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A19" i="2"/>
  <c r="BC16" i="2"/>
  <c r="BA28" i="2"/>
  <c r="BB18" i="2"/>
  <c r="BC17" i="2"/>
  <c r="BB28" i="2"/>
  <c r="BC18" i="2"/>
  <c r="BC28" i="2"/>
  <c r="AW19" i="2"/>
  <c r="AX19" i="2"/>
  <c r="AY19" i="2"/>
  <c r="AZ19" i="2"/>
  <c r="BB19" i="2"/>
  <c r="BD17" i="2"/>
  <c r="BD16" i="2"/>
  <c r="BD15" i="2"/>
  <c r="BD14" i="2"/>
  <c r="BD13" i="2"/>
  <c r="BD12" i="2"/>
  <c r="AW5" i="2"/>
  <c r="AW4" i="2"/>
  <c r="AZ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X15" i="3"/>
  <c r="AX16" i="3"/>
  <c r="AX17" i="3"/>
  <c r="AX18" i="3"/>
  <c r="AX19" i="3"/>
  <c r="AY13" i="3"/>
  <c r="AX24" i="3"/>
  <c r="AY14" i="3"/>
  <c r="AY24" i="3"/>
  <c r="AW15" i="3"/>
  <c r="AZ12" i="3"/>
  <c r="AW25" i="3"/>
  <c r="AY15" i="3"/>
  <c r="AZ15" i="3"/>
  <c r="BA15" i="3"/>
  <c r="BB15" i="3"/>
  <c r="BC15" i="3"/>
  <c r="BD15" i="3"/>
  <c r="AZ13" i="3"/>
  <c r="AX25" i="3"/>
  <c r="AZ14" i="3"/>
  <c r="AY25" i="3"/>
  <c r="AZ25" i="3"/>
  <c r="AW16" i="3"/>
  <c r="BA12" i="3"/>
  <c r="AW26" i="3"/>
  <c r="BA13" i="3"/>
  <c r="AX26" i="3"/>
  <c r="AY16" i="3"/>
  <c r="BA14" i="3"/>
  <c r="AY26" i="3"/>
  <c r="AZ16" i="3"/>
  <c r="AZ26" i="3"/>
  <c r="BA16" i="3"/>
  <c r="BA26" i="3"/>
  <c r="AW17" i="3"/>
  <c r="AY17" i="3"/>
  <c r="AZ17" i="3"/>
  <c r="BA17" i="3"/>
  <c r="BB17" i="3"/>
  <c r="BC17" i="3"/>
  <c r="BD17" i="3"/>
  <c r="BB12" i="3"/>
  <c r="AW27" i="3"/>
  <c r="BB13" i="3"/>
  <c r="AX27" i="3"/>
  <c r="BB14" i="3"/>
  <c r="AY27" i="3"/>
  <c r="AZ27" i="3"/>
  <c r="BB16" i="3"/>
  <c r="BA27" i="3"/>
  <c r="BB27" i="3"/>
  <c r="AW18" i="3"/>
  <c r="BC12" i="3"/>
  <c r="AW28" i="3"/>
  <c r="BC13" i="3"/>
  <c r="AX28" i="3"/>
  <c r="AY18" i="3"/>
  <c r="BC14" i="3"/>
  <c r="AY28" i="3"/>
  <c r="AZ18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BC15" i="1"/>
  <c r="AZ28" i="1"/>
  <c r="BA18" i="1"/>
  <c r="BC16" i="1"/>
  <c r="BA28" i="1"/>
  <c r="BB18" i="1"/>
  <c r="BC17" i="1"/>
  <c r="BB28" i="1"/>
  <c r="BC18" i="1"/>
  <c r="BC28" i="1"/>
  <c r="AW19" i="1"/>
  <c r="AX19" i="1"/>
  <c r="AY19" i="1"/>
  <c r="AZ19" i="1"/>
  <c r="BA19" i="1"/>
  <c r="BB19" i="1"/>
  <c r="BC19" i="1"/>
  <c r="BD19" i="1"/>
  <c r="BD18" i="1"/>
  <c r="BD17" i="1"/>
  <c r="BD16" i="1"/>
  <c r="BD15" i="1"/>
  <c r="BD14" i="1"/>
  <c r="BD13" i="1"/>
  <c r="BD12" i="1"/>
  <c r="AW5" i="1"/>
  <c r="AZ4" i="1"/>
  <c r="BA4" i="1"/>
  <c r="AW4" i="1"/>
  <c r="AZ3" i="1"/>
  <c r="BA3" i="1"/>
  <c r="AW3" i="1"/>
  <c r="BD28" i="2"/>
  <c r="BD28" i="1"/>
  <c r="BD28" i="3"/>
  <c r="AZ3" i="3"/>
  <c r="BD13" i="3"/>
  <c r="BB19" i="3"/>
  <c r="AZ19" i="3"/>
  <c r="BD19" i="3"/>
  <c r="BA4" i="3"/>
  <c r="AZ4" i="2"/>
  <c r="BD18" i="2"/>
  <c r="BC19" i="2"/>
  <c r="BD19" i="2"/>
  <c r="BA3" i="2"/>
  <c r="BA4" i="2"/>
  <c r="BA3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<sst xmlns="http://schemas.openxmlformats.org/spreadsheetml/2006/main" count="400" uniqueCount="63">
  <si>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</si>
  <si>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</si>
  <si>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</si>
  <si>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</si>
  <si>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</si>
  <si>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</si>
  <si>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</si>
  <si>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</si>
  <si>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</si>
  <si>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</si>
  <si>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</si>
  <si>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</si>
  <si>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</si>
  <si>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</si>
  <si>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</si>
  <si>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</si>
  <si>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</si>
  <si>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</si>
  <si>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</si>
  <si>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</si>
  <si>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</si>
  <si>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</si>
  <si>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</si>
  <si>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</si>
  <si>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</si>
  <si>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</si>
  <si>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</si>
  <si>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</si>
  <si>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</si>
  <si>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</si>
  <si>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</si>
  <si>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</si>
  <si>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</si>
  <si>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</si>
  <si>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</si>
  <si>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</si>
  <si>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</si>
  <si>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</si>
  <si>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</si>
  <si>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</si>
  <si>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</si>
  <si>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</si>
  <si>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</si>
  <si>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</si>
  <si>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</si>
  <si>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</si>
  <si>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</si>
  <si>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</si>
  <si>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</si>
  <si>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</si>
  <si>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</si>
  <si>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</si>
  <si>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</si>
  <si>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</si>
  <si>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</si>
  <si>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</si>
  <si>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</si>
  <si>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</si>
  <si>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</si>
  <si>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</si>
  <si>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</si>
  <si>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</si>
  <si>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Fast Pass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</si>
</sst>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40057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5.7619047619047619</v>
      </c>
      <c r="C3" s="12">
        <v>106.19047619047619</v>
      </c>
      <c r="D3" s="12">
        <v>120.42857142857143</v>
      </c>
      <c r="E3" s="12">
        <v>101.61904761904762</v>
      </c>
      <c r="F3" s="12">
        <v>407.38095238095241</v>
      </c>
      <c r="G3" s="12">
        <v>104.85714285714286</v>
      </c>
      <c r="H3" s="12">
        <v>152.28571428571428</v>
      </c>
      <c r="I3" s="12">
        <v>138.76190476190476</v>
      </c>
      <c r="J3" s="12">
        <v>189.8095238095238</v>
      </c>
      <c r="K3" s="12">
        <v>44.761904761904759</v>
      </c>
      <c r="L3" s="12">
        <v>111.61904761904762</v>
      </c>
      <c r="M3" s="12">
        <v>91.047619047619051</v>
      </c>
      <c r="N3" s="12">
        <v>43.047619047619051</v>
      </c>
      <c r="O3" s="12">
        <v>34.047619047619051</v>
      </c>
      <c r="P3" s="12">
        <v>42.238095238095241</v>
      </c>
      <c r="Q3" s="12">
        <v>19.333333333333332</v>
      </c>
      <c r="R3" s="12">
        <v>11.761904761904763</v>
      </c>
      <c r="S3" s="12">
        <v>32.095238095238095</v>
      </c>
      <c r="T3" s="12">
        <v>23.666666666666668</v>
      </c>
      <c r="U3" s="12">
        <v>14.761904761904763</v>
      </c>
      <c r="V3" s="12">
        <v>23.571428571428573</v>
      </c>
      <c r="W3" s="12">
        <v>8.1904761904761898</v>
      </c>
      <c r="X3" s="12">
        <v>6.4761904761904763</v>
      </c>
      <c r="Y3" s="12">
        <v>18.761904761904763</v>
      </c>
      <c r="Z3" s="12">
        <v>29.285714285714285</v>
      </c>
      <c r="AA3" s="12">
        <v>264.90476190476193</v>
      </c>
      <c r="AB3" s="12">
        <v>235.04761904761904</v>
      </c>
      <c r="AC3" s="12">
        <v>308.8095238095238</v>
      </c>
      <c r="AD3" s="12">
        <v>241.14285714285714</v>
      </c>
      <c r="AE3" s="12">
        <v>126.33333333333333</v>
      </c>
      <c r="AF3" s="12">
        <v>135.23809523809524</v>
      </c>
      <c r="AG3" s="12">
        <v>32</v>
      </c>
      <c r="AH3" s="12">
        <v>63.285714285714285</v>
      </c>
      <c r="AI3" s="12">
        <v>75.142857142857139</v>
      </c>
      <c r="AJ3" s="12">
        <v>14.904761904761905</v>
      </c>
      <c r="AK3" s="12">
        <v>9.3809523809523814</v>
      </c>
      <c r="AL3" s="12">
        <v>22.38095238095238</v>
      </c>
      <c r="AM3" s="12">
        <v>6.1428571428571432</v>
      </c>
      <c r="AN3" s="12">
        <v>36.285714285714285</v>
      </c>
      <c r="AO3" s="12">
        <v>12.571428571428571</v>
      </c>
      <c r="AP3" s="12">
        <v>12.476190476190476</v>
      </c>
      <c r="AQ3" s="12">
        <v>27.61904761904762</v>
      </c>
      <c r="AR3" s="12">
        <v>19.38095238095238</v>
      </c>
      <c r="AS3" s="13">
        <v>3524.8095238095248</v>
      </c>
      <c r="AT3" s="14"/>
      <c r="AV3" s="9" t="s">
        <v>38</v>
      </c>
      <c r="AW3" s="12">
        <f>SUM(B3:Z27,AK3:AN27,B38:Z41,AK38:AN41)</f>
        <v>80739.047619047618</v>
      </c>
      <c r="AY3" s="9" t="s">
        <v>39</v>
      </c>
      <c r="AZ3" s="15">
        <f>SUM(AW12:AW18,AX12:BC12)</f>
        <v>222429.57142857145</v>
      </c>
      <c r="BA3" s="16">
        <f>AZ3/BD$19</f>
        <v>0.6288985035621939</v>
      </c>
    </row>
    <row r="4" spans="1:56">
      <c r="A4" s="1" t="s">
        <v>3</v>
      </c>
      <c r="B4" s="12">
        <v>137.71428571428572</v>
      </c>
      <c r="C4" s="12">
        <v>11.285714285714286</v>
      </c>
      <c r="D4" s="12">
        <v>117.38095238095238</v>
      </c>
      <c r="E4" s="12">
        <v>95.476190476190482</v>
      </c>
      <c r="F4" s="12">
        <v>980.80952380952385</v>
      </c>
      <c r="G4" s="12">
        <v>161.95238095238096</v>
      </c>
      <c r="H4" s="12">
        <v>262.76190476190476</v>
      </c>
      <c r="I4" s="12">
        <v>439.66666666666669</v>
      </c>
      <c r="J4" s="12">
        <v>605</v>
      </c>
      <c r="K4" s="12">
        <v>124.52380952380952</v>
      </c>
      <c r="L4" s="12">
        <v>147.42857142857142</v>
      </c>
      <c r="M4" s="12">
        <v>188.14285714285714</v>
      </c>
      <c r="N4" s="12">
        <v>54.095238095238095</v>
      </c>
      <c r="O4" s="12">
        <v>50.80952380952381</v>
      </c>
      <c r="P4" s="12">
        <v>70.571428571428569</v>
      </c>
      <c r="Q4" s="12">
        <v>28.857142857142858</v>
      </c>
      <c r="R4" s="12">
        <v>34.904761904761905</v>
      </c>
      <c r="S4" s="12">
        <v>77.666666666666671</v>
      </c>
      <c r="T4" s="12">
        <v>47.904761904761905</v>
      </c>
      <c r="U4" s="12">
        <v>24</v>
      </c>
      <c r="V4" s="12">
        <v>31.80952380952381</v>
      </c>
      <c r="W4" s="12">
        <v>11.476190476190476</v>
      </c>
      <c r="X4" s="12">
        <v>15.285714285714286</v>
      </c>
      <c r="Y4" s="12">
        <v>26.952380952380953</v>
      </c>
      <c r="Z4" s="12">
        <v>45.857142857142854</v>
      </c>
      <c r="AA4" s="12">
        <v>878.38095238095241</v>
      </c>
      <c r="AB4" s="12">
        <v>843.80952380952385</v>
      </c>
      <c r="AC4" s="12">
        <v>770.47619047619048</v>
      </c>
      <c r="AD4" s="12">
        <v>701.23809523809518</v>
      </c>
      <c r="AE4" s="12">
        <v>167.47619047619048</v>
      </c>
      <c r="AF4" s="12">
        <v>175.9047619047619</v>
      </c>
      <c r="AG4" s="12">
        <v>62.523809523809526</v>
      </c>
      <c r="AH4" s="12">
        <v>122.38095238095238</v>
      </c>
      <c r="AI4" s="12">
        <v>190.47619047619048</v>
      </c>
      <c r="AJ4" s="12">
        <v>23.714285714285715</v>
      </c>
      <c r="AK4" s="12">
        <v>8.2380952380952372</v>
      </c>
      <c r="AL4" s="12">
        <v>33.19047619047619</v>
      </c>
      <c r="AM4" s="12">
        <v>8.7142857142857135</v>
      </c>
      <c r="AN4" s="12">
        <v>42.047619047619051</v>
      </c>
      <c r="AO4" s="12">
        <v>28.333333333333332</v>
      </c>
      <c r="AP4" s="12">
        <v>32.047619047619051</v>
      </c>
      <c r="AQ4" s="12">
        <v>57.61904761904762</v>
      </c>
      <c r="AR4" s="12">
        <v>54.38095238095238</v>
      </c>
      <c r="AS4" s="13">
        <v>7993.2857142857138</v>
      </c>
      <c r="AT4" s="14"/>
      <c r="AV4" s="9" t="s">
        <v>40</v>
      </c>
      <c r="AW4" s="12">
        <f>SUM(AA28:AJ37, AA42:AJ45, AO28:AR37, AO42:AR45)</f>
        <v>102618.76190476181</v>
      </c>
      <c r="AY4" s="9" t="s">
        <v>41</v>
      </c>
      <c r="AZ4" s="15">
        <f>SUM(AX13:BB18)</f>
        <v>124005.57142857143</v>
      </c>
      <c r="BA4" s="16">
        <f>AZ4/BD$19</f>
        <v>0.35061398448023884</v>
      </c>
    </row>
    <row r="5" spans="1:56">
      <c r="A5" s="1" t="s">
        <v>4</v>
      </c>
      <c r="B5" s="12">
        <v>128.42857142857142</v>
      </c>
      <c r="C5" s="12">
        <v>91</v>
      </c>
      <c r="D5" s="12">
        <v>7.2380952380952381</v>
      </c>
      <c r="E5" s="12">
        <v>68.238095238095241</v>
      </c>
      <c r="F5" s="12">
        <v>681.23809523809518</v>
      </c>
      <c r="G5" s="12">
        <v>75.19047619047619</v>
      </c>
      <c r="H5" s="12">
        <v>121.23809523809524</v>
      </c>
      <c r="I5" s="12">
        <v>227.61904761904762</v>
      </c>
      <c r="J5" s="12">
        <v>275.57142857142856</v>
      </c>
      <c r="K5" s="12">
        <v>98.285714285714292</v>
      </c>
      <c r="L5" s="12">
        <v>61.952380952380949</v>
      </c>
      <c r="M5" s="12">
        <v>80.904761904761898</v>
      </c>
      <c r="N5" s="12">
        <v>25.428571428571427</v>
      </c>
      <c r="O5" s="12">
        <v>15</v>
      </c>
      <c r="P5" s="12">
        <v>31.285714285714285</v>
      </c>
      <c r="Q5" s="12">
        <v>10.80952380952381</v>
      </c>
      <c r="R5" s="12">
        <v>9.1904761904761898</v>
      </c>
      <c r="S5" s="12">
        <v>38.857142857142854</v>
      </c>
      <c r="T5" s="12">
        <v>25.761904761904763</v>
      </c>
      <c r="U5" s="12">
        <v>18.571428571428573</v>
      </c>
      <c r="V5" s="12">
        <v>29.904761904761905</v>
      </c>
      <c r="W5" s="12">
        <v>6.9047619047619051</v>
      </c>
      <c r="X5" s="12">
        <v>11.476190476190476</v>
      </c>
      <c r="Y5" s="12">
        <v>33.047619047619051</v>
      </c>
      <c r="Z5" s="12">
        <v>12.333333333333334</v>
      </c>
      <c r="AA5" s="12">
        <v>489.38095238095241</v>
      </c>
      <c r="AB5" s="12">
        <v>535.14285714285711</v>
      </c>
      <c r="AC5" s="12">
        <v>361.52380952380952</v>
      </c>
      <c r="AD5" s="12">
        <v>338.8095238095238</v>
      </c>
      <c r="AE5" s="12">
        <v>71.142857142857139</v>
      </c>
      <c r="AF5" s="12">
        <v>53.61904761904762</v>
      </c>
      <c r="AG5" s="12">
        <v>28.523809523809526</v>
      </c>
      <c r="AH5" s="12">
        <v>52.476190476190474</v>
      </c>
      <c r="AI5" s="12">
        <v>82.476190476190482</v>
      </c>
      <c r="AJ5" s="12">
        <v>5.8095238095238093</v>
      </c>
      <c r="AK5" s="12">
        <v>4.5714285714285712</v>
      </c>
      <c r="AL5" s="12">
        <v>16.857142857142858</v>
      </c>
      <c r="AM5" s="12">
        <v>4.7619047619047619</v>
      </c>
      <c r="AN5" s="12">
        <v>9.0952380952380949</v>
      </c>
      <c r="AO5" s="12">
        <v>7.8095238095238093</v>
      </c>
      <c r="AP5" s="12">
        <v>4.9523809523809526</v>
      </c>
      <c r="AQ5" s="12">
        <v>50.714285714285715</v>
      </c>
      <c r="AR5" s="12">
        <v>21.714285714285715</v>
      </c>
      <c r="AS5" s="13">
        <v>4324.8571428571431</v>
      </c>
      <c r="AT5" s="14"/>
      <c r="AV5" s="9" t="s">
        <v>42</v>
      </c>
      <c r="AW5" s="12">
        <f>SUM(AA3:AJ27,B28:Z37,AA38:AJ41,AK28:AN37, B42:Z45, AK42:AN45, AO3:AR27, AO38:AR41)</f>
        <v>170323.38095238071</v>
      </c>
    </row>
    <row r="6" spans="1:56">
      <c r="A6" s="1" t="s">
        <v>5</v>
      </c>
      <c r="B6" s="12">
        <v>90.761904761904759</v>
      </c>
      <c r="C6" s="12">
        <v>80.904761904761898</v>
      </c>
      <c r="D6" s="12">
        <v>64.714285714285708</v>
      </c>
      <c r="E6" s="12">
        <v>8.0476190476190474</v>
      </c>
      <c r="F6" s="12">
        <v>191.1904761904762</v>
      </c>
      <c r="G6" s="12">
        <v>59.61904761904762</v>
      </c>
      <c r="H6" s="12">
        <v>89.904761904761898</v>
      </c>
      <c r="I6" s="12">
        <v>203.57142857142858</v>
      </c>
      <c r="J6" s="12">
        <v>249.23809523809524</v>
      </c>
      <c r="K6" s="12">
        <v>89.80952380952381</v>
      </c>
      <c r="L6" s="12">
        <v>80.38095238095238</v>
      </c>
      <c r="M6" s="12">
        <v>80.952380952380949</v>
      </c>
      <c r="N6" s="12">
        <v>26.238095238095237</v>
      </c>
      <c r="O6" s="12">
        <v>18.095238095238095</v>
      </c>
      <c r="P6" s="12">
        <v>15.904761904761905</v>
      </c>
      <c r="Q6" s="12">
        <v>8.7619047619047628</v>
      </c>
      <c r="R6" s="12">
        <v>12.761904761904763</v>
      </c>
      <c r="S6" s="12">
        <v>31.476190476190474</v>
      </c>
      <c r="T6" s="12">
        <v>17.428571428571427</v>
      </c>
      <c r="U6" s="12">
        <v>14.095238095238095</v>
      </c>
      <c r="V6" s="12">
        <v>21.38095238095238</v>
      </c>
      <c r="W6" s="12">
        <v>11.19047619047619</v>
      </c>
      <c r="X6" s="12">
        <v>11.523809523809524</v>
      </c>
      <c r="Y6" s="12">
        <v>17.80952380952381</v>
      </c>
      <c r="Z6" s="12">
        <v>15.380952380952381</v>
      </c>
      <c r="AA6" s="12">
        <v>597.57142857142856</v>
      </c>
      <c r="AB6" s="12">
        <v>608.04761904761904</v>
      </c>
      <c r="AC6" s="12">
        <v>386.1904761904762</v>
      </c>
      <c r="AD6" s="12">
        <v>434.47619047619048</v>
      </c>
      <c r="AE6" s="12">
        <v>132.8095238095238</v>
      </c>
      <c r="AF6" s="12">
        <v>80.952380952380949</v>
      </c>
      <c r="AG6" s="12">
        <v>30.238095238095237</v>
      </c>
      <c r="AH6" s="12">
        <v>37.761904761904759</v>
      </c>
      <c r="AI6" s="12">
        <v>61.38095238095238</v>
      </c>
      <c r="AJ6" s="12">
        <v>3.6666666666666665</v>
      </c>
      <c r="AK6" s="12">
        <v>8.1904761904761898</v>
      </c>
      <c r="AL6" s="12">
        <v>15</v>
      </c>
      <c r="AM6" s="12">
        <v>3.7142857142857144</v>
      </c>
      <c r="AN6" s="12">
        <v>12.714285714285714</v>
      </c>
      <c r="AO6" s="12">
        <v>6.5238095238095237</v>
      </c>
      <c r="AP6" s="12">
        <v>6.1904761904761907</v>
      </c>
      <c r="AQ6" s="12">
        <v>71.571428571428569</v>
      </c>
      <c r="AR6" s="12">
        <v>24.952380952380953</v>
      </c>
      <c r="AS6" s="13">
        <v>4033.0952380952372</v>
      </c>
      <c r="AT6" s="14"/>
      <c r="AW6" s="12"/>
    </row>
    <row r="7" spans="1:56">
      <c r="A7" s="1" t="s">
        <v>6</v>
      </c>
      <c r="B7" s="12">
        <v>449.23809523809524</v>
      </c>
      <c r="C7" s="12">
        <v>1020.1428571428571</v>
      </c>
      <c r="D7" s="12">
        <v>691.66666666666663</v>
      </c>
      <c r="E7" s="12">
        <v>224.47619047619048</v>
      </c>
      <c r="F7" s="12">
        <v>21.571428571428573</v>
      </c>
      <c r="G7" s="12">
        <v>349.76190476190476</v>
      </c>
      <c r="H7" s="12">
        <v>480</v>
      </c>
      <c r="I7" s="12">
        <v>481.33333333333331</v>
      </c>
      <c r="J7" s="12">
        <v>555.90476190476193</v>
      </c>
      <c r="K7" s="12">
        <v>315.04761904761904</v>
      </c>
      <c r="L7" s="12">
        <v>300.42857142857144</v>
      </c>
      <c r="M7" s="12">
        <v>284.52380952380952</v>
      </c>
      <c r="N7" s="12">
        <v>168.71428571428572</v>
      </c>
      <c r="O7" s="12">
        <v>172.95238095238096</v>
      </c>
      <c r="P7" s="12">
        <v>143.42857142857142</v>
      </c>
      <c r="Q7" s="12">
        <v>101.52380952380952</v>
      </c>
      <c r="R7" s="12">
        <v>185.14285714285714</v>
      </c>
      <c r="S7" s="12">
        <v>352.38095238095241</v>
      </c>
      <c r="T7" s="12">
        <v>132.71428571428572</v>
      </c>
      <c r="U7" s="12">
        <v>175</v>
      </c>
      <c r="V7" s="12">
        <v>162</v>
      </c>
      <c r="W7" s="12">
        <v>97.476190476190482</v>
      </c>
      <c r="X7" s="12">
        <v>73.61904761904762</v>
      </c>
      <c r="Y7" s="12">
        <v>62.047619047619051</v>
      </c>
      <c r="Z7" s="12">
        <v>80.285714285714292</v>
      </c>
      <c r="AA7" s="12">
        <v>848.42857142857144</v>
      </c>
      <c r="AB7" s="12">
        <v>715.23809523809518</v>
      </c>
      <c r="AC7" s="12">
        <v>919</v>
      </c>
      <c r="AD7" s="12">
        <v>811.09523809523807</v>
      </c>
      <c r="AE7" s="12">
        <v>377.71428571428572</v>
      </c>
      <c r="AF7" s="12">
        <v>374.90476190476193</v>
      </c>
      <c r="AG7" s="12">
        <v>147.42857142857142</v>
      </c>
      <c r="AH7" s="12">
        <v>128.52380952380952</v>
      </c>
      <c r="AI7" s="12">
        <v>188.52380952380952</v>
      </c>
      <c r="AJ7" s="12">
        <v>47.142857142857146</v>
      </c>
      <c r="AK7" s="12">
        <v>74.476190476190482</v>
      </c>
      <c r="AL7" s="12">
        <v>163.85714285714286</v>
      </c>
      <c r="AM7" s="12">
        <v>40.714285714285715</v>
      </c>
      <c r="AN7" s="12">
        <v>91.047619047619051</v>
      </c>
      <c r="AO7" s="12">
        <v>34.285714285714285</v>
      </c>
      <c r="AP7" s="12">
        <v>45.19047619047619</v>
      </c>
      <c r="AQ7" s="12">
        <v>152.95238095238096</v>
      </c>
      <c r="AR7" s="12">
        <v>159.57142857142858</v>
      </c>
      <c r="AS7" s="13">
        <v>12401.476190476191</v>
      </c>
      <c r="AT7" s="14"/>
      <c r="AW7" s="12"/>
    </row>
    <row r="8" spans="1:56">
      <c r="A8" s="1" t="s">
        <v>7</v>
      </c>
      <c r="B8" s="12">
        <v>97.80952380952381</v>
      </c>
      <c r="C8" s="12">
        <v>138.1904761904762</v>
      </c>
      <c r="D8" s="12">
        <v>67</v>
      </c>
      <c r="E8" s="12">
        <v>55.952380952380949</v>
      </c>
      <c r="F8" s="12">
        <v>293.76190476190476</v>
      </c>
      <c r="G8" s="12">
        <v>5.9047619047619051</v>
      </c>
      <c r="H8" s="12">
        <v>87.238095238095241</v>
      </c>
      <c r="I8" s="12">
        <v>185.04761904761904</v>
      </c>
      <c r="J8" s="12">
        <v>212.04761904761904</v>
      </c>
      <c r="K8" s="12">
        <v>92.952380952380949</v>
      </c>
      <c r="L8" s="12">
        <v>119.85714285714286</v>
      </c>
      <c r="M8" s="12">
        <v>114.38095238095238</v>
      </c>
      <c r="N8" s="12">
        <v>46.19047619047619</v>
      </c>
      <c r="O8" s="12">
        <v>35.61904761904762</v>
      </c>
      <c r="P8" s="12">
        <v>40.285714285714285</v>
      </c>
      <c r="Q8" s="12">
        <v>23.761904761904763</v>
      </c>
      <c r="R8" s="12">
        <v>26.333333333333332</v>
      </c>
      <c r="S8" s="12">
        <v>56.80952380952381</v>
      </c>
      <c r="T8" s="12">
        <v>28.857142857142858</v>
      </c>
      <c r="U8" s="12">
        <v>20.857142857142858</v>
      </c>
      <c r="V8" s="12">
        <v>28.476190476190474</v>
      </c>
      <c r="W8" s="12">
        <v>9.5714285714285712</v>
      </c>
      <c r="X8" s="12">
        <v>11.666666666666666</v>
      </c>
      <c r="Y8" s="12">
        <v>17.523809523809526</v>
      </c>
      <c r="Z8" s="12">
        <v>36.952380952380949</v>
      </c>
      <c r="AA8" s="12">
        <v>472.47619047619048</v>
      </c>
      <c r="AB8" s="12">
        <v>482.09523809523807</v>
      </c>
      <c r="AC8" s="12">
        <v>358.14285714285717</v>
      </c>
      <c r="AD8" s="12">
        <v>401.76190476190476</v>
      </c>
      <c r="AE8" s="12">
        <v>169.66666666666666</v>
      </c>
      <c r="AF8" s="12">
        <v>122.61904761904762</v>
      </c>
      <c r="AG8" s="12">
        <v>28.38095238095238</v>
      </c>
      <c r="AH8" s="12">
        <v>60.238095238095241</v>
      </c>
      <c r="AI8" s="12">
        <v>67.476190476190482</v>
      </c>
      <c r="AJ8" s="12">
        <v>8.0952380952380949</v>
      </c>
      <c r="AK8" s="12">
        <v>10.952380952380953</v>
      </c>
      <c r="AL8" s="12">
        <v>32.761904761904759</v>
      </c>
      <c r="AM8" s="12">
        <v>5.4285714285714288</v>
      </c>
      <c r="AN8" s="12">
        <v>32.095238095238095</v>
      </c>
      <c r="AO8" s="12">
        <v>8.3809523809523814</v>
      </c>
      <c r="AP8" s="12">
        <v>7.8095238095238093</v>
      </c>
      <c r="AQ8" s="12">
        <v>43.523809523809526</v>
      </c>
      <c r="AR8" s="12">
        <v>23.333333333333332</v>
      </c>
      <c r="AS8" s="13">
        <v>4188.2857142857138</v>
      </c>
      <c r="AT8" s="14"/>
      <c r="AW8" s="15"/>
    </row>
    <row r="9" spans="1:56">
      <c r="A9" s="1" t="s">
        <v>8</v>
      </c>
      <c r="B9" s="12">
        <v>160.61904761904762</v>
      </c>
      <c r="C9" s="12">
        <v>261.14285714285717</v>
      </c>
      <c r="D9" s="12">
        <v>115</v>
      </c>
      <c r="E9" s="12">
        <v>85.857142857142861</v>
      </c>
      <c r="F9" s="12">
        <v>440.76190476190476</v>
      </c>
      <c r="G9" s="12">
        <v>87.857142857142861</v>
      </c>
      <c r="H9" s="12">
        <v>11.666666666666666</v>
      </c>
      <c r="I9" s="12">
        <v>158.66666666666666</v>
      </c>
      <c r="J9" s="12">
        <v>228.85714285714286</v>
      </c>
      <c r="K9" s="12">
        <v>114.57142857142857</v>
      </c>
      <c r="L9" s="12">
        <v>184.33333333333334</v>
      </c>
      <c r="M9" s="12">
        <v>234.71428571428572</v>
      </c>
      <c r="N9" s="12">
        <v>110.61904761904762</v>
      </c>
      <c r="O9" s="12">
        <v>108.9047619047619</v>
      </c>
      <c r="P9" s="12">
        <v>114.38095238095238</v>
      </c>
      <c r="Q9" s="12">
        <v>60.61904761904762</v>
      </c>
      <c r="R9" s="12">
        <v>82.428571428571431</v>
      </c>
      <c r="S9" s="12">
        <v>140</v>
      </c>
      <c r="T9" s="12">
        <v>118.9047619047619</v>
      </c>
      <c r="U9" s="12">
        <v>109.57142857142857</v>
      </c>
      <c r="V9" s="12">
        <v>118.47619047619048</v>
      </c>
      <c r="W9" s="12">
        <v>47.80952380952381</v>
      </c>
      <c r="X9" s="12">
        <v>46.238095238095241</v>
      </c>
      <c r="Y9" s="12">
        <v>61.952380952380949</v>
      </c>
      <c r="Z9" s="12">
        <v>79.142857142857139</v>
      </c>
      <c r="AA9" s="12">
        <v>877.85714285714289</v>
      </c>
      <c r="AB9" s="12">
        <v>877.71428571428567</v>
      </c>
      <c r="AC9" s="12">
        <v>766.57142857142856</v>
      </c>
      <c r="AD9" s="12">
        <v>782.33333333333337</v>
      </c>
      <c r="AE9" s="12">
        <v>304.85714285714283</v>
      </c>
      <c r="AF9" s="12">
        <v>227.95238095238096</v>
      </c>
      <c r="AG9" s="12">
        <v>87.904761904761898</v>
      </c>
      <c r="AH9" s="12">
        <v>100.71428571428571</v>
      </c>
      <c r="AI9" s="12">
        <v>127.61904761904762</v>
      </c>
      <c r="AJ9" s="12">
        <v>28.952380952380953</v>
      </c>
      <c r="AK9" s="12">
        <v>27.476190476190474</v>
      </c>
      <c r="AL9" s="12">
        <v>77.38095238095238</v>
      </c>
      <c r="AM9" s="12">
        <v>38.761904761904759</v>
      </c>
      <c r="AN9" s="12">
        <v>170.0952380952381</v>
      </c>
      <c r="AO9" s="12">
        <v>21.047619047619047</v>
      </c>
      <c r="AP9" s="12">
        <v>19.571428571428573</v>
      </c>
      <c r="AQ9" s="12">
        <v>86.38095238095238</v>
      </c>
      <c r="AR9" s="12">
        <v>43.952380952380949</v>
      </c>
      <c r="AS9" s="13">
        <v>7950.2380952380945</v>
      </c>
      <c r="AT9" s="14"/>
      <c r="AW9" s="15"/>
    </row>
    <row r="10" spans="1:56">
      <c r="A10" s="1">
        <v>19</v>
      </c>
      <c r="B10" s="12">
        <v>131.04761904761904</v>
      </c>
      <c r="C10" s="12">
        <v>435.66666666666669</v>
      </c>
      <c r="D10" s="12">
        <v>220.71428571428572</v>
      </c>
      <c r="E10" s="12">
        <v>212.04761904761904</v>
      </c>
      <c r="F10" s="12">
        <v>437.38095238095241</v>
      </c>
      <c r="G10" s="12">
        <v>187.42857142857142</v>
      </c>
      <c r="H10" s="12">
        <v>156.23809523809524</v>
      </c>
      <c r="I10" s="12">
        <v>9.5238095238095237</v>
      </c>
      <c r="J10" s="12">
        <v>70.666666666666671</v>
      </c>
      <c r="K10" s="12">
        <v>59.142857142857146</v>
      </c>
      <c r="L10" s="12">
        <v>134.47619047619048</v>
      </c>
      <c r="M10" s="12">
        <v>187.66666666666666</v>
      </c>
      <c r="N10" s="12">
        <v>196.14285714285714</v>
      </c>
      <c r="O10" s="12">
        <v>204.9047619047619</v>
      </c>
      <c r="P10" s="12">
        <v>209.38095238095238</v>
      </c>
      <c r="Q10" s="12">
        <v>152.71428571428572</v>
      </c>
      <c r="R10" s="12">
        <v>182.28571428571428</v>
      </c>
      <c r="S10" s="12">
        <v>364.8095238095238</v>
      </c>
      <c r="T10" s="12">
        <v>239.04761904761904</v>
      </c>
      <c r="U10" s="12">
        <v>321.47619047619048</v>
      </c>
      <c r="V10" s="12">
        <v>245.57142857142858</v>
      </c>
      <c r="W10" s="12">
        <v>144.52380952380952</v>
      </c>
      <c r="X10" s="12">
        <v>108.9047619047619</v>
      </c>
      <c r="Y10" s="12">
        <v>143.76190476190476</v>
      </c>
      <c r="Z10" s="12">
        <v>52.142857142857146</v>
      </c>
      <c r="AA10" s="12">
        <v>810.47619047619048</v>
      </c>
      <c r="AB10" s="12">
        <v>733.04761904761904</v>
      </c>
      <c r="AC10" s="12">
        <v>636.42857142857144</v>
      </c>
      <c r="AD10" s="12">
        <v>698.85714285714289</v>
      </c>
      <c r="AE10" s="12">
        <v>266.95238095238096</v>
      </c>
      <c r="AF10" s="12">
        <v>236.95238095238096</v>
      </c>
      <c r="AG10" s="12">
        <v>140.0952380952381</v>
      </c>
      <c r="AH10" s="12">
        <v>130.1904761904762</v>
      </c>
      <c r="AI10" s="12">
        <v>157.23809523809524</v>
      </c>
      <c r="AJ10" s="12">
        <v>69.38095238095238</v>
      </c>
      <c r="AK10" s="12">
        <v>59.19047619047619</v>
      </c>
      <c r="AL10" s="12">
        <v>225.0952380952381</v>
      </c>
      <c r="AM10" s="12">
        <v>113.76190476190476</v>
      </c>
      <c r="AN10" s="12">
        <v>209.9047619047619</v>
      </c>
      <c r="AO10" s="12">
        <v>70.714285714285708</v>
      </c>
      <c r="AP10" s="12">
        <v>43.857142857142854</v>
      </c>
      <c r="AQ10" s="12">
        <v>46</v>
      </c>
      <c r="AR10" s="12">
        <v>87.666666666666671</v>
      </c>
      <c r="AS10" s="13">
        <v>9543.4761904761926</v>
      </c>
      <c r="AT10" s="14"/>
      <c r="AV10" s="17"/>
      <c r="AW10" s="15"/>
      <c r="BC10" s="11"/>
    </row>
    <row r="11" spans="1:56">
      <c r="A11" s="1">
        <v>12</v>
      </c>
      <c r="B11" s="12">
        <v>199.52380952380952</v>
      </c>
      <c r="C11" s="12">
        <v>590.33333333333337</v>
      </c>
      <c r="D11" s="12">
        <v>284.14285714285717</v>
      </c>
      <c r="E11" s="12">
        <v>245.95238095238096</v>
      </c>
      <c r="F11" s="12">
        <v>470.85714285714283</v>
      </c>
      <c r="G11" s="12">
        <v>214.28571428571428</v>
      </c>
      <c r="H11" s="12">
        <v>221.33333333333334</v>
      </c>
      <c r="I11" s="12">
        <v>71.523809523809518</v>
      </c>
      <c r="J11" s="12">
        <v>14.476190476190476</v>
      </c>
      <c r="K11" s="12">
        <v>60.19047619047619</v>
      </c>
      <c r="L11" s="12">
        <v>236.0952380952381</v>
      </c>
      <c r="M11" s="12">
        <v>371.23809523809524</v>
      </c>
      <c r="N11" s="12">
        <v>351.14285714285717</v>
      </c>
      <c r="O11" s="12">
        <v>348.04761904761904</v>
      </c>
      <c r="P11" s="12">
        <v>295.8095238095238</v>
      </c>
      <c r="Q11" s="12">
        <v>198.47619047619048</v>
      </c>
      <c r="R11" s="12">
        <v>236.47619047619048</v>
      </c>
      <c r="S11" s="12">
        <v>465.38095238095241</v>
      </c>
      <c r="T11" s="12">
        <v>308.76190476190476</v>
      </c>
      <c r="U11" s="12">
        <v>359.8095238095238</v>
      </c>
      <c r="V11" s="12">
        <v>301.33333333333331</v>
      </c>
      <c r="W11" s="12">
        <v>182.23809523809524</v>
      </c>
      <c r="X11" s="12">
        <v>154</v>
      </c>
      <c r="Y11" s="12">
        <v>174.23809523809524</v>
      </c>
      <c r="Z11" s="12">
        <v>88.904761904761898</v>
      </c>
      <c r="AA11" s="12">
        <v>936.04761904761904</v>
      </c>
      <c r="AB11" s="12">
        <v>848.57142857142856</v>
      </c>
      <c r="AC11" s="12">
        <v>849.42857142857144</v>
      </c>
      <c r="AD11" s="12">
        <v>785.42857142857144</v>
      </c>
      <c r="AE11" s="12">
        <v>260.90476190476193</v>
      </c>
      <c r="AF11" s="12">
        <v>260.33333333333331</v>
      </c>
      <c r="AG11" s="12">
        <v>145.0952380952381</v>
      </c>
      <c r="AH11" s="12">
        <v>148.95238095238096</v>
      </c>
      <c r="AI11" s="12">
        <v>182.52380952380952</v>
      </c>
      <c r="AJ11" s="12">
        <v>91.714285714285708</v>
      </c>
      <c r="AK11" s="12">
        <v>109.76190476190476</v>
      </c>
      <c r="AL11" s="12">
        <v>329.66666666666669</v>
      </c>
      <c r="AM11" s="12">
        <v>125.85714285714286</v>
      </c>
      <c r="AN11" s="12">
        <v>275.23809523809524</v>
      </c>
      <c r="AO11" s="12">
        <v>76</v>
      </c>
      <c r="AP11" s="12">
        <v>59.142857142857146</v>
      </c>
      <c r="AQ11" s="12">
        <v>93</v>
      </c>
      <c r="AR11" s="12">
        <v>117.71428571428571</v>
      </c>
      <c r="AS11" s="13">
        <v>12139.952380952382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42.285714285714285</v>
      </c>
      <c r="C12" s="12">
        <v>132.38095238095238</v>
      </c>
      <c r="D12" s="12">
        <v>97.80952380952381</v>
      </c>
      <c r="E12" s="12">
        <v>88.047619047619051</v>
      </c>
      <c r="F12" s="12">
        <v>299</v>
      </c>
      <c r="G12" s="12">
        <v>94.428571428571431</v>
      </c>
      <c r="H12" s="12">
        <v>109.19047619047619</v>
      </c>
      <c r="I12" s="12">
        <v>62.61904761904762</v>
      </c>
      <c r="J12" s="12">
        <v>54.523809523809526</v>
      </c>
      <c r="K12" s="12">
        <v>6.6190476190476186</v>
      </c>
      <c r="L12" s="12">
        <v>192.66666666666666</v>
      </c>
      <c r="M12" s="12">
        <v>286.38095238095241</v>
      </c>
      <c r="N12" s="12">
        <v>281.85714285714283</v>
      </c>
      <c r="O12" s="12">
        <v>260.71428571428572</v>
      </c>
      <c r="P12" s="12">
        <v>172.66666666666666</v>
      </c>
      <c r="Q12" s="12">
        <v>107.57142857142857</v>
      </c>
      <c r="R12" s="12">
        <v>126.71428571428571</v>
      </c>
      <c r="S12" s="12">
        <v>174</v>
      </c>
      <c r="T12" s="12">
        <v>36</v>
      </c>
      <c r="U12" s="12">
        <v>25.80952380952381</v>
      </c>
      <c r="V12" s="12">
        <v>32.142857142857146</v>
      </c>
      <c r="W12" s="12">
        <v>13.333333333333334</v>
      </c>
      <c r="X12" s="12">
        <v>15.428571428571429</v>
      </c>
      <c r="Y12" s="12">
        <v>47.238095238095241</v>
      </c>
      <c r="Z12" s="12">
        <v>57.904761904761905</v>
      </c>
      <c r="AA12" s="12">
        <v>625.33333333333337</v>
      </c>
      <c r="AB12" s="12">
        <v>622.71428571428567</v>
      </c>
      <c r="AC12" s="12">
        <v>583.57142857142856</v>
      </c>
      <c r="AD12" s="12">
        <v>465.61904761904759</v>
      </c>
      <c r="AE12" s="12">
        <v>162.66666666666666</v>
      </c>
      <c r="AF12" s="12">
        <v>122.28571428571429</v>
      </c>
      <c r="AG12" s="12">
        <v>51.238095238095241</v>
      </c>
      <c r="AH12" s="12">
        <v>91.666666666666671</v>
      </c>
      <c r="AI12" s="12">
        <v>137.23809523809524</v>
      </c>
      <c r="AJ12" s="12">
        <v>10.857142857142858</v>
      </c>
      <c r="AK12" s="12">
        <v>96.142857142857139</v>
      </c>
      <c r="AL12" s="12">
        <v>220.52380952380952</v>
      </c>
      <c r="AM12" s="12">
        <v>18.523809523809526</v>
      </c>
      <c r="AN12" s="12">
        <v>43.523809523809526</v>
      </c>
      <c r="AO12" s="12">
        <v>16.952380952380953</v>
      </c>
      <c r="AP12" s="12">
        <v>10.285714285714286</v>
      </c>
      <c r="AQ12" s="12">
        <v>26.61904761904762</v>
      </c>
      <c r="AR12" s="12">
        <v>21.333333333333332</v>
      </c>
      <c r="AS12" s="13">
        <v>6144.4285714285725</v>
      </c>
      <c r="AT12" s="14"/>
      <c r="AV12" s="17" t="s">
        <v>43</v>
      </c>
      <c r="AW12" s="22">
        <f>SUM(AA28:AD31)</f>
        <v>5357.9047619047615</v>
      </c>
      <c r="AX12" s="22">
        <f>SUM(Z28:Z31,H28:K31)</f>
        <v>15277.047619047622</v>
      </c>
      <c r="AY12" s="22">
        <f>SUM(AE28:AJ31)</f>
        <v>32085.428571428572</v>
      </c>
      <c r="AZ12" s="22">
        <f>SUM(B28:G31)</f>
        <v>12021.666666666666</v>
      </c>
      <c r="BA12" s="22">
        <f>SUM(AM28:AN31,T28:Y31)</f>
        <v>18683.523809523813</v>
      </c>
      <c r="BB12" s="22">
        <f>SUM(AK28:AL31,L28:S31)</f>
        <v>21567.047619047615</v>
      </c>
      <c r="BC12" s="23">
        <f>SUM(AO28:AR31)</f>
        <v>8788.1428571428569</v>
      </c>
      <c r="BD12" s="22">
        <f t="shared" ref="BD12:BD19" si="0">SUM(AW12:BC12)</f>
        <v>113780.76190476191</v>
      </c>
    </row>
    <row r="13" spans="1:56">
      <c r="A13" s="1" t="s">
        <v>10</v>
      </c>
      <c r="B13" s="12">
        <v>113.0952380952381</v>
      </c>
      <c r="C13" s="12">
        <v>146.28571428571428</v>
      </c>
      <c r="D13" s="12">
        <v>65.857142857142861</v>
      </c>
      <c r="E13" s="12">
        <v>84.80952380952381</v>
      </c>
      <c r="F13" s="12">
        <v>318.47619047619048</v>
      </c>
      <c r="G13" s="12">
        <v>117.0952380952381</v>
      </c>
      <c r="H13" s="12">
        <v>194.9047619047619</v>
      </c>
      <c r="I13" s="12">
        <v>150.47619047619048</v>
      </c>
      <c r="J13" s="12">
        <v>255.33333333333334</v>
      </c>
      <c r="K13" s="12">
        <v>198.23809523809524</v>
      </c>
      <c r="L13" s="12">
        <v>10.666666666666666</v>
      </c>
      <c r="M13" s="12">
        <v>260.42857142857144</v>
      </c>
      <c r="N13" s="12">
        <v>265.42857142857144</v>
      </c>
      <c r="O13" s="12">
        <v>266.1904761904762</v>
      </c>
      <c r="P13" s="12">
        <v>267.61904761904759</v>
      </c>
      <c r="Q13" s="12">
        <v>105.71428571428571</v>
      </c>
      <c r="R13" s="12">
        <v>87.142857142857139</v>
      </c>
      <c r="S13" s="12">
        <v>147.28571428571428</v>
      </c>
      <c r="T13" s="12">
        <v>51.666666666666664</v>
      </c>
      <c r="U13" s="12">
        <v>34.428571428571431</v>
      </c>
      <c r="V13" s="12">
        <v>45.285714285714285</v>
      </c>
      <c r="W13" s="12">
        <v>23.904761904761905</v>
      </c>
      <c r="X13" s="12">
        <v>36.666666666666664</v>
      </c>
      <c r="Y13" s="12">
        <v>57.38095238095238</v>
      </c>
      <c r="Z13" s="12">
        <v>115.14285714285714</v>
      </c>
      <c r="AA13" s="12">
        <v>718.95238095238096</v>
      </c>
      <c r="AB13" s="12">
        <v>697.09523809523807</v>
      </c>
      <c r="AC13" s="12">
        <v>690.95238095238096</v>
      </c>
      <c r="AD13" s="12">
        <v>623.57142857142856</v>
      </c>
      <c r="AE13" s="12">
        <v>222.9047619047619</v>
      </c>
      <c r="AF13" s="12">
        <v>184.71428571428572</v>
      </c>
      <c r="AG13" s="12">
        <v>60.714285714285715</v>
      </c>
      <c r="AH13" s="12">
        <v>115.19047619047619</v>
      </c>
      <c r="AI13" s="12">
        <v>146.76190476190476</v>
      </c>
      <c r="AJ13" s="12">
        <v>19.666666666666668</v>
      </c>
      <c r="AK13" s="12">
        <v>56.761904761904759</v>
      </c>
      <c r="AL13" s="12">
        <v>154.52380952380952</v>
      </c>
      <c r="AM13" s="12">
        <v>9.7619047619047628</v>
      </c>
      <c r="AN13" s="12">
        <v>64.476190476190482</v>
      </c>
      <c r="AO13" s="12">
        <v>13.047619047619047</v>
      </c>
      <c r="AP13" s="12">
        <v>20.476190476190474</v>
      </c>
      <c r="AQ13" s="12">
        <v>44.904761904761905</v>
      </c>
      <c r="AR13" s="12">
        <v>28.714285714285715</v>
      </c>
      <c r="AS13" s="13">
        <v>7292.7142857142844</v>
      </c>
      <c r="AT13" s="14"/>
      <c r="AV13" s="17" t="s">
        <v>44</v>
      </c>
      <c r="AW13" s="22">
        <f>SUM(AA27:AD27,AA9:AD12)</f>
        <v>15365.095238095237</v>
      </c>
      <c r="AX13" s="22">
        <f>SUM(Z27,Z9:Z12,H9:K12,H27:K27)</f>
        <v>1963.9047619047617</v>
      </c>
      <c r="AY13" s="22">
        <f>SUM(AE9:AJ12,AE27:AJ27)</f>
        <v>4043.6190476190473</v>
      </c>
      <c r="AZ13" s="22">
        <f>SUM(B9:G12,B27:G27)</f>
        <v>5749.6666666666688</v>
      </c>
      <c r="BA13" s="22">
        <f>SUM(T9:Y12,AM9:AN12,T27:Y27,AM27:AN27)</f>
        <v>4471.4285714285697</v>
      </c>
      <c r="BB13" s="22">
        <f>SUM(L9:S12,AK9:AL12,L27:S27,AK27:AL27)</f>
        <v>8338.2380952380954</v>
      </c>
      <c r="BC13" s="23">
        <f>SUM(AO9:AR12,AO27:AR27)</f>
        <v>925.33333333333348</v>
      </c>
      <c r="BD13" s="22">
        <f t="shared" si="0"/>
        <v>40857.285714285717</v>
      </c>
    </row>
    <row r="14" spans="1:56">
      <c r="A14" s="1" t="s">
        <v>11</v>
      </c>
      <c r="B14" s="12">
        <v>92.142857142857139</v>
      </c>
      <c r="C14" s="12">
        <v>196.47619047619048</v>
      </c>
      <c r="D14" s="12">
        <v>82.095238095238102</v>
      </c>
      <c r="E14" s="12">
        <v>90.714285714285708</v>
      </c>
      <c r="F14" s="12">
        <v>303.28571428571428</v>
      </c>
      <c r="G14" s="12">
        <v>119</v>
      </c>
      <c r="H14" s="12">
        <v>255.66666666666666</v>
      </c>
      <c r="I14" s="12">
        <v>223.1904761904762</v>
      </c>
      <c r="J14" s="12">
        <v>390.23809523809524</v>
      </c>
      <c r="K14" s="12">
        <v>275.57142857142856</v>
      </c>
      <c r="L14" s="12">
        <v>266.42857142857144</v>
      </c>
      <c r="M14" s="12">
        <v>8.4285714285714288</v>
      </c>
      <c r="N14" s="12">
        <v>181.0952380952381</v>
      </c>
      <c r="O14" s="12">
        <v>227.61904761904762</v>
      </c>
      <c r="P14" s="12">
        <v>244.23809523809524</v>
      </c>
      <c r="Q14" s="12">
        <v>116.33333333333333</v>
      </c>
      <c r="R14" s="12">
        <v>130.04761904761904</v>
      </c>
      <c r="S14" s="12">
        <v>268</v>
      </c>
      <c r="T14" s="12">
        <v>85.904761904761898</v>
      </c>
      <c r="U14" s="12">
        <v>92.952380952380949</v>
      </c>
      <c r="V14" s="12">
        <v>89.38095238095238</v>
      </c>
      <c r="W14" s="12">
        <v>61.38095238095238</v>
      </c>
      <c r="X14" s="12">
        <v>41.476190476190474</v>
      </c>
      <c r="Y14" s="12">
        <v>87.666666666666671</v>
      </c>
      <c r="Z14" s="12">
        <v>108</v>
      </c>
      <c r="AA14" s="12">
        <v>553.38095238095241</v>
      </c>
      <c r="AB14" s="12">
        <v>412.90476190476193</v>
      </c>
      <c r="AC14" s="12">
        <v>541.71428571428567</v>
      </c>
      <c r="AD14" s="12">
        <v>394</v>
      </c>
      <c r="AE14" s="12">
        <v>127.14285714285714</v>
      </c>
      <c r="AF14" s="12">
        <v>115.85714285714286</v>
      </c>
      <c r="AG14" s="12">
        <v>65.142857142857139</v>
      </c>
      <c r="AH14" s="12">
        <v>80.095238095238102</v>
      </c>
      <c r="AI14" s="12">
        <v>101.52380952380952</v>
      </c>
      <c r="AJ14" s="12">
        <v>19.523809523809526</v>
      </c>
      <c r="AK14" s="12">
        <v>92.38095238095238</v>
      </c>
      <c r="AL14" s="12">
        <v>412.42857142857144</v>
      </c>
      <c r="AM14" s="12">
        <v>38.714285714285715</v>
      </c>
      <c r="AN14" s="12">
        <v>119.76190476190476</v>
      </c>
      <c r="AO14" s="12">
        <v>19.666666666666668</v>
      </c>
      <c r="AP14" s="12">
        <v>19.523809523809526</v>
      </c>
      <c r="AQ14" s="12">
        <v>43.476190476190474</v>
      </c>
      <c r="AR14" s="12">
        <v>36</v>
      </c>
      <c r="AS14" s="13">
        <v>7230.5714285714275</v>
      </c>
      <c r="AT14" s="14"/>
      <c r="AV14" s="17" t="s">
        <v>45</v>
      </c>
      <c r="AW14" s="22">
        <f>SUM(AA32:AD37)</f>
        <v>31396.90476190476</v>
      </c>
      <c r="AX14" s="22">
        <f>SUM(H32:K37,Z32:Z37)</f>
        <v>3916.333333333333</v>
      </c>
      <c r="AY14" s="22">
        <f>SUM(AE32:AJ37)</f>
        <v>10365.238095238095</v>
      </c>
      <c r="AZ14" s="22">
        <f>SUM(B32:G37)</f>
        <v>3311.9523809523807</v>
      </c>
      <c r="BA14" s="22">
        <f>SUM(T32:Y37,AM32:AN37)</f>
        <v>2316.9523809523812</v>
      </c>
      <c r="BB14" s="22">
        <f>SUM(L32:S37,AK32:AL37)</f>
        <v>3354.0952380952381</v>
      </c>
      <c r="BC14" s="23">
        <f>SUM(AO32:AR37)</f>
        <v>2624.1428571428573</v>
      </c>
      <c r="BD14" s="22">
        <f t="shared" si="0"/>
        <v>57285.619047619039</v>
      </c>
    </row>
    <row r="15" spans="1:56">
      <c r="A15" s="1" t="s">
        <v>12</v>
      </c>
      <c r="B15" s="12">
        <v>42.80952380952381</v>
      </c>
      <c r="C15" s="12">
        <v>54.80952380952381</v>
      </c>
      <c r="D15" s="12">
        <v>29.38095238095238</v>
      </c>
      <c r="E15" s="12">
        <v>29.047619047619047</v>
      </c>
      <c r="F15" s="12">
        <v>171.8095238095238</v>
      </c>
      <c r="G15" s="12">
        <v>48.19047619047619</v>
      </c>
      <c r="H15" s="12">
        <v>125.33333333333333</v>
      </c>
      <c r="I15" s="12">
        <v>215.42857142857142</v>
      </c>
      <c r="J15" s="12">
        <v>362.85714285714283</v>
      </c>
      <c r="K15" s="12">
        <v>287.14285714285717</v>
      </c>
      <c r="L15" s="12">
        <v>278.57142857142856</v>
      </c>
      <c r="M15" s="12">
        <v>194.14285714285714</v>
      </c>
      <c r="N15" s="12">
        <v>6</v>
      </c>
      <c r="O15" s="12">
        <v>99.761904761904759</v>
      </c>
      <c r="P15" s="12">
        <v>156.57142857142858</v>
      </c>
      <c r="Q15" s="12">
        <v>69.285714285714292</v>
      </c>
      <c r="R15" s="12">
        <v>68</v>
      </c>
      <c r="S15" s="12">
        <v>109.47619047619048</v>
      </c>
      <c r="T15" s="12">
        <v>29.904761904761905</v>
      </c>
      <c r="U15" s="12">
        <v>18.333333333333332</v>
      </c>
      <c r="V15" s="12">
        <v>25.142857142857142</v>
      </c>
      <c r="W15" s="12">
        <v>5.9047619047619051</v>
      </c>
      <c r="X15" s="12">
        <v>9.5238095238095237</v>
      </c>
      <c r="Y15" s="12">
        <v>22.666666666666668</v>
      </c>
      <c r="Z15" s="12">
        <v>41.80952380952381</v>
      </c>
      <c r="AA15" s="12">
        <v>647.90476190476193</v>
      </c>
      <c r="AB15" s="12">
        <v>570.28571428571433</v>
      </c>
      <c r="AC15" s="12">
        <v>447.71428571428572</v>
      </c>
      <c r="AD15" s="12">
        <v>389.71428571428572</v>
      </c>
      <c r="AE15" s="12">
        <v>85.38095238095238</v>
      </c>
      <c r="AF15" s="12">
        <v>72.047619047619051</v>
      </c>
      <c r="AG15" s="12">
        <v>36.476190476190474</v>
      </c>
      <c r="AH15" s="12">
        <v>64</v>
      </c>
      <c r="AI15" s="12">
        <v>95.523809523809518</v>
      </c>
      <c r="AJ15" s="12">
        <v>10.095238095238095</v>
      </c>
      <c r="AK15" s="12">
        <v>38.666666666666664</v>
      </c>
      <c r="AL15" s="12">
        <v>103.61904761904762</v>
      </c>
      <c r="AM15" s="12">
        <v>5.2857142857142856</v>
      </c>
      <c r="AN15" s="12">
        <v>33.952380952380949</v>
      </c>
      <c r="AO15" s="12">
        <v>11.333333333333334</v>
      </c>
      <c r="AP15" s="12">
        <v>14.857142857142858</v>
      </c>
      <c r="AQ15" s="12">
        <v>24.761904761904763</v>
      </c>
      <c r="AR15" s="12">
        <v>17.857142857142858</v>
      </c>
      <c r="AS15" s="13">
        <v>5171.3809523809532</v>
      </c>
      <c r="AT15" s="14"/>
      <c r="AV15" s="17" t="s">
        <v>46</v>
      </c>
      <c r="AW15" s="22">
        <f>SUM(AA3:AD8)</f>
        <v>13003.190476190477</v>
      </c>
      <c r="AX15" s="22">
        <f>SUM(H3:K8,Z3:Z8)</f>
        <v>5942.4761904761908</v>
      </c>
      <c r="AY15" s="22">
        <f>SUM(AE3:AJ8)</f>
        <v>3550.9523809523816</v>
      </c>
      <c r="AZ15" s="22">
        <f>SUM(B3:G8)</f>
        <v>7312.9047619047624</v>
      </c>
      <c r="BA15" s="22">
        <f>SUM(T3:Y8,AM3:AN8)</f>
        <v>1584.5238095238101</v>
      </c>
      <c r="BB15" s="22">
        <f>SUM(L3:S8,AK3:AL8)</f>
        <v>4157.8571428571422</v>
      </c>
      <c r="BC15" s="23">
        <f>SUM(AO3:AR8)</f>
        <v>913.90476190476204</v>
      </c>
      <c r="BD15" s="22">
        <f t="shared" si="0"/>
        <v>36465.809523809527</v>
      </c>
    </row>
    <row r="16" spans="1:56">
      <c r="A16" s="1" t="s">
        <v>13</v>
      </c>
      <c r="B16" s="12">
        <v>34.523809523809526</v>
      </c>
      <c r="C16" s="12">
        <v>52.047619047619051</v>
      </c>
      <c r="D16" s="12">
        <v>14.619047619047619</v>
      </c>
      <c r="E16" s="12">
        <v>20.571428571428573</v>
      </c>
      <c r="F16" s="12">
        <v>166.14285714285714</v>
      </c>
      <c r="G16" s="12">
        <v>38.19047619047619</v>
      </c>
      <c r="H16" s="12">
        <v>116.52380952380952</v>
      </c>
      <c r="I16" s="12">
        <v>217.52380952380952</v>
      </c>
      <c r="J16" s="12">
        <v>348.14285714285717</v>
      </c>
      <c r="K16" s="12">
        <v>249.85714285714286</v>
      </c>
      <c r="L16" s="12">
        <v>258.57142857142856</v>
      </c>
      <c r="M16" s="12">
        <v>238</v>
      </c>
      <c r="N16" s="12">
        <v>96.571428571428569</v>
      </c>
      <c r="O16" s="12">
        <v>7.9523809523809526</v>
      </c>
      <c r="P16" s="12">
        <v>167.9047619047619</v>
      </c>
      <c r="Q16" s="12">
        <v>111.04761904761905</v>
      </c>
      <c r="R16" s="12">
        <v>136.23809523809524</v>
      </c>
      <c r="S16" s="12">
        <v>245.23809523809524</v>
      </c>
      <c r="T16" s="12">
        <v>27.523809523809526</v>
      </c>
      <c r="U16" s="12">
        <v>13.761904761904763</v>
      </c>
      <c r="V16" s="12">
        <v>17.80952380952381</v>
      </c>
      <c r="W16" s="12">
        <v>4.8571428571428568</v>
      </c>
      <c r="X16" s="12">
        <v>7.5714285714285712</v>
      </c>
      <c r="Y16" s="12">
        <v>16</v>
      </c>
      <c r="Z16" s="12">
        <v>40.095238095238095</v>
      </c>
      <c r="AA16" s="12">
        <v>544.90476190476193</v>
      </c>
      <c r="AB16" s="12">
        <v>550</v>
      </c>
      <c r="AC16" s="12">
        <v>409.09523809523807</v>
      </c>
      <c r="AD16" s="12">
        <v>348.38095238095241</v>
      </c>
      <c r="AE16" s="12">
        <v>73.142857142857139</v>
      </c>
      <c r="AF16" s="12">
        <v>54.61904761904762</v>
      </c>
      <c r="AG16" s="12">
        <v>29.333333333333332</v>
      </c>
      <c r="AH16" s="12">
        <v>44.095238095238095</v>
      </c>
      <c r="AI16" s="12">
        <v>102.76190476190476</v>
      </c>
      <c r="AJ16" s="12">
        <v>12.238095238095237</v>
      </c>
      <c r="AK16" s="12">
        <v>62.285714285714285</v>
      </c>
      <c r="AL16" s="12">
        <v>283.8095238095238</v>
      </c>
      <c r="AM16" s="12">
        <v>5.5238095238095237</v>
      </c>
      <c r="AN16" s="12">
        <v>21.904761904761905</v>
      </c>
      <c r="AO16" s="12">
        <v>6.8095238095238093</v>
      </c>
      <c r="AP16" s="12">
        <v>10.142857142857142</v>
      </c>
      <c r="AQ16" s="12">
        <v>15.19047619047619</v>
      </c>
      <c r="AR16" s="12">
        <v>12.857142857142858</v>
      </c>
      <c r="AS16" s="13">
        <v>5234.3809523809523</v>
      </c>
      <c r="AT16" s="14"/>
      <c r="AV16" s="17" t="s">
        <v>47</v>
      </c>
      <c r="AW16" s="22">
        <f>SUM(AA21:AD26,AA40:AD41)</f>
        <v>19088.523809523813</v>
      </c>
      <c r="AX16" s="22">
        <f>SUM(H21:K26,H40:K41,Z21:Z26,Z40:Z41)</f>
        <v>4495.4285714285697</v>
      </c>
      <c r="AY16" s="22">
        <f>SUM(AE21:AJ26,AE40:AJ41)</f>
        <v>2431.2857142857142</v>
      </c>
      <c r="AZ16" s="22">
        <f>SUM(B21:G26,B40:G41)</f>
        <v>1596.4285714285711</v>
      </c>
      <c r="BA16" s="22">
        <f>SUM(T21:Y26,T40:Y41,AM21:AN26,AM40:AN41)</f>
        <v>5543.0476190476165</v>
      </c>
      <c r="BB16" s="22">
        <f>SUM(L21:S26,L40:S41,AK21:AL26,AK40:AL41)</f>
        <v>1733.3809523809521</v>
      </c>
      <c r="BC16" s="23">
        <f>SUM(AO21:AR26,AO40:AR41)</f>
        <v>1066.5238095238099</v>
      </c>
      <c r="BD16" s="22">
        <f t="shared" si="0"/>
        <v>35954.619047619046</v>
      </c>
    </row>
    <row r="17" spans="1:56">
      <c r="A17" s="1" t="s">
        <v>14</v>
      </c>
      <c r="B17" s="12">
        <v>41.80952380952381</v>
      </c>
      <c r="C17" s="12">
        <v>76.428571428571431</v>
      </c>
      <c r="D17" s="12">
        <v>26.571428571428573</v>
      </c>
      <c r="E17" s="12">
        <v>20.80952380952381</v>
      </c>
      <c r="F17" s="12">
        <v>139.28571428571428</v>
      </c>
      <c r="G17" s="12">
        <v>45.476190476190474</v>
      </c>
      <c r="H17" s="12">
        <v>116.19047619047619</v>
      </c>
      <c r="I17" s="12">
        <v>214.33333333333334</v>
      </c>
      <c r="J17" s="12">
        <v>293.90476190476193</v>
      </c>
      <c r="K17" s="12">
        <v>162.47619047619048</v>
      </c>
      <c r="L17" s="12">
        <v>274.04761904761904</v>
      </c>
      <c r="M17" s="12">
        <v>232.8095238095238</v>
      </c>
      <c r="N17" s="12">
        <v>157.14285714285714</v>
      </c>
      <c r="O17" s="12">
        <v>169.66666666666666</v>
      </c>
      <c r="P17" s="12">
        <v>6.7142857142857144</v>
      </c>
      <c r="Q17" s="12">
        <v>147.71428571428572</v>
      </c>
      <c r="R17" s="12">
        <v>180.23809523809524</v>
      </c>
      <c r="S17" s="12">
        <v>363.33333333333331</v>
      </c>
      <c r="T17" s="12">
        <v>32.428571428571431</v>
      </c>
      <c r="U17" s="12">
        <v>21.095238095238095</v>
      </c>
      <c r="V17" s="12">
        <v>20.142857142857142</v>
      </c>
      <c r="W17" s="12">
        <v>6.4761904761904763</v>
      </c>
      <c r="X17" s="12">
        <v>7.4285714285714288</v>
      </c>
      <c r="Y17" s="12">
        <v>17.095238095238095</v>
      </c>
      <c r="Z17" s="12">
        <v>30.38095238095238</v>
      </c>
      <c r="AA17" s="12">
        <v>359.61904761904759</v>
      </c>
      <c r="AB17" s="12">
        <v>320.1904761904762</v>
      </c>
      <c r="AC17" s="12">
        <v>262.33333333333331</v>
      </c>
      <c r="AD17" s="12">
        <v>224.1904761904762</v>
      </c>
      <c r="AE17" s="12">
        <v>57.761904761904759</v>
      </c>
      <c r="AF17" s="12">
        <v>46.952380952380949</v>
      </c>
      <c r="AG17" s="12">
        <v>24.285714285714285</v>
      </c>
      <c r="AH17" s="12">
        <v>36.571428571428569</v>
      </c>
      <c r="AI17" s="12">
        <v>55.238095238095241</v>
      </c>
      <c r="AJ17" s="12">
        <v>10.619047619047619</v>
      </c>
      <c r="AK17" s="12">
        <v>23.38095238095238</v>
      </c>
      <c r="AL17" s="12">
        <v>81.523809523809518</v>
      </c>
      <c r="AM17" s="12">
        <v>6.2380952380952381</v>
      </c>
      <c r="AN17" s="12">
        <v>37.142857142857146</v>
      </c>
      <c r="AO17" s="12">
        <v>6.9523809523809526</v>
      </c>
      <c r="AP17" s="12">
        <v>13.333333333333334</v>
      </c>
      <c r="AQ17" s="12">
        <v>18.285714285714285</v>
      </c>
      <c r="AR17" s="12">
        <v>10.857142857142858</v>
      </c>
      <c r="AS17" s="13">
        <v>4399.4761904761908</v>
      </c>
      <c r="AT17" s="14"/>
      <c r="AV17" s="1" t="s">
        <v>48</v>
      </c>
      <c r="AW17" s="23">
        <f>SUM(AA13:AD20,AA38:AD39)</f>
        <v>21455.333333333343</v>
      </c>
      <c r="AX17" s="23">
        <f>SUM(H13:K20,H38:K39,Z13:Z20,Z38:Z39)</f>
        <v>8475.5714285714294</v>
      </c>
      <c r="AY17" s="23">
        <f>SUM(AE13:AJ20,AE38:AJ39)</f>
        <v>3457.3333333333326</v>
      </c>
      <c r="AZ17" s="23">
        <f>SUM(B13:G20,B38:G39)</f>
        <v>4326.5714285714284</v>
      </c>
      <c r="BA17" s="23">
        <f>SUM(T13:Y20,T38:Y39,AM13:AN20,AM38:AN39)</f>
        <v>1774.666666666667</v>
      </c>
      <c r="BB17" s="23">
        <f>SUM(L13:S20,L38:S39,AK13:AL20,AK38:AL39)</f>
        <v>13272.952380952376</v>
      </c>
      <c r="BC17" s="23">
        <f>SUM(AO13:AR20,AO38:AR39)</f>
        <v>782.57142857142856</v>
      </c>
      <c r="BD17" s="22">
        <f t="shared" si="0"/>
        <v>53545</v>
      </c>
    </row>
    <row r="18" spans="1:56">
      <c r="A18" s="1" t="s">
        <v>15</v>
      </c>
      <c r="B18" s="12">
        <v>19.38095238095238</v>
      </c>
      <c r="C18" s="12">
        <v>29.095238095238095</v>
      </c>
      <c r="D18" s="12">
        <v>10.714285714285714</v>
      </c>
      <c r="E18" s="12">
        <v>10.047619047619047</v>
      </c>
      <c r="F18" s="12">
        <v>97.476190476190482</v>
      </c>
      <c r="G18" s="12">
        <v>23.285714285714285</v>
      </c>
      <c r="H18" s="12">
        <v>56.19047619047619</v>
      </c>
      <c r="I18" s="12">
        <v>152.1904761904762</v>
      </c>
      <c r="J18" s="12">
        <v>193.14285714285714</v>
      </c>
      <c r="K18" s="12">
        <v>97</v>
      </c>
      <c r="L18" s="12">
        <v>102.95238095238095</v>
      </c>
      <c r="M18" s="12">
        <v>107.38095238095238</v>
      </c>
      <c r="N18" s="12">
        <v>71.38095238095238</v>
      </c>
      <c r="O18" s="12">
        <v>116.95238095238095</v>
      </c>
      <c r="P18" s="12">
        <v>136.1904761904762</v>
      </c>
      <c r="Q18" s="12">
        <v>3.7142857142857144</v>
      </c>
      <c r="R18" s="12">
        <v>64.19047619047619</v>
      </c>
      <c r="S18" s="12">
        <v>154.23809523809524</v>
      </c>
      <c r="T18" s="12">
        <v>14.19047619047619</v>
      </c>
      <c r="U18" s="12">
        <v>6.4761904761904763</v>
      </c>
      <c r="V18" s="12">
        <v>10</v>
      </c>
      <c r="W18" s="12">
        <v>4.4285714285714288</v>
      </c>
      <c r="X18" s="12">
        <v>3.2380952380952381</v>
      </c>
      <c r="Y18" s="12">
        <v>8.0476190476190474</v>
      </c>
      <c r="Z18" s="12">
        <v>16.61904761904762</v>
      </c>
      <c r="AA18" s="12">
        <v>324.33333333333331</v>
      </c>
      <c r="AB18" s="12">
        <v>281.76190476190476</v>
      </c>
      <c r="AC18" s="12">
        <v>206.71428571428572</v>
      </c>
      <c r="AD18" s="12">
        <v>184.57142857142858</v>
      </c>
      <c r="AE18" s="12">
        <v>53.047619047619051</v>
      </c>
      <c r="AF18" s="12">
        <v>40.333333333333336</v>
      </c>
      <c r="AG18" s="12">
        <v>9.3809523809523814</v>
      </c>
      <c r="AH18" s="12">
        <v>20.61904761904762</v>
      </c>
      <c r="AI18" s="12">
        <v>50.19047619047619</v>
      </c>
      <c r="AJ18" s="12">
        <v>5.7142857142857144</v>
      </c>
      <c r="AK18" s="12">
        <v>18.666666666666668</v>
      </c>
      <c r="AL18" s="12">
        <v>55.047619047619051</v>
      </c>
      <c r="AM18" s="12">
        <v>5.1904761904761907</v>
      </c>
      <c r="AN18" s="12">
        <v>13.047619047619047</v>
      </c>
      <c r="AO18" s="12">
        <v>4.7142857142857144</v>
      </c>
      <c r="AP18" s="12">
        <v>5.4761904761904763</v>
      </c>
      <c r="AQ18" s="12">
        <v>10.095238095238095</v>
      </c>
      <c r="AR18" s="12">
        <v>7.1904761904761907</v>
      </c>
      <c r="AS18" s="13">
        <v>2804.6190476190477</v>
      </c>
      <c r="AT18" s="14"/>
      <c r="AV18" s="9" t="s">
        <v>58</v>
      </c>
      <c r="AW18" s="22">
        <f>SUM(AA42:AD45)</f>
        <v>8339.7619047619046</v>
      </c>
      <c r="AX18" s="22">
        <f>SUM(Z42:Z45,H42:K45)</f>
        <v>958.61904761904759</v>
      </c>
      <c r="AY18" s="22">
        <f>SUM(AE42:AJ45)</f>
        <v>2727.6666666666665</v>
      </c>
      <c r="AZ18" s="22">
        <f>SUM(B42:G45)</f>
        <v>945.14285714285711</v>
      </c>
      <c r="BA18" s="22">
        <f>SUM(T42:Y45, AM42:AN45)</f>
        <v>1145.6190476190473</v>
      </c>
      <c r="BB18" s="22">
        <f>SUM(AK42:AL45,L42:S45)</f>
        <v>741.71428571428567</v>
      </c>
      <c r="BC18" s="22">
        <f>SUM(AO42:AR45)</f>
        <v>933.57142857142867</v>
      </c>
      <c r="BD18" s="22">
        <f t="shared" si="0"/>
        <v>15792.095238095239</v>
      </c>
    </row>
    <row r="19" spans="1:56">
      <c r="A19" s="1" t="s">
        <v>16</v>
      </c>
      <c r="B19" s="12">
        <v>12.666666666666666</v>
      </c>
      <c r="C19" s="12">
        <v>33.761904761904759</v>
      </c>
      <c r="D19" s="12">
        <v>9.2380952380952372</v>
      </c>
      <c r="E19" s="12">
        <v>13.952380952380953</v>
      </c>
      <c r="F19" s="12">
        <v>188.23809523809524</v>
      </c>
      <c r="G19" s="12">
        <v>28.238095238095237</v>
      </c>
      <c r="H19" s="12">
        <v>84.904761904761898</v>
      </c>
      <c r="I19" s="12">
        <v>186.23809523809524</v>
      </c>
      <c r="J19" s="12">
        <v>240.1904761904762</v>
      </c>
      <c r="K19" s="12">
        <v>121.71428571428571</v>
      </c>
      <c r="L19" s="12">
        <v>97.666666666666671</v>
      </c>
      <c r="M19" s="12">
        <v>131.0952380952381</v>
      </c>
      <c r="N19" s="12">
        <v>71.523809523809518</v>
      </c>
      <c r="O19" s="12">
        <v>138.04761904761904</v>
      </c>
      <c r="P19" s="12">
        <v>179.14285714285714</v>
      </c>
      <c r="Q19" s="12">
        <v>72.428571428571431</v>
      </c>
      <c r="R19" s="12">
        <v>8.1428571428571423</v>
      </c>
      <c r="S19" s="12">
        <v>167.1904761904762</v>
      </c>
      <c r="T19" s="12">
        <v>17.095238095238095</v>
      </c>
      <c r="U19" s="12">
        <v>16.80952380952381</v>
      </c>
      <c r="V19" s="12">
        <v>13.619047619047619</v>
      </c>
      <c r="W19" s="12">
        <v>5.1904761904761907</v>
      </c>
      <c r="X19" s="12">
        <v>3.7142857142857144</v>
      </c>
      <c r="Y19" s="12">
        <v>9.6190476190476186</v>
      </c>
      <c r="Z19" s="12">
        <v>20.142857142857142</v>
      </c>
      <c r="AA19" s="12">
        <v>658.90476190476193</v>
      </c>
      <c r="AB19" s="12">
        <v>560.04761904761904</v>
      </c>
      <c r="AC19" s="12">
        <v>310.90476190476193</v>
      </c>
      <c r="AD19" s="12">
        <v>215.1904761904762</v>
      </c>
      <c r="AE19" s="12">
        <v>44.952380952380949</v>
      </c>
      <c r="AF19" s="12">
        <v>22.80952380952381</v>
      </c>
      <c r="AG19" s="12">
        <v>14.80952380952381</v>
      </c>
      <c r="AH19" s="12">
        <v>27.476190476190474</v>
      </c>
      <c r="AI19" s="12">
        <v>64.952380952380949</v>
      </c>
      <c r="AJ19" s="12">
        <v>9.5238095238095237</v>
      </c>
      <c r="AK19" s="12">
        <v>15.666666666666666</v>
      </c>
      <c r="AL19" s="12">
        <v>54.571428571428569</v>
      </c>
      <c r="AM19" s="12">
        <v>2</v>
      </c>
      <c r="AN19" s="12">
        <v>16.19047619047619</v>
      </c>
      <c r="AO19" s="12">
        <v>5.666666666666667</v>
      </c>
      <c r="AP19" s="12">
        <v>6.3809523809523814</v>
      </c>
      <c r="AQ19" s="12">
        <v>22.80952380952381</v>
      </c>
      <c r="AR19" s="12">
        <v>4.9047619047619051</v>
      </c>
      <c r="AS19" s="13">
        <v>3928.3333333333321</v>
      </c>
      <c r="AT19" s="14"/>
      <c r="AV19" s="9" t="s">
        <v>49</v>
      </c>
      <c r="AW19" s="22">
        <f>SUM(AW12:AW18)</f>
        <v>114006.7142857143</v>
      </c>
      <c r="AX19" s="22">
        <f t="shared" ref="AX19:BC19" si="1">SUM(AX12:AX18)</f>
        <v>41029.380952380954</v>
      </c>
      <c r="AY19" s="22">
        <f t="shared" si="1"/>
        <v>58661.523809523809</v>
      </c>
      <c r="AZ19" s="22">
        <f t="shared" si="1"/>
        <v>35264.333333333336</v>
      </c>
      <c r="BA19" s="22">
        <f t="shared" si="1"/>
        <v>35519.761904761901</v>
      </c>
      <c r="BB19" s="22">
        <f t="shared" si="1"/>
        <v>53165.285714285703</v>
      </c>
      <c r="BC19" s="22">
        <f t="shared" si="1"/>
        <v>16034.190476190477</v>
      </c>
      <c r="BD19" s="22">
        <f t="shared" si="0"/>
        <v>353681.19047619047</v>
      </c>
    </row>
    <row r="20" spans="1:56">
      <c r="A20" s="1" t="s">
        <v>17</v>
      </c>
      <c r="B20" s="12">
        <v>33.142857142857146</v>
      </c>
      <c r="C20" s="12">
        <v>83.952380952380949</v>
      </c>
      <c r="D20" s="12">
        <v>40.38095238095238</v>
      </c>
      <c r="E20" s="12">
        <v>33.285714285714285</v>
      </c>
      <c r="F20" s="12">
        <v>404.57142857142856</v>
      </c>
      <c r="G20" s="12">
        <v>66.523809523809518</v>
      </c>
      <c r="H20" s="12">
        <v>135.57142857142858</v>
      </c>
      <c r="I20" s="12">
        <v>368.71428571428572</v>
      </c>
      <c r="J20" s="12">
        <v>447.66666666666669</v>
      </c>
      <c r="K20" s="12">
        <v>176.47619047619048</v>
      </c>
      <c r="L20" s="12">
        <v>147.47619047619048</v>
      </c>
      <c r="M20" s="12">
        <v>264.04761904761904</v>
      </c>
      <c r="N20" s="12">
        <v>112.38095238095238</v>
      </c>
      <c r="O20" s="12">
        <v>260.95238095238096</v>
      </c>
      <c r="P20" s="12">
        <v>379.61904761904759</v>
      </c>
      <c r="Q20" s="12">
        <v>160.33333333333334</v>
      </c>
      <c r="R20" s="12">
        <v>173.8095238095238</v>
      </c>
      <c r="S20" s="12">
        <v>22.238095238095237</v>
      </c>
      <c r="T20" s="12">
        <v>30.38095238095238</v>
      </c>
      <c r="U20" s="12">
        <v>26.428571428571427</v>
      </c>
      <c r="V20" s="12">
        <v>20.857142857142858</v>
      </c>
      <c r="W20" s="12">
        <v>9.9523809523809526</v>
      </c>
      <c r="X20" s="12">
        <v>10.761904761904763</v>
      </c>
      <c r="Y20" s="12">
        <v>26.333333333333332</v>
      </c>
      <c r="Z20" s="12">
        <v>24.333333333333332</v>
      </c>
      <c r="AA20" s="12">
        <v>1221.7619047619048</v>
      </c>
      <c r="AB20" s="12">
        <v>1018.0952380952381</v>
      </c>
      <c r="AC20" s="12">
        <v>537.09523809523807</v>
      </c>
      <c r="AD20" s="12">
        <v>369.04761904761904</v>
      </c>
      <c r="AE20" s="12">
        <v>73.285714285714292</v>
      </c>
      <c r="AF20" s="12">
        <v>38.238095238095241</v>
      </c>
      <c r="AG20" s="12">
        <v>22.428571428571427</v>
      </c>
      <c r="AH20" s="12">
        <v>40.571428571428569</v>
      </c>
      <c r="AI20" s="12">
        <v>80.952380952380949</v>
      </c>
      <c r="AJ20" s="12">
        <v>9.3809523809523814</v>
      </c>
      <c r="AK20" s="12">
        <v>28.61904761904762</v>
      </c>
      <c r="AL20" s="12">
        <v>88</v>
      </c>
      <c r="AM20" s="12">
        <v>6.5238095238095237</v>
      </c>
      <c r="AN20" s="12">
        <v>39.142857142857146</v>
      </c>
      <c r="AO20" s="12">
        <v>7.4285714285714288</v>
      </c>
      <c r="AP20" s="12">
        <v>11.904761904761905</v>
      </c>
      <c r="AQ20" s="12">
        <v>53.238095238095241</v>
      </c>
      <c r="AR20" s="12">
        <v>6.5238095238095237</v>
      </c>
      <c r="AS20" s="13">
        <v>7112.4285714285706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30.19047619047619</v>
      </c>
      <c r="C21" s="12">
        <v>43.857142857142854</v>
      </c>
      <c r="D21" s="12">
        <v>26.80952380952381</v>
      </c>
      <c r="E21" s="12">
        <v>15.428571428571429</v>
      </c>
      <c r="F21" s="12">
        <v>128.38095238095238</v>
      </c>
      <c r="G21" s="12">
        <v>28.952380952380953</v>
      </c>
      <c r="H21" s="12">
        <v>134.0952380952381</v>
      </c>
      <c r="I21" s="12">
        <v>230.76190476190476</v>
      </c>
      <c r="J21" s="12">
        <v>310.04761904761904</v>
      </c>
      <c r="K21" s="12">
        <v>28.19047619047619</v>
      </c>
      <c r="L21" s="12">
        <v>54.714285714285715</v>
      </c>
      <c r="M21" s="12">
        <v>87.857142857142861</v>
      </c>
      <c r="N21" s="12">
        <v>28.952380952380953</v>
      </c>
      <c r="O21" s="12">
        <v>29.80952380952381</v>
      </c>
      <c r="P21" s="12">
        <v>31.61904761904762</v>
      </c>
      <c r="Q21" s="12">
        <v>14.333333333333334</v>
      </c>
      <c r="R21" s="12">
        <v>18.714285714285715</v>
      </c>
      <c r="S21" s="12">
        <v>28.904761904761905</v>
      </c>
      <c r="T21" s="12">
        <v>10.714285714285714</v>
      </c>
      <c r="U21" s="12">
        <v>111.38095238095238</v>
      </c>
      <c r="V21" s="12">
        <v>339.47619047619048</v>
      </c>
      <c r="W21" s="12">
        <v>112.52380952380952</v>
      </c>
      <c r="X21" s="12">
        <v>68.095238095238102</v>
      </c>
      <c r="Y21" s="12">
        <v>104.19047619047619</v>
      </c>
      <c r="Z21" s="12">
        <v>16.952380952380953</v>
      </c>
      <c r="AA21" s="12">
        <v>756</v>
      </c>
      <c r="AB21" s="12">
        <v>724.85714285714289</v>
      </c>
      <c r="AC21" s="12">
        <v>388</v>
      </c>
      <c r="AD21" s="12">
        <v>384.38095238095241</v>
      </c>
      <c r="AE21" s="12">
        <v>73.476190476190482</v>
      </c>
      <c r="AF21" s="12">
        <v>60.857142857142854</v>
      </c>
      <c r="AG21" s="12">
        <v>41.61904761904762</v>
      </c>
      <c r="AH21" s="12">
        <v>42.666666666666664</v>
      </c>
      <c r="AI21" s="12">
        <v>104</v>
      </c>
      <c r="AJ21" s="12">
        <v>24</v>
      </c>
      <c r="AK21" s="12">
        <v>6.5714285714285712</v>
      </c>
      <c r="AL21" s="12">
        <v>12.142857142857142</v>
      </c>
      <c r="AM21" s="12">
        <v>65.857142857142861</v>
      </c>
      <c r="AN21" s="12">
        <v>338.09523809523807</v>
      </c>
      <c r="AO21" s="12">
        <v>17.523809523809526</v>
      </c>
      <c r="AP21" s="12">
        <v>21.238095238095237</v>
      </c>
      <c r="AQ21" s="12">
        <v>76.476190476190482</v>
      </c>
      <c r="AR21" s="12">
        <v>25</v>
      </c>
      <c r="AS21" s="13">
        <v>5197.7142857142862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14.761904761904763</v>
      </c>
      <c r="C22" s="12">
        <v>25.857142857142858</v>
      </c>
      <c r="D22" s="12">
        <v>16.714285714285715</v>
      </c>
      <c r="E22" s="12">
        <v>16.523809523809526</v>
      </c>
      <c r="F22" s="12">
        <v>166.9047619047619</v>
      </c>
      <c r="G22" s="12">
        <v>21.238095238095237</v>
      </c>
      <c r="H22" s="12">
        <v>107.76190476190476</v>
      </c>
      <c r="I22" s="12">
        <v>305.09523809523807</v>
      </c>
      <c r="J22" s="12">
        <v>359.33333333333331</v>
      </c>
      <c r="K22" s="12">
        <v>24.238095238095237</v>
      </c>
      <c r="L22" s="12">
        <v>30.238095238095237</v>
      </c>
      <c r="M22" s="12">
        <v>88.38095238095238</v>
      </c>
      <c r="N22" s="12">
        <v>17.19047619047619</v>
      </c>
      <c r="O22" s="12">
        <v>12.714285714285714</v>
      </c>
      <c r="P22" s="12">
        <v>19.095238095238095</v>
      </c>
      <c r="Q22" s="12">
        <v>6.1904761904761907</v>
      </c>
      <c r="R22" s="12">
        <v>17.19047619047619</v>
      </c>
      <c r="S22" s="12">
        <v>26.19047619047619</v>
      </c>
      <c r="T22" s="12">
        <v>112.57142857142857</v>
      </c>
      <c r="U22" s="12">
        <v>8.6190476190476186</v>
      </c>
      <c r="V22" s="12">
        <v>114.14285714285714</v>
      </c>
      <c r="W22" s="12">
        <v>43.238095238095241</v>
      </c>
      <c r="X22" s="12">
        <v>37.142857142857146</v>
      </c>
      <c r="Y22" s="12">
        <v>107.80952380952381</v>
      </c>
      <c r="Z22" s="12">
        <v>11.380952380952381</v>
      </c>
      <c r="AA22" s="12">
        <v>1357.8095238095239</v>
      </c>
      <c r="AB22" s="12">
        <v>1230.047619047619</v>
      </c>
      <c r="AC22" s="12">
        <v>484.76190476190476</v>
      </c>
      <c r="AD22" s="12">
        <v>455.61904761904759</v>
      </c>
      <c r="AE22" s="12">
        <v>87.095238095238102</v>
      </c>
      <c r="AF22" s="12">
        <v>42.19047619047619</v>
      </c>
      <c r="AG22" s="12">
        <v>57.761904761904759</v>
      </c>
      <c r="AH22" s="12">
        <v>38</v>
      </c>
      <c r="AI22" s="12">
        <v>105.66666666666667</v>
      </c>
      <c r="AJ22" s="12">
        <v>16.61904761904762</v>
      </c>
      <c r="AK22" s="12">
        <v>4.6190476190476186</v>
      </c>
      <c r="AL22" s="12">
        <v>7.333333333333333</v>
      </c>
      <c r="AM22" s="12">
        <v>36.714285714285715</v>
      </c>
      <c r="AN22" s="12">
        <v>128.28571428571428</v>
      </c>
      <c r="AO22" s="12">
        <v>20.142857142857142</v>
      </c>
      <c r="AP22" s="12">
        <v>25.476190476190474</v>
      </c>
      <c r="AQ22" s="12">
        <v>112.38095238095238</v>
      </c>
      <c r="AR22" s="12">
        <v>28.476190476190474</v>
      </c>
      <c r="AS22" s="13">
        <v>5949.5238095238101</v>
      </c>
      <c r="AT22" s="14"/>
      <c r="AV22" s="17" t="s">
        <v>43</v>
      </c>
      <c r="AW22" s="22">
        <f>AW12</f>
        <v>5357.9047619047615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21.333333333333332</v>
      </c>
      <c r="C23" s="12">
        <v>33.047619047619051</v>
      </c>
      <c r="D23" s="12">
        <v>30.38095238095238</v>
      </c>
      <c r="E23" s="12">
        <v>21.142857142857142</v>
      </c>
      <c r="F23" s="12">
        <v>157.8095238095238</v>
      </c>
      <c r="G23" s="12">
        <v>32.238095238095241</v>
      </c>
      <c r="H23" s="12">
        <v>124.23809523809524</v>
      </c>
      <c r="I23" s="12">
        <v>244.0952380952381</v>
      </c>
      <c r="J23" s="12">
        <v>306.52380952380952</v>
      </c>
      <c r="K23" s="12">
        <v>31.80952380952381</v>
      </c>
      <c r="L23" s="12">
        <v>45.142857142857146</v>
      </c>
      <c r="M23" s="12">
        <v>87.571428571428569</v>
      </c>
      <c r="N23" s="12">
        <v>23.38095238095238</v>
      </c>
      <c r="O23" s="12">
        <v>14.19047619047619</v>
      </c>
      <c r="P23" s="12">
        <v>20.428571428571427</v>
      </c>
      <c r="Q23" s="12">
        <v>11.285714285714286</v>
      </c>
      <c r="R23" s="12">
        <v>13.714285714285714</v>
      </c>
      <c r="S23" s="12">
        <v>20.428571428571427</v>
      </c>
      <c r="T23" s="12">
        <v>399</v>
      </c>
      <c r="U23" s="12">
        <v>120.61904761904762</v>
      </c>
      <c r="V23" s="12">
        <v>12.285714285714286</v>
      </c>
      <c r="W23" s="12">
        <v>69.333333333333329</v>
      </c>
      <c r="X23" s="12">
        <v>68.047619047619051</v>
      </c>
      <c r="Y23" s="12">
        <v>179.0952380952381</v>
      </c>
      <c r="Z23" s="12">
        <v>14.714285714285714</v>
      </c>
      <c r="AA23" s="12">
        <v>1204.0952380952381</v>
      </c>
      <c r="AB23" s="12">
        <v>1038.7619047619048</v>
      </c>
      <c r="AC23" s="12">
        <v>497.14285714285717</v>
      </c>
      <c r="AD23" s="12">
        <v>388.90476190476193</v>
      </c>
      <c r="AE23" s="12">
        <v>79.952380952380949</v>
      </c>
      <c r="AF23" s="12">
        <v>56.952380952380949</v>
      </c>
      <c r="AG23" s="12">
        <v>51.714285714285715</v>
      </c>
      <c r="AH23" s="12">
        <v>36.523809523809526</v>
      </c>
      <c r="AI23" s="12">
        <v>91.38095238095238</v>
      </c>
      <c r="AJ23" s="12">
        <v>17.714285714285715</v>
      </c>
      <c r="AK23" s="12">
        <v>6.9523809523809526</v>
      </c>
      <c r="AL23" s="12">
        <v>9.2380952380952372</v>
      </c>
      <c r="AM23" s="12">
        <v>68.61904761904762</v>
      </c>
      <c r="AN23" s="12">
        <v>201.0952380952381</v>
      </c>
      <c r="AO23" s="12">
        <v>16.047619047619047</v>
      </c>
      <c r="AP23" s="12">
        <v>19.428571428571427</v>
      </c>
      <c r="AQ23" s="12">
        <v>141.61904761904762</v>
      </c>
      <c r="AR23" s="12">
        <v>25.333333333333332</v>
      </c>
      <c r="AS23" s="13">
        <v>6053.3333333333321</v>
      </c>
      <c r="AT23" s="14"/>
      <c r="AV23" s="17" t="s">
        <v>44</v>
      </c>
      <c r="AW23" s="22">
        <f>AW13+AX12</f>
        <v>30642.142857142859</v>
      </c>
      <c r="AX23" s="22">
        <f>AX13</f>
        <v>1963.9047619047617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9.6666666666666661</v>
      </c>
      <c r="C24" s="12">
        <v>12.047619047619047</v>
      </c>
      <c r="D24" s="12">
        <v>9.3809523809523814</v>
      </c>
      <c r="E24" s="12">
        <v>10.571428571428571</v>
      </c>
      <c r="F24" s="12">
        <v>101.76190476190476</v>
      </c>
      <c r="G24" s="12">
        <v>11.428571428571429</v>
      </c>
      <c r="H24" s="12">
        <v>44.80952380952381</v>
      </c>
      <c r="I24" s="12">
        <v>143.0952380952381</v>
      </c>
      <c r="J24" s="12">
        <v>184.04761904761904</v>
      </c>
      <c r="K24" s="12">
        <v>12</v>
      </c>
      <c r="L24" s="12">
        <v>21.904761904761905</v>
      </c>
      <c r="M24" s="12">
        <v>57.857142857142854</v>
      </c>
      <c r="N24" s="12">
        <v>5.6190476190476186</v>
      </c>
      <c r="O24" s="12">
        <v>3.9523809523809526</v>
      </c>
      <c r="P24" s="12">
        <v>7.0952380952380949</v>
      </c>
      <c r="Q24" s="12">
        <v>4.6190476190476186</v>
      </c>
      <c r="R24" s="12">
        <v>5.1428571428571432</v>
      </c>
      <c r="S24" s="12">
        <v>8.8095238095238102</v>
      </c>
      <c r="T24" s="12">
        <v>146.8095238095238</v>
      </c>
      <c r="U24" s="12">
        <v>59.095238095238095</v>
      </c>
      <c r="V24" s="12">
        <v>84.19047619047619</v>
      </c>
      <c r="W24" s="12">
        <v>8.3809523809523814</v>
      </c>
      <c r="X24" s="12">
        <v>26.047619047619047</v>
      </c>
      <c r="Y24" s="12">
        <v>79.38095238095238</v>
      </c>
      <c r="Z24" s="12">
        <v>5.1904761904761907</v>
      </c>
      <c r="AA24" s="12">
        <v>883.09523809523807</v>
      </c>
      <c r="AB24" s="12">
        <v>706.76190476190482</v>
      </c>
      <c r="AC24" s="12">
        <v>258.71428571428572</v>
      </c>
      <c r="AD24" s="12">
        <v>242.33333333333334</v>
      </c>
      <c r="AE24" s="12">
        <v>38.857142857142854</v>
      </c>
      <c r="AF24" s="12">
        <v>22.904761904761905</v>
      </c>
      <c r="AG24" s="12">
        <v>20.80952380952381</v>
      </c>
      <c r="AH24" s="12">
        <v>11.380952380952381</v>
      </c>
      <c r="AI24" s="12">
        <v>41.047619047619051</v>
      </c>
      <c r="AJ24" s="12">
        <v>4.4761904761904763</v>
      </c>
      <c r="AK24" s="12">
        <v>1.2380952380952381</v>
      </c>
      <c r="AL24" s="12">
        <v>2</v>
      </c>
      <c r="AM24" s="12">
        <v>13.428571428571429</v>
      </c>
      <c r="AN24" s="12">
        <v>29.952380952380953</v>
      </c>
      <c r="AO24" s="12">
        <v>3.5238095238095237</v>
      </c>
      <c r="AP24" s="12">
        <v>8.9047619047619051</v>
      </c>
      <c r="AQ24" s="12">
        <v>69.38095238095238</v>
      </c>
      <c r="AR24" s="12">
        <v>9.3333333333333339</v>
      </c>
      <c r="AS24" s="13">
        <v>3431.0476190476193</v>
      </c>
      <c r="AT24" s="14"/>
      <c r="AV24" s="17" t="s">
        <v>45</v>
      </c>
      <c r="AW24" s="22">
        <f>AW14+AY12</f>
        <v>63482.333333333328</v>
      </c>
      <c r="AX24" s="22">
        <f>AX14+AY13</f>
        <v>7959.9523809523798</v>
      </c>
      <c r="AY24" s="22">
        <f>AY14</f>
        <v>10365.238095238095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6.4761904761904763</v>
      </c>
      <c r="C25" s="12">
        <v>16.238095238095237</v>
      </c>
      <c r="D25" s="12">
        <v>11.761904761904763</v>
      </c>
      <c r="E25" s="12">
        <v>13.428571428571429</v>
      </c>
      <c r="F25" s="12">
        <v>74.571428571428569</v>
      </c>
      <c r="G25" s="12">
        <v>11.619047619047619</v>
      </c>
      <c r="H25" s="12">
        <v>47.38095238095238</v>
      </c>
      <c r="I25" s="12">
        <v>104.95238095238095</v>
      </c>
      <c r="J25" s="12">
        <v>156.42857142857142</v>
      </c>
      <c r="K25" s="12">
        <v>13.380952380952381</v>
      </c>
      <c r="L25" s="12">
        <v>35.333333333333336</v>
      </c>
      <c r="M25" s="12">
        <v>40.428571428571431</v>
      </c>
      <c r="N25" s="12">
        <v>10.666666666666666</v>
      </c>
      <c r="O25" s="12">
        <v>5.6190476190476186</v>
      </c>
      <c r="P25" s="12">
        <v>7.1428571428571432</v>
      </c>
      <c r="Q25" s="12">
        <v>3.9523809523809526</v>
      </c>
      <c r="R25" s="12">
        <v>3.0952380952380953</v>
      </c>
      <c r="S25" s="12">
        <v>10.523809523809524</v>
      </c>
      <c r="T25" s="12">
        <v>68.61904761904762</v>
      </c>
      <c r="U25" s="12">
        <v>39.38095238095238</v>
      </c>
      <c r="V25" s="12">
        <v>63.19047619047619</v>
      </c>
      <c r="W25" s="12">
        <v>27.142857142857142</v>
      </c>
      <c r="X25" s="12">
        <v>4.7619047619047619</v>
      </c>
      <c r="Y25" s="12">
        <v>94.19047619047619</v>
      </c>
      <c r="Z25" s="12">
        <v>6.0476190476190474</v>
      </c>
      <c r="AA25" s="12">
        <v>733.09523809523807</v>
      </c>
      <c r="AB25" s="12">
        <v>627.19047619047615</v>
      </c>
      <c r="AC25" s="12">
        <v>233.1904761904762</v>
      </c>
      <c r="AD25" s="12">
        <v>208.33333333333334</v>
      </c>
      <c r="AE25" s="12">
        <v>36.19047619047619</v>
      </c>
      <c r="AF25" s="12">
        <v>22.904761904761905</v>
      </c>
      <c r="AG25" s="12">
        <v>20.142857142857142</v>
      </c>
      <c r="AH25" s="12">
        <v>18.571428571428573</v>
      </c>
      <c r="AI25" s="12">
        <v>31.61904761904762</v>
      </c>
      <c r="AJ25" s="12">
        <v>5.4285714285714288</v>
      </c>
      <c r="AK25" s="12">
        <v>3.0952380952380953</v>
      </c>
      <c r="AL25" s="12">
        <v>3</v>
      </c>
      <c r="AM25" s="12">
        <v>9.3809523809523814</v>
      </c>
      <c r="AN25" s="12">
        <v>28.142857142857142</v>
      </c>
      <c r="AO25" s="12">
        <v>4.9047619047619051</v>
      </c>
      <c r="AP25" s="12">
        <v>7.333333333333333</v>
      </c>
      <c r="AQ25" s="12">
        <v>53.285714285714285</v>
      </c>
      <c r="AR25" s="12">
        <v>8.8571428571428577</v>
      </c>
      <c r="AS25" s="13">
        <v>2931</v>
      </c>
      <c r="AT25" s="14"/>
      <c r="AV25" s="17" t="s">
        <v>46</v>
      </c>
      <c r="AW25" s="22">
        <f>AW15+AZ12</f>
        <v>25024.857142857145</v>
      </c>
      <c r="AX25" s="22">
        <f>AX15+AZ13</f>
        <v>11692.142857142859</v>
      </c>
      <c r="AY25" s="22">
        <f>AY15+AZ14</f>
        <v>6862.9047619047624</v>
      </c>
      <c r="AZ25" s="22">
        <f>AZ15</f>
        <v>7312.9047619047624</v>
      </c>
      <c r="BA25" s="22"/>
      <c r="BB25" s="22"/>
      <c r="BC25" s="23"/>
      <c r="BD25" s="22"/>
    </row>
    <row r="26" spans="1:56">
      <c r="A26" s="1" t="s">
        <v>23</v>
      </c>
      <c r="B26" s="12">
        <v>18.285714285714285</v>
      </c>
      <c r="C26" s="12">
        <v>24.142857142857142</v>
      </c>
      <c r="D26" s="12">
        <v>29.523809523809526</v>
      </c>
      <c r="E26" s="12">
        <v>23.38095238095238</v>
      </c>
      <c r="F26" s="12">
        <v>72.095238095238102</v>
      </c>
      <c r="G26" s="12">
        <v>18.571428571428573</v>
      </c>
      <c r="H26" s="12">
        <v>60.333333333333336</v>
      </c>
      <c r="I26" s="12">
        <v>159.66666666666666</v>
      </c>
      <c r="J26" s="12">
        <v>200.23809523809524</v>
      </c>
      <c r="K26" s="12">
        <v>48.285714285714285</v>
      </c>
      <c r="L26" s="12">
        <v>60.571428571428569</v>
      </c>
      <c r="M26" s="12">
        <v>81.857142857142861</v>
      </c>
      <c r="N26" s="12">
        <v>18.666666666666668</v>
      </c>
      <c r="O26" s="12">
        <v>15.857142857142858</v>
      </c>
      <c r="P26" s="12">
        <v>16.476190476190474</v>
      </c>
      <c r="Q26" s="12">
        <v>10.380952380952381</v>
      </c>
      <c r="R26" s="12">
        <v>8.3333333333333339</v>
      </c>
      <c r="S26" s="12">
        <v>25.333333333333332</v>
      </c>
      <c r="T26" s="12">
        <v>106.61904761904762</v>
      </c>
      <c r="U26" s="12">
        <v>115.57142857142857</v>
      </c>
      <c r="V26" s="12">
        <v>176.1904761904762</v>
      </c>
      <c r="W26" s="12">
        <v>83.238095238095241</v>
      </c>
      <c r="X26" s="12">
        <v>99.952380952380949</v>
      </c>
      <c r="Y26" s="12">
        <v>9.3333333333333339</v>
      </c>
      <c r="Z26" s="12">
        <v>27.857142857142858</v>
      </c>
      <c r="AA26" s="12">
        <v>1049.3809523809523</v>
      </c>
      <c r="AB26" s="12">
        <v>989.80952380952385</v>
      </c>
      <c r="AC26" s="12">
        <v>538.33333333333337</v>
      </c>
      <c r="AD26" s="12">
        <v>547.90476190476193</v>
      </c>
      <c r="AE26" s="12">
        <v>177.28571428571428</v>
      </c>
      <c r="AF26" s="12">
        <v>116.0952380952381</v>
      </c>
      <c r="AG26" s="12">
        <v>55.666666666666664</v>
      </c>
      <c r="AH26" s="12">
        <v>60.095238095238095</v>
      </c>
      <c r="AI26" s="12">
        <v>69.61904761904762</v>
      </c>
      <c r="AJ26" s="12">
        <v>7.0952380952380949</v>
      </c>
      <c r="AK26" s="12">
        <v>7.4285714285714288</v>
      </c>
      <c r="AL26" s="12">
        <v>12.380952380952381</v>
      </c>
      <c r="AM26" s="12">
        <v>21.61904761904762</v>
      </c>
      <c r="AN26" s="12">
        <v>57.80952380952381</v>
      </c>
      <c r="AO26" s="12">
        <v>7.333333333333333</v>
      </c>
      <c r="AP26" s="12">
        <v>9.7142857142857135</v>
      </c>
      <c r="AQ26" s="12">
        <v>109.14285714285714</v>
      </c>
      <c r="AR26" s="12">
        <v>24.714285714285715</v>
      </c>
      <c r="AS26" s="13">
        <v>5372.1904761904771</v>
      </c>
      <c r="AT26" s="14"/>
      <c r="AV26" s="9" t="s">
        <v>47</v>
      </c>
      <c r="AW26" s="22">
        <f>AW16+BA12</f>
        <v>37772.047619047626</v>
      </c>
      <c r="AX26" s="22">
        <f>AX16+BA13</f>
        <v>8966.8571428571395</v>
      </c>
      <c r="AY26" s="22">
        <f>AY16+BA14</f>
        <v>4748.2380952380954</v>
      </c>
      <c r="AZ26" s="22">
        <f>AZ16+BA15</f>
        <v>3180.9523809523812</v>
      </c>
      <c r="BA26" s="22">
        <f>BA16</f>
        <v>5543.0476190476165</v>
      </c>
      <c r="BB26" s="22"/>
      <c r="BC26" s="22"/>
      <c r="BD26" s="22"/>
    </row>
    <row r="27" spans="1:56">
      <c r="A27" s="1" t="s">
        <v>24</v>
      </c>
      <c r="B27" s="12">
        <v>29.333333333333332</v>
      </c>
      <c r="C27" s="12">
        <v>40.571428571428569</v>
      </c>
      <c r="D27" s="12">
        <v>13</v>
      </c>
      <c r="E27" s="12">
        <v>18</v>
      </c>
      <c r="F27" s="12">
        <v>76.38095238095238</v>
      </c>
      <c r="G27" s="12">
        <v>37.80952380952381</v>
      </c>
      <c r="H27" s="12">
        <v>71.142857142857139</v>
      </c>
      <c r="I27" s="12">
        <v>55</v>
      </c>
      <c r="J27" s="12">
        <v>91.047619047619051</v>
      </c>
      <c r="K27" s="12">
        <v>52.666666666666664</v>
      </c>
      <c r="L27" s="12">
        <v>118.33333333333333</v>
      </c>
      <c r="M27" s="12">
        <v>102.52380952380952</v>
      </c>
      <c r="N27" s="12">
        <v>36.428571428571431</v>
      </c>
      <c r="O27" s="12">
        <v>41.047619047619051</v>
      </c>
      <c r="P27" s="12">
        <v>35.285714285714285</v>
      </c>
      <c r="Q27" s="12">
        <v>19</v>
      </c>
      <c r="R27" s="12">
        <v>13.238095238095237</v>
      </c>
      <c r="S27" s="12">
        <v>21.476190476190474</v>
      </c>
      <c r="T27" s="12">
        <v>16.19047619047619</v>
      </c>
      <c r="U27" s="12">
        <v>11.904761904761905</v>
      </c>
      <c r="V27" s="12">
        <v>15.333333333333334</v>
      </c>
      <c r="W27" s="12">
        <v>4.7142857142857144</v>
      </c>
      <c r="X27" s="12">
        <v>5.6190476190476186</v>
      </c>
      <c r="Y27" s="12">
        <v>23.333333333333332</v>
      </c>
      <c r="Z27" s="12">
        <v>6.1428571428571432</v>
      </c>
      <c r="AA27" s="12">
        <v>1288.4285714285713</v>
      </c>
      <c r="AB27" s="12">
        <v>987.66666666666663</v>
      </c>
      <c r="AC27" s="12">
        <v>657.61904761904759</v>
      </c>
      <c r="AD27" s="12">
        <v>531.38095238095241</v>
      </c>
      <c r="AE27" s="12">
        <v>184.52380952380952</v>
      </c>
      <c r="AF27" s="12">
        <v>118.76190476190476</v>
      </c>
      <c r="AG27" s="12">
        <v>44.333333333333336</v>
      </c>
      <c r="AH27" s="12">
        <v>71.428571428571431</v>
      </c>
      <c r="AI27" s="12">
        <v>71.666666666666671</v>
      </c>
      <c r="AJ27" s="12">
        <v>8.6190476190476186</v>
      </c>
      <c r="AK27" s="12">
        <v>9.0476190476190474</v>
      </c>
      <c r="AL27" s="12">
        <v>23</v>
      </c>
      <c r="AM27" s="12">
        <v>4.333333333333333</v>
      </c>
      <c r="AN27" s="12">
        <v>37.761904761904759</v>
      </c>
      <c r="AO27" s="12">
        <v>11.333333333333334</v>
      </c>
      <c r="AP27" s="12">
        <v>10.333333333333334</v>
      </c>
      <c r="AQ27" s="12">
        <v>42.333333333333336</v>
      </c>
      <c r="AR27" s="12">
        <v>21.095238095238095</v>
      </c>
      <c r="AS27" s="13">
        <v>5079.1904761904752</v>
      </c>
      <c r="AT27" s="14"/>
      <c r="AV27" s="9" t="s">
        <v>48</v>
      </c>
      <c r="AW27" s="22">
        <f>AW17+BB12</f>
        <v>43022.380952380961</v>
      </c>
      <c r="AX27" s="22">
        <f>AX17+BB13</f>
        <v>16813.809523809527</v>
      </c>
      <c r="AY27" s="22">
        <f>AY17+BB14</f>
        <v>6811.4285714285706</v>
      </c>
      <c r="AZ27" s="22">
        <f>AZ17+BB15</f>
        <v>8484.4285714285706</v>
      </c>
      <c r="BA27" s="22">
        <f>BA17+BB16</f>
        <v>3508.0476190476193</v>
      </c>
      <c r="BB27" s="22">
        <f>BB17</f>
        <v>13272.952380952376</v>
      </c>
      <c r="BC27" s="22"/>
      <c r="BD27" s="22"/>
    </row>
    <row r="28" spans="1:56">
      <c r="A28" s="1" t="s">
        <v>25</v>
      </c>
      <c r="B28" s="12">
        <v>295.28571428571428</v>
      </c>
      <c r="C28" s="12">
        <v>872.09523809523807</v>
      </c>
      <c r="D28" s="12">
        <v>573.90476190476193</v>
      </c>
      <c r="E28" s="12">
        <v>563.23809523809518</v>
      </c>
      <c r="F28" s="12">
        <v>977</v>
      </c>
      <c r="G28" s="12">
        <v>571.76190476190482</v>
      </c>
      <c r="H28" s="12">
        <v>986.95238095238096</v>
      </c>
      <c r="I28" s="12">
        <v>1014.6666666666666</v>
      </c>
      <c r="J28" s="12">
        <v>1182.7142857142858</v>
      </c>
      <c r="K28" s="12">
        <v>715.80952380952385</v>
      </c>
      <c r="L28" s="12">
        <v>809.95238095238096</v>
      </c>
      <c r="M28" s="12">
        <v>588.57142857142856</v>
      </c>
      <c r="N28" s="12">
        <v>738.19047619047615</v>
      </c>
      <c r="O28" s="12">
        <v>646</v>
      </c>
      <c r="P28" s="12">
        <v>415.33333333333331</v>
      </c>
      <c r="Q28" s="12">
        <v>387.52380952380952</v>
      </c>
      <c r="R28" s="12">
        <v>726.23809523809518</v>
      </c>
      <c r="S28" s="12">
        <v>1356</v>
      </c>
      <c r="T28" s="12">
        <v>884.66666666666663</v>
      </c>
      <c r="U28" s="12">
        <v>1614.047619047619</v>
      </c>
      <c r="V28" s="12">
        <v>1392.4285714285713</v>
      </c>
      <c r="W28" s="12">
        <v>947.66666666666663</v>
      </c>
      <c r="X28" s="12">
        <v>772.23809523809518</v>
      </c>
      <c r="Y28" s="12">
        <v>1017.1904761904761</v>
      </c>
      <c r="Z28" s="12">
        <v>1422.2857142857142</v>
      </c>
      <c r="AA28" s="12">
        <v>121.61904761904762</v>
      </c>
      <c r="AB28" s="12">
        <v>129.47619047619048</v>
      </c>
      <c r="AC28" s="12">
        <v>526.04761904761904</v>
      </c>
      <c r="AD28" s="12">
        <v>499.1904761904762</v>
      </c>
      <c r="AE28" s="12">
        <v>927.71428571428567</v>
      </c>
      <c r="AF28" s="12">
        <v>1527.8571428571429</v>
      </c>
      <c r="AG28" s="12">
        <v>1132.952380952381</v>
      </c>
      <c r="AH28" s="12">
        <v>1631.8095238095239</v>
      </c>
      <c r="AI28" s="12">
        <v>997.95238095238096</v>
      </c>
      <c r="AJ28" s="12">
        <v>581.95238095238096</v>
      </c>
      <c r="AK28" s="12">
        <v>542.71428571428567</v>
      </c>
      <c r="AL28" s="12">
        <v>2017.3333333333333</v>
      </c>
      <c r="AM28" s="12">
        <v>426.85714285714283</v>
      </c>
      <c r="AN28" s="12">
        <v>744.57142857142856</v>
      </c>
      <c r="AO28" s="12">
        <v>514.71428571428567</v>
      </c>
      <c r="AP28" s="12">
        <v>397.85714285714283</v>
      </c>
      <c r="AQ28" s="12">
        <v>551.42857142857144</v>
      </c>
      <c r="AR28" s="12">
        <v>645.80952380952385</v>
      </c>
      <c r="AS28" s="13">
        <v>35389.619047619053</v>
      </c>
      <c r="AT28" s="14"/>
      <c r="AV28" s="9" t="s">
        <v>58</v>
      </c>
      <c r="AW28" s="22">
        <f>AW18+BC12</f>
        <v>17127.904761904763</v>
      </c>
      <c r="AX28" s="22">
        <f>AX18+BC13</f>
        <v>1883.9523809523812</v>
      </c>
      <c r="AY28" s="22">
        <f>AY18+BC14</f>
        <v>5351.8095238095239</v>
      </c>
      <c r="AZ28" s="22">
        <f>AZ18+BC15</f>
        <v>1859.0476190476193</v>
      </c>
      <c r="BA28" s="22">
        <f>BA18+BC16</f>
        <v>2212.1428571428569</v>
      </c>
      <c r="BB28" s="22">
        <f>SUM(BB18,BC17)</f>
        <v>1524.2857142857142</v>
      </c>
      <c r="BC28" s="22">
        <f>BC18</f>
        <v>933.57142857142867</v>
      </c>
      <c r="BD28" s="22">
        <f>SUM(AW22:BC28)</f>
        <v>353681.19047619047</v>
      </c>
    </row>
    <row r="29" spans="1:56">
      <c r="A29" s="1" t="s">
        <v>26</v>
      </c>
      <c r="B29" s="12">
        <v>249.47619047619048</v>
      </c>
      <c r="C29" s="12">
        <v>754.76190476190482</v>
      </c>
      <c r="D29" s="12">
        <v>524.23809523809518</v>
      </c>
      <c r="E29" s="12">
        <v>515.14285714285711</v>
      </c>
      <c r="F29" s="12">
        <v>711.76190476190482</v>
      </c>
      <c r="G29" s="12">
        <v>499.90476190476193</v>
      </c>
      <c r="H29" s="12">
        <v>896.52380952380952</v>
      </c>
      <c r="I29" s="12">
        <v>709.47619047619048</v>
      </c>
      <c r="J29" s="12">
        <v>857.85714285714289</v>
      </c>
      <c r="K29" s="12">
        <v>617.28571428571433</v>
      </c>
      <c r="L29" s="12">
        <v>718.14285714285711</v>
      </c>
      <c r="M29" s="12">
        <v>406.38095238095241</v>
      </c>
      <c r="N29" s="12">
        <v>597.76190476190482</v>
      </c>
      <c r="O29" s="12">
        <v>563.61904761904759</v>
      </c>
      <c r="P29" s="12">
        <v>356.04761904761904</v>
      </c>
      <c r="Q29" s="12">
        <v>304.28571428571428</v>
      </c>
      <c r="R29" s="12">
        <v>580.28571428571433</v>
      </c>
      <c r="S29" s="12">
        <v>1043.7142857142858</v>
      </c>
      <c r="T29" s="12">
        <v>721.61904761904759</v>
      </c>
      <c r="U29" s="12">
        <v>1210.3809523809523</v>
      </c>
      <c r="V29" s="12">
        <v>996.90476190476193</v>
      </c>
      <c r="W29" s="12">
        <v>636.04761904761904</v>
      </c>
      <c r="X29" s="12">
        <v>560.80952380952385</v>
      </c>
      <c r="Y29" s="12">
        <v>833.90476190476193</v>
      </c>
      <c r="Z29" s="12">
        <v>1072.8095238095239</v>
      </c>
      <c r="AA29" s="12">
        <v>130.57142857142858</v>
      </c>
      <c r="AB29" s="12">
        <v>89.904761904761898</v>
      </c>
      <c r="AC29" s="12">
        <v>242</v>
      </c>
      <c r="AD29" s="12">
        <v>497.1904761904762</v>
      </c>
      <c r="AE29" s="12">
        <v>1228.047619047619</v>
      </c>
      <c r="AF29" s="12">
        <v>2075.7142857142858</v>
      </c>
      <c r="AG29" s="12">
        <v>1562.6190476190477</v>
      </c>
      <c r="AH29" s="12">
        <v>3082.3333333333335</v>
      </c>
      <c r="AI29" s="12">
        <v>1231.8095238095239</v>
      </c>
      <c r="AJ29" s="12">
        <v>746.76190476190482</v>
      </c>
      <c r="AK29" s="12">
        <v>437.57142857142856</v>
      </c>
      <c r="AL29" s="12">
        <v>1390.9047619047619</v>
      </c>
      <c r="AM29" s="12">
        <v>317.47619047619048</v>
      </c>
      <c r="AN29" s="12">
        <v>590.90476190476193</v>
      </c>
      <c r="AO29" s="12">
        <v>593.85714285714289</v>
      </c>
      <c r="AP29" s="12">
        <v>449.1904761904762</v>
      </c>
      <c r="AQ29" s="12">
        <v>525</v>
      </c>
      <c r="AR29" s="12">
        <v>855.90476190476193</v>
      </c>
      <c r="AS29" s="13">
        <v>32986.904761904756</v>
      </c>
      <c r="AT29" s="14"/>
      <c r="AW29" s="15"/>
    </row>
    <row r="30" spans="1:56">
      <c r="A30" s="1" t="s">
        <v>27</v>
      </c>
      <c r="B30" s="12">
        <v>251.28571428571428</v>
      </c>
      <c r="C30" s="12">
        <v>547.23809523809518</v>
      </c>
      <c r="D30" s="12">
        <v>288.8095238095238</v>
      </c>
      <c r="E30" s="12">
        <v>319.14285714285717</v>
      </c>
      <c r="F30" s="12">
        <v>840.76190476190482</v>
      </c>
      <c r="G30" s="12">
        <v>309.1904761904762</v>
      </c>
      <c r="H30" s="12">
        <v>641.95238095238096</v>
      </c>
      <c r="I30" s="12">
        <v>579.38095238095241</v>
      </c>
      <c r="J30" s="12">
        <v>771.95238095238096</v>
      </c>
      <c r="K30" s="12">
        <v>471.23809523809524</v>
      </c>
      <c r="L30" s="12">
        <v>548.52380952380952</v>
      </c>
      <c r="M30" s="12">
        <v>521.28571428571433</v>
      </c>
      <c r="N30" s="12">
        <v>347.76190476190476</v>
      </c>
      <c r="O30" s="12">
        <v>334.47619047619048</v>
      </c>
      <c r="P30" s="12">
        <v>223.9047619047619</v>
      </c>
      <c r="Q30" s="12">
        <v>181.23809523809524</v>
      </c>
      <c r="R30" s="12">
        <v>252.8095238095238</v>
      </c>
      <c r="S30" s="12">
        <v>458.8095238095238</v>
      </c>
      <c r="T30" s="12">
        <v>323.38095238095241</v>
      </c>
      <c r="U30" s="12">
        <v>398.52380952380952</v>
      </c>
      <c r="V30" s="12">
        <v>410.8095238095238</v>
      </c>
      <c r="W30" s="12">
        <v>220.95238095238096</v>
      </c>
      <c r="X30" s="12">
        <v>181.14285714285714</v>
      </c>
      <c r="Y30" s="12">
        <v>442.28571428571428</v>
      </c>
      <c r="Z30" s="12">
        <v>613.33333333333337</v>
      </c>
      <c r="AA30" s="12">
        <v>730.76190476190482</v>
      </c>
      <c r="AB30" s="12">
        <v>339.76190476190476</v>
      </c>
      <c r="AC30" s="12">
        <v>129.52380952380952</v>
      </c>
      <c r="AD30" s="12">
        <v>460.38095238095241</v>
      </c>
      <c r="AE30" s="12">
        <v>1470</v>
      </c>
      <c r="AF30" s="12">
        <v>1948.952380952381</v>
      </c>
      <c r="AG30" s="12">
        <v>1221.2857142857142</v>
      </c>
      <c r="AH30" s="12">
        <v>3112.2857142857142</v>
      </c>
      <c r="AI30" s="12">
        <v>991.66666666666663</v>
      </c>
      <c r="AJ30" s="12">
        <v>507.57142857142856</v>
      </c>
      <c r="AK30" s="12">
        <v>187.28571428571428</v>
      </c>
      <c r="AL30" s="12">
        <v>705.23809523809518</v>
      </c>
      <c r="AM30" s="12">
        <v>160.66666666666666</v>
      </c>
      <c r="AN30" s="12">
        <v>378.95238095238096</v>
      </c>
      <c r="AO30" s="12">
        <v>393.28571428571428</v>
      </c>
      <c r="AP30" s="12">
        <v>284.42857142857144</v>
      </c>
      <c r="AQ30" s="12">
        <v>1502.8571428571429</v>
      </c>
      <c r="AR30" s="12">
        <v>547.76190476190482</v>
      </c>
      <c r="AS30" s="13">
        <v>25552.857142857141</v>
      </c>
      <c r="AT30" s="14"/>
      <c r="AW30" s="15"/>
    </row>
    <row r="31" spans="1:56">
      <c r="A31" s="1" t="s">
        <v>28</v>
      </c>
      <c r="B31" s="12">
        <v>188.38095238095238</v>
      </c>
      <c r="C31" s="12">
        <v>545.23809523809518</v>
      </c>
      <c r="D31" s="12">
        <v>294.8095238095238</v>
      </c>
      <c r="E31" s="12">
        <v>329.66666666666669</v>
      </c>
      <c r="F31" s="12">
        <v>623.38095238095241</v>
      </c>
      <c r="G31" s="12">
        <v>375.1904761904762</v>
      </c>
      <c r="H31" s="12">
        <v>667.14285714285711</v>
      </c>
      <c r="I31" s="12">
        <v>555.09523809523807</v>
      </c>
      <c r="J31" s="12">
        <v>603.28571428571433</v>
      </c>
      <c r="K31" s="12">
        <v>378.76190476190476</v>
      </c>
      <c r="L31" s="12">
        <v>551.28571428571433</v>
      </c>
      <c r="M31" s="12">
        <v>345.28571428571428</v>
      </c>
      <c r="N31" s="12">
        <v>336.33333333333331</v>
      </c>
      <c r="O31" s="12">
        <v>312.8095238095238</v>
      </c>
      <c r="P31" s="12">
        <v>199.28571428571428</v>
      </c>
      <c r="Q31" s="12">
        <v>172.14285714285714</v>
      </c>
      <c r="R31" s="12">
        <v>203.8095238095238</v>
      </c>
      <c r="S31" s="12">
        <v>339.09523809523807</v>
      </c>
      <c r="T31" s="12">
        <v>334.42857142857144</v>
      </c>
      <c r="U31" s="12">
        <v>415.47619047619048</v>
      </c>
      <c r="V31" s="12">
        <v>337.66666666666669</v>
      </c>
      <c r="W31" s="12">
        <v>210.38095238095238</v>
      </c>
      <c r="X31" s="12">
        <v>176.42857142857142</v>
      </c>
      <c r="Y31" s="12">
        <v>444.52380952380952</v>
      </c>
      <c r="Z31" s="12">
        <v>518.52380952380952</v>
      </c>
      <c r="AA31" s="12">
        <v>486.14285714285717</v>
      </c>
      <c r="AB31" s="12">
        <v>476</v>
      </c>
      <c r="AC31" s="12">
        <v>418.61904761904759</v>
      </c>
      <c r="AD31" s="12">
        <v>80.714285714285708</v>
      </c>
      <c r="AE31" s="12">
        <v>927.23809523809518</v>
      </c>
      <c r="AF31" s="12">
        <v>1256.8571428571429</v>
      </c>
      <c r="AG31" s="12">
        <v>814.14285714285711</v>
      </c>
      <c r="AH31" s="12">
        <v>2024.7142857142858</v>
      </c>
      <c r="AI31" s="12">
        <v>684.19047619047615</v>
      </c>
      <c r="AJ31" s="12">
        <v>399</v>
      </c>
      <c r="AK31" s="12">
        <v>177.04761904761904</v>
      </c>
      <c r="AL31" s="12">
        <v>542.04761904761904</v>
      </c>
      <c r="AM31" s="12">
        <v>162.9047619047619</v>
      </c>
      <c r="AN31" s="12">
        <v>417.28571428571428</v>
      </c>
      <c r="AO31" s="12">
        <v>323.47619047619048</v>
      </c>
      <c r="AP31" s="12">
        <v>244.57142857142858</v>
      </c>
      <c r="AQ31" s="12">
        <v>591.95238095238096</v>
      </c>
      <c r="AR31" s="12">
        <v>366.04761904761904</v>
      </c>
      <c r="AS31" s="13">
        <v>19851.38095238095</v>
      </c>
      <c r="AT31" s="14"/>
      <c r="AW31" s="15"/>
    </row>
    <row r="32" spans="1:56">
      <c r="A32" s="1">
        <v>16</v>
      </c>
      <c r="B32" s="12">
        <v>106.9047619047619</v>
      </c>
      <c r="C32" s="12">
        <v>119.95238095238095</v>
      </c>
      <c r="D32" s="12">
        <v>66.047619047619051</v>
      </c>
      <c r="E32" s="12">
        <v>119.04761904761905</v>
      </c>
      <c r="F32" s="12">
        <v>372.1904761904762</v>
      </c>
      <c r="G32" s="12">
        <v>167.8095238095238</v>
      </c>
      <c r="H32" s="12">
        <v>288.76190476190476</v>
      </c>
      <c r="I32" s="12">
        <v>266.76190476190476</v>
      </c>
      <c r="J32" s="12">
        <v>240.9047619047619</v>
      </c>
      <c r="K32" s="12">
        <v>149.47619047619048</v>
      </c>
      <c r="L32" s="12">
        <v>201.0952380952381</v>
      </c>
      <c r="M32" s="12">
        <v>125.71428571428571</v>
      </c>
      <c r="N32" s="12">
        <v>83.428571428571431</v>
      </c>
      <c r="O32" s="12">
        <v>69.904761904761898</v>
      </c>
      <c r="P32" s="12">
        <v>54.523809523809526</v>
      </c>
      <c r="Q32" s="12">
        <v>49.80952380952381</v>
      </c>
      <c r="R32" s="12">
        <v>39.238095238095241</v>
      </c>
      <c r="S32" s="12">
        <v>70.38095238095238</v>
      </c>
      <c r="T32" s="12">
        <v>67.19047619047619</v>
      </c>
      <c r="U32" s="12">
        <v>84.761904761904759</v>
      </c>
      <c r="V32" s="12">
        <v>78.285714285714292</v>
      </c>
      <c r="W32" s="12">
        <v>33.904761904761905</v>
      </c>
      <c r="X32" s="12">
        <v>31</v>
      </c>
      <c r="Y32" s="12">
        <v>155.8095238095238</v>
      </c>
      <c r="Z32" s="12">
        <v>178.04761904761904</v>
      </c>
      <c r="AA32" s="12">
        <v>914.90476190476193</v>
      </c>
      <c r="AB32" s="12">
        <v>1085.9047619047619</v>
      </c>
      <c r="AC32" s="12">
        <v>1781.7142857142858</v>
      </c>
      <c r="AD32" s="12">
        <v>1009</v>
      </c>
      <c r="AE32" s="12">
        <v>38.80952380952381</v>
      </c>
      <c r="AF32" s="12">
        <v>398.90476190476193</v>
      </c>
      <c r="AG32" s="12">
        <v>392.66666666666669</v>
      </c>
      <c r="AH32" s="12">
        <v>1170.952380952381</v>
      </c>
      <c r="AI32" s="12">
        <v>251.14285714285714</v>
      </c>
      <c r="AJ32" s="12">
        <v>133.04761904761904</v>
      </c>
      <c r="AK32" s="12">
        <v>39.523809523809526</v>
      </c>
      <c r="AL32" s="12">
        <v>114</v>
      </c>
      <c r="AM32" s="12">
        <v>32.285714285714285</v>
      </c>
      <c r="AN32" s="12">
        <v>111.19047619047619</v>
      </c>
      <c r="AO32" s="12">
        <v>89.61904761904762</v>
      </c>
      <c r="AP32" s="12">
        <v>93.571428571428569</v>
      </c>
      <c r="AQ32" s="12">
        <v>194.61904761904762</v>
      </c>
      <c r="AR32" s="12">
        <v>131.0952380952381</v>
      </c>
      <c r="AS32" s="13">
        <v>11203.904761904763</v>
      </c>
      <c r="AT32" s="14"/>
      <c r="AW32" s="15"/>
    </row>
    <row r="33" spans="1:49">
      <c r="A33" s="1">
        <v>24</v>
      </c>
      <c r="B33" s="12">
        <v>113.0952380952381</v>
      </c>
      <c r="C33" s="12">
        <v>141.71428571428572</v>
      </c>
      <c r="D33" s="12">
        <v>47.333333333333336</v>
      </c>
      <c r="E33" s="12">
        <v>78.333333333333329</v>
      </c>
      <c r="F33" s="12">
        <v>349.04761904761904</v>
      </c>
      <c r="G33" s="12">
        <v>116.38095238095238</v>
      </c>
      <c r="H33" s="12">
        <v>205.38095238095238</v>
      </c>
      <c r="I33" s="12">
        <v>222.71428571428572</v>
      </c>
      <c r="J33" s="12">
        <v>239.52380952380952</v>
      </c>
      <c r="K33" s="12">
        <v>103.76190476190476</v>
      </c>
      <c r="L33" s="12">
        <v>171.9047619047619</v>
      </c>
      <c r="M33" s="12">
        <v>110.57142857142857</v>
      </c>
      <c r="N33" s="12">
        <v>65.19047619047619</v>
      </c>
      <c r="O33" s="12">
        <v>55.142857142857146</v>
      </c>
      <c r="P33" s="12">
        <v>43.857142857142854</v>
      </c>
      <c r="Q33" s="12">
        <v>35.19047619047619</v>
      </c>
      <c r="R33" s="12">
        <v>19.714285714285715</v>
      </c>
      <c r="S33" s="12">
        <v>33.666666666666664</v>
      </c>
      <c r="T33" s="12">
        <v>53.095238095238095</v>
      </c>
      <c r="U33" s="12">
        <v>42</v>
      </c>
      <c r="V33" s="12">
        <v>45.19047619047619</v>
      </c>
      <c r="W33" s="12">
        <v>26.761904761904763</v>
      </c>
      <c r="X33" s="12">
        <v>24.714285714285715</v>
      </c>
      <c r="Y33" s="12">
        <v>118.57142857142857</v>
      </c>
      <c r="Z33" s="12">
        <v>127.42857142857143</v>
      </c>
      <c r="AA33" s="12">
        <v>1292.2857142857142</v>
      </c>
      <c r="AB33" s="12">
        <v>1670.9047619047619</v>
      </c>
      <c r="AC33" s="12">
        <v>2334.6190476190477</v>
      </c>
      <c r="AD33" s="12">
        <v>1338.0952380952381</v>
      </c>
      <c r="AE33" s="12">
        <v>393.85714285714283</v>
      </c>
      <c r="AF33" s="12">
        <v>52.428571428571431</v>
      </c>
      <c r="AG33" s="12">
        <v>332.76190476190476</v>
      </c>
      <c r="AH33" s="12">
        <v>1216.5238095238096</v>
      </c>
      <c r="AI33" s="12">
        <v>265.42857142857144</v>
      </c>
      <c r="AJ33" s="12">
        <v>146.76190476190476</v>
      </c>
      <c r="AK33" s="12">
        <v>18.38095238095238</v>
      </c>
      <c r="AL33" s="12">
        <v>72.38095238095238</v>
      </c>
      <c r="AM33" s="12">
        <v>19.61904761904762</v>
      </c>
      <c r="AN33" s="12">
        <v>95.333333333333329</v>
      </c>
      <c r="AO33" s="12">
        <v>96.142857142857139</v>
      </c>
      <c r="AP33" s="12">
        <v>108.38095238095238</v>
      </c>
      <c r="AQ33" s="12">
        <v>188.61904761904762</v>
      </c>
      <c r="AR33" s="12">
        <v>162.0952380952381</v>
      </c>
      <c r="AS33" s="13">
        <v>12394.904761904761</v>
      </c>
      <c r="AT33" s="14"/>
      <c r="AW33" s="15"/>
    </row>
    <row r="34" spans="1:49">
      <c r="A34" s="1" t="s">
        <v>29</v>
      </c>
      <c r="B34" s="12">
        <v>32.38095238095238</v>
      </c>
      <c r="C34" s="12">
        <v>46.333333333333336</v>
      </c>
      <c r="D34" s="12">
        <v>26.476190476190474</v>
      </c>
      <c r="E34" s="12">
        <v>31.761904761904763</v>
      </c>
      <c r="F34" s="12">
        <v>137.1904761904762</v>
      </c>
      <c r="G34" s="12">
        <v>30</v>
      </c>
      <c r="H34" s="12">
        <v>84.857142857142861</v>
      </c>
      <c r="I34" s="12">
        <v>133.0952380952381</v>
      </c>
      <c r="J34" s="12">
        <v>130.76190476190476</v>
      </c>
      <c r="K34" s="12">
        <v>46.571428571428569</v>
      </c>
      <c r="L34" s="12">
        <v>59.857142857142854</v>
      </c>
      <c r="M34" s="12">
        <v>59.142857142857146</v>
      </c>
      <c r="N34" s="12">
        <v>34.333333333333336</v>
      </c>
      <c r="O34" s="12">
        <v>26.047619047619047</v>
      </c>
      <c r="P34" s="12">
        <v>26.61904761904762</v>
      </c>
      <c r="Q34" s="12">
        <v>11.80952380952381</v>
      </c>
      <c r="R34" s="12">
        <v>14.19047619047619</v>
      </c>
      <c r="S34" s="12">
        <v>20.333333333333332</v>
      </c>
      <c r="T34" s="12">
        <v>39.61904761904762</v>
      </c>
      <c r="U34" s="12">
        <v>53.047619047619051</v>
      </c>
      <c r="V34" s="12">
        <v>48.61904761904762</v>
      </c>
      <c r="W34" s="12">
        <v>21.38095238095238</v>
      </c>
      <c r="X34" s="12">
        <v>20.285714285714285</v>
      </c>
      <c r="Y34" s="12">
        <v>50.952380952380949</v>
      </c>
      <c r="Z34" s="12">
        <v>49.61904761904762</v>
      </c>
      <c r="AA34" s="12">
        <v>1013.0952380952381</v>
      </c>
      <c r="AB34" s="12">
        <v>1208.1428571428571</v>
      </c>
      <c r="AC34" s="12">
        <v>1486.0952380952381</v>
      </c>
      <c r="AD34" s="12">
        <v>750.76190476190482</v>
      </c>
      <c r="AE34" s="12">
        <v>371.09523809523807</v>
      </c>
      <c r="AF34" s="12">
        <v>332.71428571428572</v>
      </c>
      <c r="AG34" s="12">
        <v>30.857142857142858</v>
      </c>
      <c r="AH34" s="12">
        <v>236.28571428571428</v>
      </c>
      <c r="AI34" s="12">
        <v>75.761904761904759</v>
      </c>
      <c r="AJ34" s="12">
        <v>64.333333333333329</v>
      </c>
      <c r="AK34" s="12">
        <v>13</v>
      </c>
      <c r="AL34" s="12">
        <v>52.333333333333336</v>
      </c>
      <c r="AM34" s="12">
        <v>10.857142857142858</v>
      </c>
      <c r="AN34" s="12">
        <v>45.333333333333336</v>
      </c>
      <c r="AO34" s="12">
        <v>40.19047619047619</v>
      </c>
      <c r="AP34" s="12">
        <v>47.142857142857146</v>
      </c>
      <c r="AQ34" s="12">
        <v>87.952380952380949</v>
      </c>
      <c r="AR34" s="12">
        <v>94.285714285714292</v>
      </c>
      <c r="AS34" s="13">
        <v>7195.5238095238092</v>
      </c>
      <c r="AT34" s="14"/>
      <c r="AW34" s="15"/>
    </row>
    <row r="35" spans="1:49">
      <c r="A35" s="1" t="s">
        <v>30</v>
      </c>
      <c r="B35" s="12">
        <v>63.095238095238095</v>
      </c>
      <c r="C35" s="12">
        <v>114.52380952380952</v>
      </c>
      <c r="D35" s="12">
        <v>54.19047619047619</v>
      </c>
      <c r="E35" s="12">
        <v>36.095238095238095</v>
      </c>
      <c r="F35" s="12">
        <v>118.14285714285714</v>
      </c>
      <c r="G35" s="12">
        <v>64.38095238095238</v>
      </c>
      <c r="H35" s="12">
        <v>102.85714285714286</v>
      </c>
      <c r="I35" s="12">
        <v>124.38095238095238</v>
      </c>
      <c r="J35" s="12">
        <v>138.33333333333334</v>
      </c>
      <c r="K35" s="12">
        <v>97.476190476190482</v>
      </c>
      <c r="L35" s="12">
        <v>113.28571428571429</v>
      </c>
      <c r="M35" s="12">
        <v>78.904761904761898</v>
      </c>
      <c r="N35" s="12">
        <v>66.38095238095238</v>
      </c>
      <c r="O35" s="12">
        <v>45.142857142857146</v>
      </c>
      <c r="P35" s="12">
        <v>36.80952380952381</v>
      </c>
      <c r="Q35" s="12">
        <v>21.61904761904762</v>
      </c>
      <c r="R35" s="12">
        <v>23.571428571428573</v>
      </c>
      <c r="S35" s="12">
        <v>42.714285714285715</v>
      </c>
      <c r="T35" s="12">
        <v>47.571428571428569</v>
      </c>
      <c r="U35" s="12">
        <v>38</v>
      </c>
      <c r="V35" s="12">
        <v>37.38095238095238</v>
      </c>
      <c r="W35" s="12">
        <v>11.666666666666666</v>
      </c>
      <c r="X35" s="12">
        <v>17.857142857142858</v>
      </c>
      <c r="Y35" s="12">
        <v>55.61904761904762</v>
      </c>
      <c r="Z35" s="12">
        <v>86.857142857142861</v>
      </c>
      <c r="AA35" s="12">
        <v>1467.5714285714287</v>
      </c>
      <c r="AB35" s="12">
        <v>1701.5238095238096</v>
      </c>
      <c r="AC35" s="12">
        <v>4137.333333333333</v>
      </c>
      <c r="AD35" s="12">
        <v>1970.6666666666667</v>
      </c>
      <c r="AE35" s="12">
        <v>1100.2380952380952</v>
      </c>
      <c r="AF35" s="12">
        <v>1231.8571428571429</v>
      </c>
      <c r="AG35" s="12">
        <v>246.0952380952381</v>
      </c>
      <c r="AH35" s="12">
        <v>60.38095238095238</v>
      </c>
      <c r="AI35" s="12">
        <v>198.42857142857142</v>
      </c>
      <c r="AJ35" s="12">
        <v>142.28571428571428</v>
      </c>
      <c r="AK35" s="12">
        <v>24.047619047619047</v>
      </c>
      <c r="AL35" s="12">
        <v>72.047619047619051</v>
      </c>
      <c r="AM35" s="12">
        <v>19.714285714285715</v>
      </c>
      <c r="AN35" s="12">
        <v>76.714285714285708</v>
      </c>
      <c r="AO35" s="12">
        <v>124.33333333333333</v>
      </c>
      <c r="AP35" s="12">
        <v>131.33333333333334</v>
      </c>
      <c r="AQ35" s="12">
        <v>71.714285714285708</v>
      </c>
      <c r="AR35" s="12">
        <v>158.1904761904762</v>
      </c>
      <c r="AS35" s="13">
        <v>14571.333333333334</v>
      </c>
      <c r="AT35" s="14"/>
      <c r="AW35" s="15"/>
    </row>
    <row r="36" spans="1:49">
      <c r="A36" s="1" t="s">
        <v>31</v>
      </c>
      <c r="B36" s="12">
        <v>72.142857142857139</v>
      </c>
      <c r="C36" s="12">
        <v>185.8095238095238</v>
      </c>
      <c r="D36" s="12">
        <v>79.047619047619051</v>
      </c>
      <c r="E36" s="12">
        <v>63.904761904761905</v>
      </c>
      <c r="F36" s="12">
        <v>184.0952380952381</v>
      </c>
      <c r="G36" s="12">
        <v>71.80952380952381</v>
      </c>
      <c r="H36" s="12">
        <v>137.1904761904762</v>
      </c>
      <c r="I36" s="12">
        <v>159.1904761904762</v>
      </c>
      <c r="J36" s="12">
        <v>171.52380952380952</v>
      </c>
      <c r="K36" s="12">
        <v>134.66666666666666</v>
      </c>
      <c r="L36" s="12">
        <v>147.8095238095238</v>
      </c>
      <c r="M36" s="12">
        <v>107.47619047619048</v>
      </c>
      <c r="N36" s="12">
        <v>97</v>
      </c>
      <c r="O36" s="12">
        <v>105.80952380952381</v>
      </c>
      <c r="P36" s="12">
        <v>59.523809523809526</v>
      </c>
      <c r="Q36" s="12">
        <v>52.666666666666664</v>
      </c>
      <c r="R36" s="12">
        <v>69.61904761904762</v>
      </c>
      <c r="S36" s="12">
        <v>81.19047619047619</v>
      </c>
      <c r="T36" s="12">
        <v>105.57142857142857</v>
      </c>
      <c r="U36" s="12">
        <v>105.71428571428571</v>
      </c>
      <c r="V36" s="12">
        <v>83.61904761904762</v>
      </c>
      <c r="W36" s="12">
        <v>38.61904761904762</v>
      </c>
      <c r="X36" s="12">
        <v>32</v>
      </c>
      <c r="Y36" s="12">
        <v>65.904761904761898</v>
      </c>
      <c r="Z36" s="12">
        <v>85.238095238095241</v>
      </c>
      <c r="AA36" s="12">
        <v>969.33333333333337</v>
      </c>
      <c r="AB36" s="12">
        <v>1112.6666666666667</v>
      </c>
      <c r="AC36" s="12">
        <v>1146.5238095238096</v>
      </c>
      <c r="AD36" s="12">
        <v>709.80952380952385</v>
      </c>
      <c r="AE36" s="12">
        <v>263.61904761904759</v>
      </c>
      <c r="AF36" s="12">
        <v>300.8095238095238</v>
      </c>
      <c r="AG36" s="12">
        <v>80.714285714285708</v>
      </c>
      <c r="AH36" s="12">
        <v>214.0952380952381</v>
      </c>
      <c r="AI36" s="12">
        <v>16.238095238095237</v>
      </c>
      <c r="AJ36" s="12">
        <v>57.095238095238095</v>
      </c>
      <c r="AK36" s="12">
        <v>44.38095238095238</v>
      </c>
      <c r="AL36" s="12">
        <v>158.42857142857142</v>
      </c>
      <c r="AM36" s="12">
        <v>65.80952380952381</v>
      </c>
      <c r="AN36" s="12">
        <v>103.76190476190476</v>
      </c>
      <c r="AO36" s="12">
        <v>78.047619047619051</v>
      </c>
      <c r="AP36" s="12">
        <v>116.71428571428571</v>
      </c>
      <c r="AQ36" s="12">
        <v>132.71428571428572</v>
      </c>
      <c r="AR36" s="12">
        <v>281.23809523809524</v>
      </c>
      <c r="AS36" s="13">
        <v>8349.1428571428587</v>
      </c>
      <c r="AT36" s="14"/>
      <c r="AW36" s="15"/>
    </row>
    <row r="37" spans="1:49">
      <c r="A37" s="1" t="s">
        <v>32</v>
      </c>
      <c r="B37" s="12">
        <v>15.857142857142858</v>
      </c>
      <c r="C37" s="12">
        <v>22.38095238095238</v>
      </c>
      <c r="D37" s="12">
        <v>5.1428571428571432</v>
      </c>
      <c r="E37" s="12">
        <v>3.4761904761904763</v>
      </c>
      <c r="F37" s="12">
        <v>46.952380952380949</v>
      </c>
      <c r="G37" s="12">
        <v>8.9047619047619051</v>
      </c>
      <c r="H37" s="12">
        <v>27</v>
      </c>
      <c r="I37" s="12">
        <v>70.80952380952381</v>
      </c>
      <c r="J37" s="12">
        <v>88.666666666666671</v>
      </c>
      <c r="K37" s="12">
        <v>13.571428571428571</v>
      </c>
      <c r="L37" s="12">
        <v>17.19047619047619</v>
      </c>
      <c r="M37" s="12">
        <v>17.047619047619047</v>
      </c>
      <c r="N37" s="12">
        <v>8.8571428571428577</v>
      </c>
      <c r="O37" s="12">
        <v>10.904761904761905</v>
      </c>
      <c r="P37" s="12">
        <v>9.4761904761904763</v>
      </c>
      <c r="Q37" s="12">
        <v>4.9047619047619051</v>
      </c>
      <c r="R37" s="12">
        <v>9.7619047619047628</v>
      </c>
      <c r="S37" s="12">
        <v>7.666666666666667</v>
      </c>
      <c r="T37" s="12">
        <v>21.761904761904763</v>
      </c>
      <c r="U37" s="12">
        <v>15.952380952380953</v>
      </c>
      <c r="V37" s="12">
        <v>17.714285714285715</v>
      </c>
      <c r="W37" s="12">
        <v>5.3809523809523814</v>
      </c>
      <c r="X37" s="12">
        <v>4.5238095238095237</v>
      </c>
      <c r="Y37" s="12">
        <v>6.8571428571428568</v>
      </c>
      <c r="Z37" s="12">
        <v>10.904761904761905</v>
      </c>
      <c r="AA37" s="12">
        <v>588.14285714285711</v>
      </c>
      <c r="AB37" s="12">
        <v>689.38095238095241</v>
      </c>
      <c r="AC37" s="12">
        <v>605.85714285714289</v>
      </c>
      <c r="AD37" s="12">
        <v>412.57142857142856</v>
      </c>
      <c r="AE37" s="12">
        <v>128.47619047619048</v>
      </c>
      <c r="AF37" s="12">
        <v>148.1904761904762</v>
      </c>
      <c r="AG37" s="12">
        <v>67.333333333333329</v>
      </c>
      <c r="AH37" s="12">
        <v>147.23809523809524</v>
      </c>
      <c r="AI37" s="12">
        <v>51</v>
      </c>
      <c r="AJ37" s="12">
        <v>6.8095238095238093</v>
      </c>
      <c r="AK37" s="12">
        <v>1.8571428571428572</v>
      </c>
      <c r="AL37" s="12">
        <v>26.714285714285715</v>
      </c>
      <c r="AM37" s="12">
        <v>6.8571428571428568</v>
      </c>
      <c r="AN37" s="12">
        <v>22.571428571428573</v>
      </c>
      <c r="AO37" s="12">
        <v>14</v>
      </c>
      <c r="AP37" s="12">
        <v>43.238095238095241</v>
      </c>
      <c r="AQ37" s="12">
        <v>44.714285714285715</v>
      </c>
      <c r="AR37" s="12">
        <v>94.19047619047619</v>
      </c>
      <c r="AS37" s="13">
        <v>3570.8095238095239</v>
      </c>
      <c r="AT37" s="14"/>
      <c r="AW37" s="15"/>
    </row>
    <row r="38" spans="1:49">
      <c r="A38" s="1" t="s">
        <v>33</v>
      </c>
      <c r="B38" s="12">
        <v>7</v>
      </c>
      <c r="C38" s="12">
        <v>5.9047619047619051</v>
      </c>
      <c r="D38" s="12">
        <v>4.666666666666667</v>
      </c>
      <c r="E38" s="12">
        <v>7.5714285714285712</v>
      </c>
      <c r="F38" s="12">
        <v>76.80952380952381</v>
      </c>
      <c r="G38" s="12">
        <v>12.619047619047619</v>
      </c>
      <c r="H38" s="12">
        <v>28.142857142857142</v>
      </c>
      <c r="I38" s="12">
        <v>65.571428571428569</v>
      </c>
      <c r="J38" s="12">
        <v>105.14285714285714</v>
      </c>
      <c r="K38" s="12">
        <v>93</v>
      </c>
      <c r="L38" s="12">
        <v>54.714285714285715</v>
      </c>
      <c r="M38" s="12">
        <v>91.095238095238102</v>
      </c>
      <c r="N38" s="12">
        <v>37.238095238095241</v>
      </c>
      <c r="O38" s="12">
        <v>64.857142857142861</v>
      </c>
      <c r="P38" s="12">
        <v>27.38095238095238</v>
      </c>
      <c r="Q38" s="12">
        <v>22.285714285714285</v>
      </c>
      <c r="R38" s="12">
        <v>15.714285714285714</v>
      </c>
      <c r="S38" s="12">
        <v>26.38095238095238</v>
      </c>
      <c r="T38" s="12">
        <v>7.5238095238095237</v>
      </c>
      <c r="U38" s="12">
        <v>2.3333333333333335</v>
      </c>
      <c r="V38" s="12">
        <v>6.8095238095238093</v>
      </c>
      <c r="W38" s="12">
        <v>1.4285714285714286</v>
      </c>
      <c r="X38" s="12">
        <v>3</v>
      </c>
      <c r="Y38" s="12">
        <v>8.5714285714285712</v>
      </c>
      <c r="Z38" s="12">
        <v>8.6190476190476186</v>
      </c>
      <c r="AA38" s="12">
        <v>467.38095238095241</v>
      </c>
      <c r="AB38" s="12">
        <v>435.52380952380952</v>
      </c>
      <c r="AC38" s="12">
        <v>228.71428571428572</v>
      </c>
      <c r="AD38" s="12">
        <v>190.23809523809524</v>
      </c>
      <c r="AE38" s="12">
        <v>40.571428571428569</v>
      </c>
      <c r="AF38" s="12">
        <v>21.333333333333332</v>
      </c>
      <c r="AG38" s="12">
        <v>11.666666666666666</v>
      </c>
      <c r="AH38" s="12">
        <v>22.19047619047619</v>
      </c>
      <c r="AI38" s="12">
        <v>41.666666666666664</v>
      </c>
      <c r="AJ38" s="12">
        <v>1.2857142857142858</v>
      </c>
      <c r="AK38" s="12">
        <v>5.7142857142857144</v>
      </c>
      <c r="AL38" s="12">
        <v>167.66666666666666</v>
      </c>
      <c r="AM38" s="12">
        <v>1.3333333333333333</v>
      </c>
      <c r="AN38" s="12">
        <v>3.7142857142857144</v>
      </c>
      <c r="AO38" s="12">
        <v>4.666666666666667</v>
      </c>
      <c r="AP38" s="12">
        <v>5.8571428571428568</v>
      </c>
      <c r="AQ38" s="12">
        <v>16.666666666666668</v>
      </c>
      <c r="AR38" s="12">
        <v>6.8571428571428568</v>
      </c>
      <c r="AS38" s="13">
        <v>2457.4285714285711</v>
      </c>
      <c r="AT38" s="14"/>
      <c r="AW38" s="15"/>
    </row>
    <row r="39" spans="1:49">
      <c r="A39" s="1" t="s">
        <v>34</v>
      </c>
      <c r="B39" s="12">
        <v>21.61904761904762</v>
      </c>
      <c r="C39" s="12">
        <v>36.428571428571431</v>
      </c>
      <c r="D39" s="12">
        <v>17.761904761904763</v>
      </c>
      <c r="E39" s="12">
        <v>16</v>
      </c>
      <c r="F39" s="12">
        <v>168.42857142857142</v>
      </c>
      <c r="G39" s="12">
        <v>31.952380952380953</v>
      </c>
      <c r="H39" s="12">
        <v>76.19047619047619</v>
      </c>
      <c r="I39" s="12">
        <v>227.57142857142858</v>
      </c>
      <c r="J39" s="12">
        <v>323.23809523809524</v>
      </c>
      <c r="K39" s="12">
        <v>217.66666666666666</v>
      </c>
      <c r="L39" s="12">
        <v>159.71428571428572</v>
      </c>
      <c r="M39" s="12">
        <v>406.57142857142856</v>
      </c>
      <c r="N39" s="12">
        <v>100.85714285714286</v>
      </c>
      <c r="O39" s="12">
        <v>284.66666666666669</v>
      </c>
      <c r="P39" s="12">
        <v>81.523809523809518</v>
      </c>
      <c r="Q39" s="12">
        <v>54.761904761904759</v>
      </c>
      <c r="R39" s="12">
        <v>52.38095238095238</v>
      </c>
      <c r="S39" s="12">
        <v>84.095238095238102</v>
      </c>
      <c r="T39" s="12">
        <v>12.904761904761905</v>
      </c>
      <c r="U39" s="12">
        <v>7.9523809523809526</v>
      </c>
      <c r="V39" s="12">
        <v>10.714285714285714</v>
      </c>
      <c r="W39" s="12">
        <v>3.5714285714285716</v>
      </c>
      <c r="X39" s="12">
        <v>2.6190476190476191</v>
      </c>
      <c r="Y39" s="12">
        <v>14</v>
      </c>
      <c r="Z39" s="12">
        <v>20.571428571428573</v>
      </c>
      <c r="AA39" s="12">
        <v>1764.9047619047619</v>
      </c>
      <c r="AB39" s="12">
        <v>1411.1428571428571</v>
      </c>
      <c r="AC39" s="12">
        <v>769.66666666666663</v>
      </c>
      <c r="AD39" s="12">
        <v>592.42857142857144</v>
      </c>
      <c r="AE39" s="12">
        <v>117.9047619047619</v>
      </c>
      <c r="AF39" s="12">
        <v>72.666666666666671</v>
      </c>
      <c r="AG39" s="12">
        <v>58.19047619047619</v>
      </c>
      <c r="AH39" s="12">
        <v>74.333333333333329</v>
      </c>
      <c r="AI39" s="12">
        <v>165.8095238095238</v>
      </c>
      <c r="AJ39" s="12">
        <v>30.666666666666668</v>
      </c>
      <c r="AK39" s="12">
        <v>174.57142857142858</v>
      </c>
      <c r="AL39" s="12">
        <v>20.047619047619047</v>
      </c>
      <c r="AM39" s="12">
        <v>2.2857142857142856</v>
      </c>
      <c r="AN39" s="12">
        <v>12.142857142857142</v>
      </c>
      <c r="AO39" s="12">
        <v>24.095238095238095</v>
      </c>
      <c r="AP39" s="12">
        <v>16.047619047619047</v>
      </c>
      <c r="AQ39" s="12">
        <v>143.85714285714286</v>
      </c>
      <c r="AR39" s="12">
        <v>29.142857142857142</v>
      </c>
      <c r="AS39" s="13">
        <v>7913.666666666667</v>
      </c>
      <c r="AT39" s="14"/>
      <c r="AW39" s="15"/>
    </row>
    <row r="40" spans="1:49">
      <c r="A40" s="1" t="s">
        <v>35</v>
      </c>
      <c r="B40" s="12">
        <v>6.0952380952380949</v>
      </c>
      <c r="C40" s="12">
        <v>8.2380952380952372</v>
      </c>
      <c r="D40" s="12">
        <v>3.0476190476190474</v>
      </c>
      <c r="E40" s="12">
        <v>3.8571428571428572</v>
      </c>
      <c r="F40" s="12">
        <v>37.80952380952381</v>
      </c>
      <c r="G40" s="12">
        <v>5.3809523809523814</v>
      </c>
      <c r="H40" s="12">
        <v>40.428571428571431</v>
      </c>
      <c r="I40" s="12">
        <v>103.85714285714286</v>
      </c>
      <c r="J40" s="12">
        <v>123.85714285714286</v>
      </c>
      <c r="K40" s="12">
        <v>13.619047619047619</v>
      </c>
      <c r="L40" s="12">
        <v>9.0952380952380949</v>
      </c>
      <c r="M40" s="12">
        <v>36.047619047619051</v>
      </c>
      <c r="N40" s="12">
        <v>5.4761904761904763</v>
      </c>
      <c r="O40" s="12">
        <v>5.7619047619047619</v>
      </c>
      <c r="P40" s="12">
        <v>6.333333333333333</v>
      </c>
      <c r="Q40" s="12">
        <v>5.3809523809523814</v>
      </c>
      <c r="R40" s="12">
        <v>3.4285714285714284</v>
      </c>
      <c r="S40" s="12">
        <v>6.7142857142857144</v>
      </c>
      <c r="T40" s="12">
        <v>68.142857142857139</v>
      </c>
      <c r="U40" s="12">
        <v>37.857142857142854</v>
      </c>
      <c r="V40" s="12">
        <v>64.666666666666671</v>
      </c>
      <c r="W40" s="12">
        <v>14</v>
      </c>
      <c r="X40" s="12">
        <v>8.6190476190476186</v>
      </c>
      <c r="Y40" s="12">
        <v>23.61904761904762</v>
      </c>
      <c r="Z40" s="12">
        <v>4.8095238095238093</v>
      </c>
      <c r="AA40" s="12">
        <v>366.66666666666669</v>
      </c>
      <c r="AB40" s="12">
        <v>311.57142857142856</v>
      </c>
      <c r="AC40" s="12">
        <v>178.52380952380952</v>
      </c>
      <c r="AD40" s="12">
        <v>172.38095238095238</v>
      </c>
      <c r="AE40" s="12">
        <v>30.952380952380953</v>
      </c>
      <c r="AF40" s="12">
        <v>22.571428571428573</v>
      </c>
      <c r="AG40" s="12">
        <v>10.380952380952381</v>
      </c>
      <c r="AH40" s="12">
        <v>20.333333333333332</v>
      </c>
      <c r="AI40" s="12">
        <v>62.285714285714285</v>
      </c>
      <c r="AJ40" s="12">
        <v>6.9523809523809526</v>
      </c>
      <c r="AK40" s="12">
        <v>1.7619047619047619</v>
      </c>
      <c r="AL40" s="12">
        <v>1.8571428571428572</v>
      </c>
      <c r="AM40" s="12">
        <v>4.333333333333333</v>
      </c>
      <c r="AN40" s="12">
        <v>76.904761904761898</v>
      </c>
      <c r="AO40" s="12">
        <v>5.333333333333333</v>
      </c>
      <c r="AP40" s="12">
        <v>6.1428571428571432</v>
      </c>
      <c r="AQ40" s="12">
        <v>31.571428571428573</v>
      </c>
      <c r="AR40" s="12">
        <v>7.8571428571428568</v>
      </c>
      <c r="AS40" s="13">
        <v>1964.5238095238094</v>
      </c>
      <c r="AT40" s="14"/>
      <c r="AW40" s="15"/>
    </row>
    <row r="41" spans="1:49">
      <c r="A41" s="1" t="s">
        <v>36</v>
      </c>
      <c r="B41" s="12">
        <v>38.80952380952381</v>
      </c>
      <c r="C41" s="12">
        <v>42.142857142857146</v>
      </c>
      <c r="D41" s="12">
        <v>12</v>
      </c>
      <c r="E41" s="12">
        <v>11.142857142857142</v>
      </c>
      <c r="F41" s="12">
        <v>92.428571428571431</v>
      </c>
      <c r="G41" s="12">
        <v>28.952380952380953</v>
      </c>
      <c r="H41" s="12">
        <v>180.04761904761904</v>
      </c>
      <c r="I41" s="12">
        <v>208.95238095238096</v>
      </c>
      <c r="J41" s="12">
        <v>279.66666666666669</v>
      </c>
      <c r="K41" s="12">
        <v>41.333333333333336</v>
      </c>
      <c r="L41" s="12">
        <v>65.571428571428569</v>
      </c>
      <c r="M41" s="12">
        <v>115.76190476190476</v>
      </c>
      <c r="N41" s="12">
        <v>30.095238095238095</v>
      </c>
      <c r="O41" s="12">
        <v>22.61904761904762</v>
      </c>
      <c r="P41" s="12">
        <v>36.333333333333336</v>
      </c>
      <c r="Q41" s="12">
        <v>17.142857142857142</v>
      </c>
      <c r="R41" s="12">
        <v>15.333333333333334</v>
      </c>
      <c r="S41" s="12">
        <v>38.571428571428569</v>
      </c>
      <c r="T41" s="12">
        <v>376.47619047619048</v>
      </c>
      <c r="U41" s="12">
        <v>134.95238095238096</v>
      </c>
      <c r="V41" s="12">
        <v>205.71428571428572</v>
      </c>
      <c r="W41" s="12">
        <v>32</v>
      </c>
      <c r="X41" s="12">
        <v>22.571428571428573</v>
      </c>
      <c r="Y41" s="12">
        <v>68.142857142857139</v>
      </c>
      <c r="Z41" s="12">
        <v>35.904761904761905</v>
      </c>
      <c r="AA41" s="12">
        <v>612.80952380952385</v>
      </c>
      <c r="AB41" s="12">
        <v>559.47619047619048</v>
      </c>
      <c r="AC41" s="12">
        <v>468.57142857142856</v>
      </c>
      <c r="AD41" s="12">
        <v>490</v>
      </c>
      <c r="AE41" s="12">
        <v>123.42857142857143</v>
      </c>
      <c r="AF41" s="12">
        <v>108.95238095238095</v>
      </c>
      <c r="AG41" s="12">
        <v>52.428571428571431</v>
      </c>
      <c r="AH41" s="12">
        <v>79.142857142857139</v>
      </c>
      <c r="AI41" s="12">
        <v>101.80952380952381</v>
      </c>
      <c r="AJ41" s="12">
        <v>23.666666666666668</v>
      </c>
      <c r="AK41" s="12">
        <v>4</v>
      </c>
      <c r="AL41" s="12">
        <v>12.619047619047619</v>
      </c>
      <c r="AM41" s="12">
        <v>85.952380952380949</v>
      </c>
      <c r="AN41" s="12">
        <v>9.7142857142857135</v>
      </c>
      <c r="AO41" s="12">
        <v>22.142857142857142</v>
      </c>
      <c r="AP41" s="12">
        <v>32.523809523809526</v>
      </c>
      <c r="AQ41" s="12">
        <v>75.857142857142861</v>
      </c>
      <c r="AR41" s="12">
        <v>39.523809523809526</v>
      </c>
      <c r="AS41" s="13">
        <v>5055.2857142857129</v>
      </c>
      <c r="AT41" s="14"/>
      <c r="AW41" s="15"/>
    </row>
    <row r="42" spans="1:49">
      <c r="A42" s="1" t="s">
        <v>53</v>
      </c>
      <c r="B42" s="12">
        <v>10.238095238095237</v>
      </c>
      <c r="C42" s="12">
        <v>23.238095238095237</v>
      </c>
      <c r="D42" s="12">
        <v>7.0952380952380949</v>
      </c>
      <c r="E42" s="12">
        <v>6.666666666666667</v>
      </c>
      <c r="F42" s="12">
        <v>35.523809523809526</v>
      </c>
      <c r="G42" s="12">
        <v>8.6190476190476186</v>
      </c>
      <c r="H42" s="12">
        <v>21.095238095238095</v>
      </c>
      <c r="I42" s="12">
        <v>65.857142857142861</v>
      </c>
      <c r="J42" s="12">
        <v>70.666666666666671</v>
      </c>
      <c r="K42" s="12">
        <v>16.19047619047619</v>
      </c>
      <c r="L42" s="12">
        <v>13.095238095238095</v>
      </c>
      <c r="M42" s="12">
        <v>19.285714285714285</v>
      </c>
      <c r="N42" s="12">
        <v>11.619047619047619</v>
      </c>
      <c r="O42" s="12">
        <v>6.2380952380952381</v>
      </c>
      <c r="P42" s="12">
        <v>6.4761904761904763</v>
      </c>
      <c r="Q42" s="12">
        <v>5.4761904761904763</v>
      </c>
      <c r="R42" s="12">
        <v>4.4285714285714288</v>
      </c>
      <c r="S42" s="12">
        <v>8.0952380952380949</v>
      </c>
      <c r="T42" s="12">
        <v>16.904761904761905</v>
      </c>
      <c r="U42" s="12">
        <v>18.095238095238095</v>
      </c>
      <c r="V42" s="12">
        <v>15.952380952380953</v>
      </c>
      <c r="W42" s="12">
        <v>3.7619047619047619</v>
      </c>
      <c r="X42" s="12">
        <v>6.3809523809523814</v>
      </c>
      <c r="Y42" s="12">
        <v>8.1428571428571423</v>
      </c>
      <c r="Z42" s="12">
        <v>10.761904761904763</v>
      </c>
      <c r="AA42" s="12">
        <v>510.71428571428572</v>
      </c>
      <c r="AB42" s="12">
        <v>539.80952380952385</v>
      </c>
      <c r="AC42" s="12">
        <v>441.85714285714283</v>
      </c>
      <c r="AD42" s="12">
        <v>341.09523809523807</v>
      </c>
      <c r="AE42" s="12">
        <v>84.19047619047619</v>
      </c>
      <c r="AF42" s="12">
        <v>103.71428571428571</v>
      </c>
      <c r="AG42" s="12">
        <v>41</v>
      </c>
      <c r="AH42" s="12">
        <v>121.47619047619048</v>
      </c>
      <c r="AI42" s="12">
        <v>82.285714285714292</v>
      </c>
      <c r="AJ42" s="12">
        <v>13.380952380952381</v>
      </c>
      <c r="AK42" s="12">
        <v>5.4285714285714288</v>
      </c>
      <c r="AL42" s="12">
        <v>21.714285714285715</v>
      </c>
      <c r="AM42" s="12">
        <v>5.3809523809523814</v>
      </c>
      <c r="AN42" s="12">
        <v>21.476190476190474</v>
      </c>
      <c r="AO42" s="12">
        <v>5.4285714285714288</v>
      </c>
      <c r="AP42" s="12">
        <v>33.333333333333336</v>
      </c>
      <c r="AQ42" s="12">
        <v>24.333333333333332</v>
      </c>
      <c r="AR42" s="12">
        <v>62.285714285714285</v>
      </c>
      <c r="AS42" s="13">
        <v>2878.8095238095239</v>
      </c>
      <c r="AT42" s="14"/>
      <c r="AW42" s="15"/>
    </row>
    <row r="43" spans="1:49">
      <c r="A43" s="1" t="s">
        <v>54</v>
      </c>
      <c r="B43" s="12">
        <v>10.904761904761905</v>
      </c>
      <c r="C43" s="12">
        <v>29.904761904761905</v>
      </c>
      <c r="D43" s="12">
        <v>4.7619047619047619</v>
      </c>
      <c r="E43" s="12">
        <v>9.4761904761904763</v>
      </c>
      <c r="F43" s="12">
        <v>40.952380952380949</v>
      </c>
      <c r="G43" s="12">
        <v>9.7142857142857135</v>
      </c>
      <c r="H43" s="12">
        <v>22.19047619047619</v>
      </c>
      <c r="I43" s="12">
        <v>44.428571428571431</v>
      </c>
      <c r="J43" s="12">
        <v>58.428571428571431</v>
      </c>
      <c r="K43" s="12">
        <v>12.095238095238095</v>
      </c>
      <c r="L43" s="12">
        <v>19.095238095238095</v>
      </c>
      <c r="M43" s="12">
        <v>19.19047619047619</v>
      </c>
      <c r="N43" s="12">
        <v>14.80952380952381</v>
      </c>
      <c r="O43" s="12">
        <v>10.666666666666666</v>
      </c>
      <c r="P43" s="12">
        <v>11.047619047619047</v>
      </c>
      <c r="Q43" s="12">
        <v>4.4285714285714288</v>
      </c>
      <c r="R43" s="12">
        <v>7.2857142857142856</v>
      </c>
      <c r="S43" s="12">
        <v>9.2857142857142865</v>
      </c>
      <c r="T43" s="12">
        <v>21.80952380952381</v>
      </c>
      <c r="U43" s="12">
        <v>26.428571428571427</v>
      </c>
      <c r="V43" s="12">
        <v>16.857142857142858</v>
      </c>
      <c r="W43" s="12">
        <v>8.4285714285714288</v>
      </c>
      <c r="X43" s="12">
        <v>6.9047619047619051</v>
      </c>
      <c r="Y43" s="12">
        <v>8.0952380952380949</v>
      </c>
      <c r="Z43" s="12">
        <v>10.666666666666666</v>
      </c>
      <c r="AA43" s="12">
        <v>404.09523809523807</v>
      </c>
      <c r="AB43" s="12">
        <v>423.71428571428572</v>
      </c>
      <c r="AC43" s="12">
        <v>336.33333333333331</v>
      </c>
      <c r="AD43" s="12">
        <v>276.76190476190476</v>
      </c>
      <c r="AE43" s="12">
        <v>97.047619047619051</v>
      </c>
      <c r="AF43" s="12">
        <v>117.42857142857143</v>
      </c>
      <c r="AG43" s="12">
        <v>59.38095238095238</v>
      </c>
      <c r="AH43" s="12">
        <v>152.33333333333334</v>
      </c>
      <c r="AI43" s="12">
        <v>128.95238095238096</v>
      </c>
      <c r="AJ43" s="12">
        <v>49.285714285714285</v>
      </c>
      <c r="AK43" s="12">
        <v>5.1904761904761907</v>
      </c>
      <c r="AL43" s="12">
        <v>19.952380952380953</v>
      </c>
      <c r="AM43" s="12">
        <v>6.2380952380952381</v>
      </c>
      <c r="AN43" s="12">
        <v>28.761904761904763</v>
      </c>
      <c r="AO43" s="12">
        <v>35.476190476190474</v>
      </c>
      <c r="AP43" s="12">
        <v>5.1904761904761907</v>
      </c>
      <c r="AQ43" s="12">
        <v>38.285714285714285</v>
      </c>
      <c r="AR43" s="12">
        <v>52.285714285714285</v>
      </c>
      <c r="AS43" s="13">
        <v>2674.5714285714284</v>
      </c>
      <c r="AT43" s="14"/>
      <c r="AW43" s="15"/>
    </row>
    <row r="44" spans="1:49">
      <c r="A44" s="1" t="s">
        <v>55</v>
      </c>
      <c r="B44" s="12">
        <v>28.952380952380953</v>
      </c>
      <c r="C44" s="12">
        <v>59.19047619047619</v>
      </c>
      <c r="D44" s="12">
        <v>55.61904761904762</v>
      </c>
      <c r="E44" s="12">
        <v>71.047619047619051</v>
      </c>
      <c r="F44" s="12">
        <v>170.23809523809524</v>
      </c>
      <c r="G44" s="12">
        <v>48.285714285714285</v>
      </c>
      <c r="H44" s="12">
        <v>99.38095238095238</v>
      </c>
      <c r="I44" s="12">
        <v>61.095238095238095</v>
      </c>
      <c r="J44" s="12">
        <v>94.523809523809518</v>
      </c>
      <c r="K44" s="12">
        <v>33.142857142857146</v>
      </c>
      <c r="L44" s="12">
        <v>40.285714285714285</v>
      </c>
      <c r="M44" s="12">
        <v>47.857142857142854</v>
      </c>
      <c r="N44" s="12">
        <v>24.428571428571427</v>
      </c>
      <c r="O44" s="12">
        <v>16.80952380952381</v>
      </c>
      <c r="P44" s="12">
        <v>13.19047619047619</v>
      </c>
      <c r="Q44" s="12">
        <v>6.1904761904761907</v>
      </c>
      <c r="R44" s="12">
        <v>19.80952380952381</v>
      </c>
      <c r="S44" s="12">
        <v>45.714285714285715</v>
      </c>
      <c r="T44" s="12">
        <v>85</v>
      </c>
      <c r="U44" s="12">
        <v>131.9047619047619</v>
      </c>
      <c r="V44" s="12">
        <v>155.8095238095238</v>
      </c>
      <c r="W44" s="12">
        <v>78.714285714285708</v>
      </c>
      <c r="X44" s="12">
        <v>67.285714285714292</v>
      </c>
      <c r="Y44" s="12">
        <v>123.0952380952381</v>
      </c>
      <c r="Z44" s="12">
        <v>53.428571428571431</v>
      </c>
      <c r="AA44" s="12">
        <v>496.95238095238096</v>
      </c>
      <c r="AB44" s="12">
        <v>468</v>
      </c>
      <c r="AC44" s="12">
        <v>1202</v>
      </c>
      <c r="AD44" s="12">
        <v>547.52380952380952</v>
      </c>
      <c r="AE44" s="12">
        <v>190.0952380952381</v>
      </c>
      <c r="AF44" s="12">
        <v>189.14285714285714</v>
      </c>
      <c r="AG44" s="12">
        <v>90.19047619047619</v>
      </c>
      <c r="AH44" s="12">
        <v>76.61904761904762</v>
      </c>
      <c r="AI44" s="12">
        <v>133</v>
      </c>
      <c r="AJ44" s="12">
        <v>41.285714285714285</v>
      </c>
      <c r="AK44" s="12">
        <v>14.142857142857142</v>
      </c>
      <c r="AL44" s="12">
        <v>135.76190476190476</v>
      </c>
      <c r="AM44" s="12">
        <v>40.904761904761905</v>
      </c>
      <c r="AN44" s="12">
        <v>86.857142857142861</v>
      </c>
      <c r="AO44" s="12">
        <v>28.80952380952381</v>
      </c>
      <c r="AP44" s="12">
        <v>44.476190476190474</v>
      </c>
      <c r="AQ44" s="12">
        <v>25</v>
      </c>
      <c r="AR44" s="12">
        <v>225.71428571428572</v>
      </c>
      <c r="AS44" s="13">
        <v>5667.4761904761899</v>
      </c>
      <c r="AT44" s="14"/>
      <c r="AW44" s="15"/>
    </row>
    <row r="45" spans="1:49">
      <c r="A45" s="1" t="s">
        <v>56</v>
      </c>
      <c r="B45" s="12">
        <v>23.19047619047619</v>
      </c>
      <c r="C45" s="12">
        <v>55</v>
      </c>
      <c r="D45" s="12">
        <v>20</v>
      </c>
      <c r="E45" s="12">
        <v>25.523809523809526</v>
      </c>
      <c r="F45" s="12">
        <v>167</v>
      </c>
      <c r="G45" s="12">
        <v>24</v>
      </c>
      <c r="H45" s="12">
        <v>46</v>
      </c>
      <c r="I45" s="12">
        <v>88.285714285714292</v>
      </c>
      <c r="J45" s="12">
        <v>105.76190476190476</v>
      </c>
      <c r="K45" s="12">
        <v>23.333333333333332</v>
      </c>
      <c r="L45" s="12">
        <v>25.666666666666668</v>
      </c>
      <c r="M45" s="12">
        <v>34.285714285714285</v>
      </c>
      <c r="N45" s="12">
        <v>20.333333333333332</v>
      </c>
      <c r="O45" s="12">
        <v>11.571428571428571</v>
      </c>
      <c r="P45" s="12">
        <v>11</v>
      </c>
      <c r="Q45" s="12">
        <v>6.8095238095238093</v>
      </c>
      <c r="R45" s="12">
        <v>4.7142857142857144</v>
      </c>
      <c r="S45" s="12">
        <v>5.333333333333333</v>
      </c>
      <c r="T45" s="12">
        <v>22.19047619047619</v>
      </c>
      <c r="U45" s="12">
        <v>24.80952380952381</v>
      </c>
      <c r="V45" s="12">
        <v>24.952380952380953</v>
      </c>
      <c r="W45" s="12">
        <v>8.7142857142857135</v>
      </c>
      <c r="X45" s="12">
        <v>9.1904761904761898</v>
      </c>
      <c r="Y45" s="12">
        <v>22.238095238095237</v>
      </c>
      <c r="Z45" s="12">
        <v>21.285714285714285</v>
      </c>
      <c r="AA45" s="12">
        <v>628.80952380952385</v>
      </c>
      <c r="AB45" s="12">
        <v>773.23809523809518</v>
      </c>
      <c r="AC45" s="12">
        <v>583.04761904761904</v>
      </c>
      <c r="AD45" s="12">
        <v>365.8095238095238</v>
      </c>
      <c r="AE45" s="12">
        <v>133.8095238095238</v>
      </c>
      <c r="AF45" s="12">
        <v>165.42857142857142</v>
      </c>
      <c r="AG45" s="12">
        <v>99.952380952380949</v>
      </c>
      <c r="AH45" s="12">
        <v>180.38095238095238</v>
      </c>
      <c r="AI45" s="12">
        <v>274.33333333333331</v>
      </c>
      <c r="AJ45" s="12">
        <v>102.95238095238095</v>
      </c>
      <c r="AK45" s="12">
        <v>6.1428571428571432</v>
      </c>
      <c r="AL45" s="12">
        <v>28.857142857142858</v>
      </c>
      <c r="AM45" s="12">
        <v>8.2380952380952372</v>
      </c>
      <c r="AN45" s="12">
        <v>36.095238095238095</v>
      </c>
      <c r="AO45" s="12">
        <v>56.476190476190474</v>
      </c>
      <c r="AP45" s="12">
        <v>52.095238095238095</v>
      </c>
      <c r="AQ45" s="12">
        <v>230.04761904761904</v>
      </c>
      <c r="AR45" s="12">
        <v>14.333333333333334</v>
      </c>
      <c r="AS45" s="13">
        <v>4571.2380952380972</v>
      </c>
      <c r="AT45" s="14"/>
      <c r="AW45" s="15"/>
    </row>
    <row r="46" spans="1:49">
      <c r="A46" s="11" t="s">
        <v>49</v>
      </c>
      <c r="B46" s="14">
        <v>3497.5238095238092</v>
      </c>
      <c r="C46" s="14">
        <v>7345.9523809523798</v>
      </c>
      <c r="D46" s="14">
        <v>4287.4761904761917</v>
      </c>
      <c r="E46" s="14">
        <v>3818.5238095238096</v>
      </c>
      <c r="F46" s="14">
        <v>11940.857142857141</v>
      </c>
      <c r="G46" s="14">
        <v>4374</v>
      </c>
      <c r="H46" s="14">
        <v>7919</v>
      </c>
      <c r="I46" s="14">
        <v>9650.2857142857192</v>
      </c>
      <c r="J46" s="14">
        <v>12182.047619047617</v>
      </c>
      <c r="K46" s="14">
        <v>5963.9523809523807</v>
      </c>
      <c r="L46" s="14">
        <v>7098.1428571428587</v>
      </c>
      <c r="M46" s="14">
        <v>7033.2380952380963</v>
      </c>
      <c r="N46" s="14">
        <v>5026</v>
      </c>
      <c r="O46" s="14">
        <v>5252.4761904761908</v>
      </c>
      <c r="P46" s="14">
        <v>4429.7619047619046</v>
      </c>
      <c r="Q46" s="14">
        <v>2912.4285714285716</v>
      </c>
      <c r="R46" s="14">
        <v>3897.5714285714284</v>
      </c>
      <c r="S46" s="14">
        <v>7029.9047619047615</v>
      </c>
      <c r="T46" s="14">
        <v>5338.5238095238083</v>
      </c>
      <c r="U46" s="14">
        <v>6143.0476190476184</v>
      </c>
      <c r="V46" s="14">
        <v>5991.8095238095229</v>
      </c>
      <c r="W46" s="14">
        <v>3306.7619047619046</v>
      </c>
      <c r="X46" s="14">
        <v>2832.238095238095</v>
      </c>
      <c r="Y46" s="14">
        <v>4913</v>
      </c>
      <c r="Z46" s="14">
        <v>5314.0952380952385</v>
      </c>
      <c r="AA46" s="14">
        <v>32069.285714285714</v>
      </c>
      <c r="AB46" s="14">
        <v>30643.047619047629</v>
      </c>
      <c r="AC46" s="14">
        <v>29421.476190476184</v>
      </c>
      <c r="AD46" s="14">
        <v>21872.904761904763</v>
      </c>
      <c r="AE46" s="14">
        <v>11122.619047619048</v>
      </c>
      <c r="AF46" s="14">
        <v>12882.523809523809</v>
      </c>
      <c r="AG46" s="14">
        <v>7612.6666666666661</v>
      </c>
      <c r="AH46" s="14">
        <v>15266.904761904765</v>
      </c>
      <c r="AI46" s="14">
        <v>8236.7619047619064</v>
      </c>
      <c r="AJ46" s="14">
        <v>3540.0476190476184</v>
      </c>
      <c r="AK46" s="14">
        <v>2486.5238095238096</v>
      </c>
      <c r="AL46" s="14">
        <v>7999.2380952380963</v>
      </c>
      <c r="AM46" s="14">
        <v>2043.2857142857142</v>
      </c>
      <c r="AN46" s="14">
        <v>4951.0952380952358</v>
      </c>
      <c r="AO46" s="14">
        <v>2889.1428571428578</v>
      </c>
      <c r="AP46" s="14">
        <v>2558.1428571428582</v>
      </c>
      <c r="AQ46" s="14">
        <v>5970.5714285714284</v>
      </c>
      <c r="AR46" s="14">
        <v>4616.3333333333339</v>
      </c>
      <c r="AS46" s="14">
        <v>353681.19047619047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60</v>
      </c>
      <c r="G1" s="19">
        <f>'Weekday OD'!G1</f>
        <v>40057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7.75</v>
      </c>
      <c r="C3" s="12">
        <v>59.25</v>
      </c>
      <c r="D3" s="12">
        <v>89.25</v>
      </c>
      <c r="E3" s="12">
        <v>44</v>
      </c>
      <c r="F3" s="12">
        <v>252</v>
      </c>
      <c r="G3" s="12">
        <v>67</v>
      </c>
      <c r="H3" s="12">
        <v>80</v>
      </c>
      <c r="I3" s="12">
        <v>45</v>
      </c>
      <c r="J3" s="12">
        <v>62</v>
      </c>
      <c r="K3" s="12">
        <v>16.5</v>
      </c>
      <c r="L3" s="12">
        <v>73.75</v>
      </c>
      <c r="M3" s="12">
        <v>62.5</v>
      </c>
      <c r="N3" s="12">
        <v>23.25</v>
      </c>
      <c r="O3" s="12">
        <v>26.75</v>
      </c>
      <c r="P3" s="12">
        <v>19.5</v>
      </c>
      <c r="Q3" s="12">
        <v>9</v>
      </c>
      <c r="R3" s="12">
        <v>7.25</v>
      </c>
      <c r="S3" s="12">
        <v>22.25</v>
      </c>
      <c r="T3" s="12">
        <v>22.25</v>
      </c>
      <c r="U3" s="12">
        <v>8.5</v>
      </c>
      <c r="V3" s="12">
        <v>10.75</v>
      </c>
      <c r="W3" s="12">
        <v>4.5</v>
      </c>
      <c r="X3" s="12">
        <v>8.5</v>
      </c>
      <c r="Y3" s="12">
        <v>14</v>
      </c>
      <c r="Z3" s="12">
        <v>21.75</v>
      </c>
      <c r="AA3" s="12">
        <v>149.25</v>
      </c>
      <c r="AB3" s="12">
        <v>79.25</v>
      </c>
      <c r="AC3" s="12">
        <v>270.5</v>
      </c>
      <c r="AD3" s="12">
        <v>127</v>
      </c>
      <c r="AE3" s="12">
        <v>92.5</v>
      </c>
      <c r="AF3" s="12">
        <v>123.25</v>
      </c>
      <c r="AG3" s="12">
        <v>28.25</v>
      </c>
      <c r="AH3" s="12">
        <v>36.5</v>
      </c>
      <c r="AI3" s="12">
        <v>27</v>
      </c>
      <c r="AJ3" s="12">
        <v>10.25</v>
      </c>
      <c r="AK3" s="12">
        <v>7.5</v>
      </c>
      <c r="AL3" s="12">
        <v>9.75</v>
      </c>
      <c r="AM3" s="12">
        <v>2.75</v>
      </c>
      <c r="AN3" s="12">
        <v>36.25</v>
      </c>
      <c r="AO3" s="12">
        <v>8.25</v>
      </c>
      <c r="AP3" s="12">
        <v>11</v>
      </c>
      <c r="AQ3" s="12">
        <v>25.5</v>
      </c>
      <c r="AR3" s="12">
        <v>18.75</v>
      </c>
      <c r="AS3" s="13">
        <v>2120.75</v>
      </c>
      <c r="AT3" s="14"/>
      <c r="AV3" s="9" t="s">
        <v>38</v>
      </c>
      <c r="AW3" s="12">
        <f>SUM(B3:Z27,AK3:AN27,B38:Z41,AK38:AN41)</f>
        <v>41351</v>
      </c>
      <c r="AY3" s="9" t="s">
        <v>39</v>
      </c>
      <c r="AZ3" s="15">
        <f>SUM(AW12:AW18,AX12:BC12)</f>
        <v>118114.5</v>
      </c>
      <c r="BA3" s="16">
        <f>AZ3/BD$19</f>
        <v>0.61070910599750261</v>
      </c>
    </row>
    <row r="4" spans="1:56">
      <c r="A4" s="1" t="s">
        <v>3</v>
      </c>
      <c r="B4" s="12">
        <v>82.75</v>
      </c>
      <c r="C4" s="12">
        <v>17.75</v>
      </c>
      <c r="D4" s="12">
        <v>82.25</v>
      </c>
      <c r="E4" s="12">
        <v>54</v>
      </c>
      <c r="F4" s="12">
        <v>663.5</v>
      </c>
      <c r="G4" s="12">
        <v>103.25</v>
      </c>
      <c r="H4" s="12">
        <v>121.25</v>
      </c>
      <c r="I4" s="12">
        <v>59.75</v>
      </c>
      <c r="J4" s="12">
        <v>136.25</v>
      </c>
      <c r="K4" s="12">
        <v>35.5</v>
      </c>
      <c r="L4" s="12">
        <v>102</v>
      </c>
      <c r="M4" s="12">
        <v>120</v>
      </c>
      <c r="N4" s="12">
        <v>27.75</v>
      </c>
      <c r="O4" s="12">
        <v>43.25</v>
      </c>
      <c r="P4" s="12">
        <v>34</v>
      </c>
      <c r="Q4" s="12">
        <v>13</v>
      </c>
      <c r="R4" s="12">
        <v>20.75</v>
      </c>
      <c r="S4" s="12">
        <v>46.5</v>
      </c>
      <c r="T4" s="12">
        <v>18.5</v>
      </c>
      <c r="U4" s="12">
        <v>13</v>
      </c>
      <c r="V4" s="12">
        <v>17.25</v>
      </c>
      <c r="W4" s="12">
        <v>8.75</v>
      </c>
      <c r="X4" s="12">
        <v>7.5</v>
      </c>
      <c r="Y4" s="12">
        <v>14.25</v>
      </c>
      <c r="Z4" s="12">
        <v>26.5</v>
      </c>
      <c r="AA4" s="12">
        <v>326.5</v>
      </c>
      <c r="AB4" s="12">
        <v>228.5</v>
      </c>
      <c r="AC4" s="12">
        <v>741.75</v>
      </c>
      <c r="AD4" s="12">
        <v>246.5</v>
      </c>
      <c r="AE4" s="12">
        <v>95.25</v>
      </c>
      <c r="AF4" s="12">
        <v>144.5</v>
      </c>
      <c r="AG4" s="12">
        <v>54.5</v>
      </c>
      <c r="AH4" s="12">
        <v>79</v>
      </c>
      <c r="AI4" s="12">
        <v>83.25</v>
      </c>
      <c r="AJ4" s="12">
        <v>24.25</v>
      </c>
      <c r="AK4" s="12">
        <v>9.75</v>
      </c>
      <c r="AL4" s="12">
        <v>16</v>
      </c>
      <c r="AM4" s="12">
        <v>3.25</v>
      </c>
      <c r="AN4" s="12">
        <v>37</v>
      </c>
      <c r="AO4" s="12">
        <v>18.5</v>
      </c>
      <c r="AP4" s="12">
        <v>23.25</v>
      </c>
      <c r="AQ4" s="12">
        <v>54</v>
      </c>
      <c r="AR4" s="12">
        <v>31.5</v>
      </c>
      <c r="AS4" s="13">
        <v>4086.5</v>
      </c>
      <c r="AT4" s="14"/>
      <c r="AV4" s="9" t="s">
        <v>40</v>
      </c>
      <c r="AW4" s="12">
        <f>SUM(AA28:AJ37, AA42:AJ45, AO28:AR37, AO42:AR45)</f>
        <v>56771</v>
      </c>
      <c r="AY4" s="9" t="s">
        <v>41</v>
      </c>
      <c r="AZ4" s="15">
        <f>SUM(AX13:BB18)</f>
        <v>69896</v>
      </c>
      <c r="BA4" s="16">
        <f>AZ4/BD$19</f>
        <v>0.36139613402928045</v>
      </c>
    </row>
    <row r="5" spans="1:56">
      <c r="A5" s="1" t="s">
        <v>4</v>
      </c>
      <c r="B5" s="12">
        <v>80.75</v>
      </c>
      <c r="C5" s="12">
        <v>70.5</v>
      </c>
      <c r="D5" s="12">
        <v>9.5</v>
      </c>
      <c r="E5" s="12">
        <v>51.75</v>
      </c>
      <c r="F5" s="12">
        <v>554.75</v>
      </c>
      <c r="G5" s="12">
        <v>57.25</v>
      </c>
      <c r="H5" s="12">
        <v>59.75</v>
      </c>
      <c r="I5" s="12">
        <v>61.75</v>
      </c>
      <c r="J5" s="12">
        <v>84.75</v>
      </c>
      <c r="K5" s="12">
        <v>26.5</v>
      </c>
      <c r="L5" s="12">
        <v>34.75</v>
      </c>
      <c r="M5" s="12">
        <v>57</v>
      </c>
      <c r="N5" s="12">
        <v>13</v>
      </c>
      <c r="O5" s="12">
        <v>13.5</v>
      </c>
      <c r="P5" s="12">
        <v>11.75</v>
      </c>
      <c r="Q5" s="12">
        <v>4.75</v>
      </c>
      <c r="R5" s="12">
        <v>11.25</v>
      </c>
      <c r="S5" s="12">
        <v>23.75</v>
      </c>
      <c r="T5" s="12">
        <v>13.5</v>
      </c>
      <c r="U5" s="12">
        <v>8.25</v>
      </c>
      <c r="V5" s="12">
        <v>15.5</v>
      </c>
      <c r="W5" s="12">
        <v>8</v>
      </c>
      <c r="X5" s="12">
        <v>4</v>
      </c>
      <c r="Y5" s="12">
        <v>22.75</v>
      </c>
      <c r="Z5" s="12">
        <v>10.25</v>
      </c>
      <c r="AA5" s="12">
        <v>182.75</v>
      </c>
      <c r="AB5" s="12">
        <v>145</v>
      </c>
      <c r="AC5" s="12">
        <v>372.75</v>
      </c>
      <c r="AD5" s="12">
        <v>160.5</v>
      </c>
      <c r="AE5" s="12">
        <v>52.25</v>
      </c>
      <c r="AF5" s="12">
        <v>42.25</v>
      </c>
      <c r="AG5" s="12">
        <v>20.25</v>
      </c>
      <c r="AH5" s="12">
        <v>20.5</v>
      </c>
      <c r="AI5" s="12">
        <v>21.75</v>
      </c>
      <c r="AJ5" s="12">
        <v>4</v>
      </c>
      <c r="AK5" s="12">
        <v>6.5</v>
      </c>
      <c r="AL5" s="12">
        <v>11.25</v>
      </c>
      <c r="AM5" s="12">
        <v>2.5</v>
      </c>
      <c r="AN5" s="12">
        <v>4.25</v>
      </c>
      <c r="AO5" s="12">
        <v>6.75</v>
      </c>
      <c r="AP5" s="12">
        <v>4.75</v>
      </c>
      <c r="AQ5" s="12">
        <v>57.25</v>
      </c>
      <c r="AR5" s="12">
        <v>13.25</v>
      </c>
      <c r="AS5" s="13">
        <v>2437.75</v>
      </c>
      <c r="AT5" s="14"/>
      <c r="AV5" s="9" t="s">
        <v>42</v>
      </c>
      <c r="AW5" s="12">
        <f>SUM(AA3:AJ27,B28:Z37,AA38:AJ41,AK28:AN37, B42:Z45, AK42:AN45, AO3:AR27, AO38:AR41)</f>
        <v>95283.5</v>
      </c>
    </row>
    <row r="6" spans="1:56">
      <c r="A6" s="1" t="s">
        <v>5</v>
      </c>
      <c r="B6" s="12">
        <v>44.25</v>
      </c>
      <c r="C6" s="12">
        <v>53</v>
      </c>
      <c r="D6" s="12">
        <v>47.25</v>
      </c>
      <c r="E6" s="12">
        <v>8.75</v>
      </c>
      <c r="F6" s="12">
        <v>203.5</v>
      </c>
      <c r="G6" s="12">
        <v>43.5</v>
      </c>
      <c r="H6" s="12">
        <v>56.25</v>
      </c>
      <c r="I6" s="12">
        <v>57</v>
      </c>
      <c r="J6" s="12">
        <v>72.25</v>
      </c>
      <c r="K6" s="12">
        <v>24.25</v>
      </c>
      <c r="L6" s="12">
        <v>56.75</v>
      </c>
      <c r="M6" s="12">
        <v>58</v>
      </c>
      <c r="N6" s="12">
        <v>15.25</v>
      </c>
      <c r="O6" s="12">
        <v>22</v>
      </c>
      <c r="P6" s="12">
        <v>13.5</v>
      </c>
      <c r="Q6" s="12">
        <v>5.75</v>
      </c>
      <c r="R6" s="12">
        <v>10.25</v>
      </c>
      <c r="S6" s="12">
        <v>24.5</v>
      </c>
      <c r="T6" s="12">
        <v>10.75</v>
      </c>
      <c r="U6" s="12">
        <v>10</v>
      </c>
      <c r="V6" s="12">
        <v>13.5</v>
      </c>
      <c r="W6" s="12">
        <v>10</v>
      </c>
      <c r="X6" s="12">
        <v>11.25</v>
      </c>
      <c r="Y6" s="12">
        <v>8.25</v>
      </c>
      <c r="Z6" s="12">
        <v>13</v>
      </c>
      <c r="AA6" s="12">
        <v>277.25</v>
      </c>
      <c r="AB6" s="12">
        <v>209</v>
      </c>
      <c r="AC6" s="12">
        <v>426.25</v>
      </c>
      <c r="AD6" s="12">
        <v>280.25</v>
      </c>
      <c r="AE6" s="12">
        <v>110.5</v>
      </c>
      <c r="AF6" s="12">
        <v>107</v>
      </c>
      <c r="AG6" s="12">
        <v>30.25</v>
      </c>
      <c r="AH6" s="12">
        <v>22.75</v>
      </c>
      <c r="AI6" s="12">
        <v>23.25</v>
      </c>
      <c r="AJ6" s="12">
        <v>4.75</v>
      </c>
      <c r="AK6" s="12">
        <v>5.75</v>
      </c>
      <c r="AL6" s="12">
        <v>11.25</v>
      </c>
      <c r="AM6" s="12">
        <v>2.75</v>
      </c>
      <c r="AN6" s="12">
        <v>8.75</v>
      </c>
      <c r="AO6" s="12">
        <v>3.75</v>
      </c>
      <c r="AP6" s="12">
        <v>4.75</v>
      </c>
      <c r="AQ6" s="12">
        <v>61.25</v>
      </c>
      <c r="AR6" s="12">
        <v>17.5</v>
      </c>
      <c r="AS6" s="13">
        <v>2499.75</v>
      </c>
      <c r="AT6" s="14"/>
      <c r="AW6" s="12"/>
    </row>
    <row r="7" spans="1:56">
      <c r="A7" s="1" t="s">
        <v>6</v>
      </c>
      <c r="B7" s="12">
        <v>258.25</v>
      </c>
      <c r="C7" s="12">
        <v>679</v>
      </c>
      <c r="D7" s="12">
        <v>555.75</v>
      </c>
      <c r="E7" s="12">
        <v>232</v>
      </c>
      <c r="F7" s="12">
        <v>27</v>
      </c>
      <c r="G7" s="12">
        <v>253.5</v>
      </c>
      <c r="H7" s="12">
        <v>355.75</v>
      </c>
      <c r="I7" s="12">
        <v>242.25</v>
      </c>
      <c r="J7" s="12">
        <v>290.25</v>
      </c>
      <c r="K7" s="12">
        <v>143.5</v>
      </c>
      <c r="L7" s="12">
        <v>216.75</v>
      </c>
      <c r="M7" s="12">
        <v>222.75</v>
      </c>
      <c r="N7" s="12">
        <v>142.75</v>
      </c>
      <c r="O7" s="12">
        <v>190.25</v>
      </c>
      <c r="P7" s="12">
        <v>139.75</v>
      </c>
      <c r="Q7" s="12">
        <v>48</v>
      </c>
      <c r="R7" s="12">
        <v>122.75</v>
      </c>
      <c r="S7" s="12">
        <v>399.5</v>
      </c>
      <c r="T7" s="12">
        <v>100.25</v>
      </c>
      <c r="U7" s="12">
        <v>127.5</v>
      </c>
      <c r="V7" s="12">
        <v>233.25</v>
      </c>
      <c r="W7" s="12">
        <v>158.75</v>
      </c>
      <c r="X7" s="12">
        <v>115.75</v>
      </c>
      <c r="Y7" s="12">
        <v>48</v>
      </c>
      <c r="Z7" s="12">
        <v>66.75</v>
      </c>
      <c r="AA7" s="12">
        <v>1002.5</v>
      </c>
      <c r="AB7" s="12">
        <v>537</v>
      </c>
      <c r="AC7" s="12">
        <v>1638.25</v>
      </c>
      <c r="AD7" s="12">
        <v>817.75</v>
      </c>
      <c r="AE7" s="12">
        <v>304</v>
      </c>
      <c r="AF7" s="12">
        <v>308.75</v>
      </c>
      <c r="AG7" s="12">
        <v>166</v>
      </c>
      <c r="AH7" s="12">
        <v>89</v>
      </c>
      <c r="AI7" s="12">
        <v>236.5</v>
      </c>
      <c r="AJ7" s="12">
        <v>37.75</v>
      </c>
      <c r="AK7" s="12">
        <v>67</v>
      </c>
      <c r="AL7" s="12">
        <v>236.75</v>
      </c>
      <c r="AM7" s="12">
        <v>29.75</v>
      </c>
      <c r="AN7" s="12">
        <v>75</v>
      </c>
      <c r="AO7" s="12">
        <v>48.75</v>
      </c>
      <c r="AP7" s="12">
        <v>37.5</v>
      </c>
      <c r="AQ7" s="12">
        <v>164.25</v>
      </c>
      <c r="AR7" s="12">
        <v>165.5</v>
      </c>
      <c r="AS7" s="13">
        <v>11332</v>
      </c>
      <c r="AT7" s="14"/>
      <c r="AW7" s="12"/>
    </row>
    <row r="8" spans="1:56">
      <c r="A8" s="1" t="s">
        <v>7</v>
      </c>
      <c r="B8" s="12">
        <v>65</v>
      </c>
      <c r="C8" s="12">
        <v>91</v>
      </c>
      <c r="D8" s="12">
        <v>55.5</v>
      </c>
      <c r="E8" s="12">
        <v>35.25</v>
      </c>
      <c r="F8" s="12">
        <v>193.75</v>
      </c>
      <c r="G8" s="12">
        <v>6</v>
      </c>
      <c r="H8" s="12">
        <v>87.25</v>
      </c>
      <c r="I8" s="12">
        <v>87.5</v>
      </c>
      <c r="J8" s="12">
        <v>96.5</v>
      </c>
      <c r="K8" s="12">
        <v>35.5</v>
      </c>
      <c r="L8" s="12">
        <v>81.5</v>
      </c>
      <c r="M8" s="12">
        <v>69</v>
      </c>
      <c r="N8" s="12">
        <v>26.25</v>
      </c>
      <c r="O8" s="12">
        <v>31.75</v>
      </c>
      <c r="P8" s="12">
        <v>26.75</v>
      </c>
      <c r="Q8" s="12">
        <v>8</v>
      </c>
      <c r="R8" s="12">
        <v>14.5</v>
      </c>
      <c r="S8" s="12">
        <v>31</v>
      </c>
      <c r="T8" s="12">
        <v>16.25</v>
      </c>
      <c r="U8" s="12">
        <v>11.5</v>
      </c>
      <c r="V8" s="12">
        <v>14</v>
      </c>
      <c r="W8" s="12">
        <v>10.5</v>
      </c>
      <c r="X8" s="12">
        <v>6.25</v>
      </c>
      <c r="Y8" s="12">
        <v>13.25</v>
      </c>
      <c r="Z8" s="12">
        <v>34</v>
      </c>
      <c r="AA8" s="12">
        <v>210.75</v>
      </c>
      <c r="AB8" s="12">
        <v>146.5</v>
      </c>
      <c r="AC8" s="12">
        <v>342.5</v>
      </c>
      <c r="AD8" s="12">
        <v>260.75</v>
      </c>
      <c r="AE8" s="12">
        <v>174.75</v>
      </c>
      <c r="AF8" s="12">
        <v>113.75</v>
      </c>
      <c r="AG8" s="12">
        <v>30.75</v>
      </c>
      <c r="AH8" s="12">
        <v>25</v>
      </c>
      <c r="AI8" s="12">
        <v>30.5</v>
      </c>
      <c r="AJ8" s="12">
        <v>7</v>
      </c>
      <c r="AK8" s="12">
        <v>7.5</v>
      </c>
      <c r="AL8" s="12">
        <v>20</v>
      </c>
      <c r="AM8" s="12">
        <v>2.5</v>
      </c>
      <c r="AN8" s="12">
        <v>19.25</v>
      </c>
      <c r="AO8" s="12">
        <v>1.75</v>
      </c>
      <c r="AP8" s="12">
        <v>4.5</v>
      </c>
      <c r="AQ8" s="12">
        <v>37.75</v>
      </c>
      <c r="AR8" s="12">
        <v>17.75</v>
      </c>
      <c r="AS8" s="13">
        <v>2601</v>
      </c>
      <c r="AT8" s="14"/>
      <c r="AW8" s="15"/>
    </row>
    <row r="9" spans="1:56">
      <c r="A9" s="1" t="s">
        <v>8</v>
      </c>
      <c r="B9" s="12">
        <v>81.75</v>
      </c>
      <c r="C9" s="12">
        <v>113.75</v>
      </c>
      <c r="D9" s="12">
        <v>57.75</v>
      </c>
      <c r="E9" s="12">
        <v>56</v>
      </c>
      <c r="F9" s="12">
        <v>339.25</v>
      </c>
      <c r="G9" s="12">
        <v>83.75</v>
      </c>
      <c r="H9" s="12">
        <v>14</v>
      </c>
      <c r="I9" s="12">
        <v>52.5</v>
      </c>
      <c r="J9" s="12">
        <v>71.25</v>
      </c>
      <c r="K9" s="12">
        <v>35.5</v>
      </c>
      <c r="L9" s="12">
        <v>90</v>
      </c>
      <c r="M9" s="12">
        <v>123.75</v>
      </c>
      <c r="N9" s="12">
        <v>50.5</v>
      </c>
      <c r="O9" s="12">
        <v>66.25</v>
      </c>
      <c r="P9" s="12">
        <v>42</v>
      </c>
      <c r="Q9" s="12">
        <v>18.75</v>
      </c>
      <c r="R9" s="12">
        <v>20.75</v>
      </c>
      <c r="S9" s="12">
        <v>42.25</v>
      </c>
      <c r="T9" s="12">
        <v>53</v>
      </c>
      <c r="U9" s="12">
        <v>29.5</v>
      </c>
      <c r="V9" s="12">
        <v>36</v>
      </c>
      <c r="W9" s="12">
        <v>19.5</v>
      </c>
      <c r="X9" s="12">
        <v>16.5</v>
      </c>
      <c r="Y9" s="12">
        <v>36</v>
      </c>
      <c r="Z9" s="12">
        <v>54.25</v>
      </c>
      <c r="AA9" s="12">
        <v>498.5</v>
      </c>
      <c r="AB9" s="12">
        <v>319.25</v>
      </c>
      <c r="AC9" s="12">
        <v>866.75</v>
      </c>
      <c r="AD9" s="12">
        <v>474.5</v>
      </c>
      <c r="AE9" s="12">
        <v>280.5</v>
      </c>
      <c r="AF9" s="12">
        <v>255.5</v>
      </c>
      <c r="AG9" s="12">
        <v>60.75</v>
      </c>
      <c r="AH9" s="12">
        <v>49.25</v>
      </c>
      <c r="AI9" s="12">
        <v>52</v>
      </c>
      <c r="AJ9" s="12">
        <v>10.75</v>
      </c>
      <c r="AK9" s="12">
        <v>9.75</v>
      </c>
      <c r="AL9" s="12">
        <v>23.75</v>
      </c>
      <c r="AM9" s="12">
        <v>7.75</v>
      </c>
      <c r="AN9" s="12">
        <v>73.25</v>
      </c>
      <c r="AO9" s="12">
        <v>6.75</v>
      </c>
      <c r="AP9" s="12">
        <v>14.25</v>
      </c>
      <c r="AQ9" s="12">
        <v>76.25</v>
      </c>
      <c r="AR9" s="12">
        <v>21</v>
      </c>
      <c r="AS9" s="13">
        <v>4705</v>
      </c>
      <c r="AT9" s="14"/>
      <c r="AW9" s="15"/>
    </row>
    <row r="10" spans="1:56">
      <c r="A10" s="1">
        <v>19</v>
      </c>
      <c r="B10" s="12">
        <v>40</v>
      </c>
      <c r="C10" s="12">
        <v>62</v>
      </c>
      <c r="D10" s="12">
        <v>55</v>
      </c>
      <c r="E10" s="12">
        <v>53.5</v>
      </c>
      <c r="F10" s="12">
        <v>201.75</v>
      </c>
      <c r="G10" s="12">
        <v>94.25</v>
      </c>
      <c r="H10" s="12">
        <v>60</v>
      </c>
      <c r="I10" s="12">
        <v>8</v>
      </c>
      <c r="J10" s="12">
        <v>22.25</v>
      </c>
      <c r="K10" s="12">
        <v>13</v>
      </c>
      <c r="L10" s="12">
        <v>53.5</v>
      </c>
      <c r="M10" s="12">
        <v>61.75</v>
      </c>
      <c r="N10" s="12">
        <v>38</v>
      </c>
      <c r="O10" s="12">
        <v>51.75</v>
      </c>
      <c r="P10" s="12">
        <v>39.5</v>
      </c>
      <c r="Q10" s="12">
        <v>19.5</v>
      </c>
      <c r="R10" s="12">
        <v>22.75</v>
      </c>
      <c r="S10" s="12">
        <v>42.5</v>
      </c>
      <c r="T10" s="12">
        <v>29</v>
      </c>
      <c r="U10" s="12">
        <v>34.5</v>
      </c>
      <c r="V10" s="12">
        <v>28.25</v>
      </c>
      <c r="W10" s="12">
        <v>17.5</v>
      </c>
      <c r="X10" s="12">
        <v>19.75</v>
      </c>
      <c r="Y10" s="12">
        <v>54</v>
      </c>
      <c r="Z10" s="12">
        <v>25.5</v>
      </c>
      <c r="AA10" s="12">
        <v>235</v>
      </c>
      <c r="AB10" s="12">
        <v>170.5</v>
      </c>
      <c r="AC10" s="12">
        <v>427.25</v>
      </c>
      <c r="AD10" s="12">
        <v>295.75</v>
      </c>
      <c r="AE10" s="12">
        <v>154</v>
      </c>
      <c r="AF10" s="12">
        <v>115</v>
      </c>
      <c r="AG10" s="12">
        <v>41.25</v>
      </c>
      <c r="AH10" s="12">
        <v>39.25</v>
      </c>
      <c r="AI10" s="12">
        <v>36.25</v>
      </c>
      <c r="AJ10" s="12">
        <v>5.75</v>
      </c>
      <c r="AK10" s="12">
        <v>10</v>
      </c>
      <c r="AL10" s="12">
        <v>23</v>
      </c>
      <c r="AM10" s="12">
        <v>7.25</v>
      </c>
      <c r="AN10" s="12">
        <v>32.75</v>
      </c>
      <c r="AO10" s="12">
        <v>11.75</v>
      </c>
      <c r="AP10" s="12">
        <v>8</v>
      </c>
      <c r="AQ10" s="12">
        <v>33</v>
      </c>
      <c r="AR10" s="12">
        <v>22</v>
      </c>
      <c r="AS10" s="13">
        <v>2815.25</v>
      </c>
      <c r="AT10" s="14"/>
      <c r="AV10" s="17"/>
      <c r="AW10" s="15"/>
      <c r="BC10" s="11"/>
    </row>
    <row r="11" spans="1:56">
      <c r="A11" s="1">
        <v>12</v>
      </c>
      <c r="B11" s="12">
        <v>57.5</v>
      </c>
      <c r="C11" s="12">
        <v>128</v>
      </c>
      <c r="D11" s="12">
        <v>73</v>
      </c>
      <c r="E11" s="12">
        <v>68.5</v>
      </c>
      <c r="F11" s="12">
        <v>258.5</v>
      </c>
      <c r="G11" s="12">
        <v>100</v>
      </c>
      <c r="H11" s="12">
        <v>73.75</v>
      </c>
      <c r="I11" s="12">
        <v>19.75</v>
      </c>
      <c r="J11" s="12">
        <v>8</v>
      </c>
      <c r="K11" s="12">
        <v>15.25</v>
      </c>
      <c r="L11" s="12">
        <v>95</v>
      </c>
      <c r="M11" s="12">
        <v>134.25</v>
      </c>
      <c r="N11" s="12">
        <v>84.5</v>
      </c>
      <c r="O11" s="12">
        <v>106.25</v>
      </c>
      <c r="P11" s="12">
        <v>62.25</v>
      </c>
      <c r="Q11" s="12">
        <v>27.5</v>
      </c>
      <c r="R11" s="12">
        <v>44</v>
      </c>
      <c r="S11" s="12">
        <v>80.5</v>
      </c>
      <c r="T11" s="12">
        <v>51</v>
      </c>
      <c r="U11" s="12">
        <v>38.25</v>
      </c>
      <c r="V11" s="12">
        <v>59</v>
      </c>
      <c r="W11" s="12">
        <v>25.5</v>
      </c>
      <c r="X11" s="12">
        <v>40.5</v>
      </c>
      <c r="Y11" s="12">
        <v>46.75</v>
      </c>
      <c r="Z11" s="12">
        <v>59.75</v>
      </c>
      <c r="AA11" s="12">
        <v>340.75</v>
      </c>
      <c r="AB11" s="12">
        <v>258.25</v>
      </c>
      <c r="AC11" s="12">
        <v>713.75</v>
      </c>
      <c r="AD11" s="12">
        <v>299</v>
      </c>
      <c r="AE11" s="12">
        <v>122</v>
      </c>
      <c r="AF11" s="12">
        <v>127.25</v>
      </c>
      <c r="AG11" s="12">
        <v>60</v>
      </c>
      <c r="AH11" s="12">
        <v>64</v>
      </c>
      <c r="AI11" s="12">
        <v>47.25</v>
      </c>
      <c r="AJ11" s="12">
        <v>23.5</v>
      </c>
      <c r="AK11" s="12">
        <v>11</v>
      </c>
      <c r="AL11" s="12">
        <v>37.5</v>
      </c>
      <c r="AM11" s="12">
        <v>11.25</v>
      </c>
      <c r="AN11" s="12">
        <v>53.25</v>
      </c>
      <c r="AO11" s="12">
        <v>14</v>
      </c>
      <c r="AP11" s="12">
        <v>13</v>
      </c>
      <c r="AQ11" s="12">
        <v>68.5</v>
      </c>
      <c r="AR11" s="12">
        <v>34.5</v>
      </c>
      <c r="AS11" s="13">
        <v>4056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18.75</v>
      </c>
      <c r="C12" s="12">
        <v>39.5</v>
      </c>
      <c r="D12" s="12">
        <v>26.25</v>
      </c>
      <c r="E12" s="12">
        <v>25.75</v>
      </c>
      <c r="F12" s="12">
        <v>141</v>
      </c>
      <c r="G12" s="12">
        <v>37.25</v>
      </c>
      <c r="H12" s="12">
        <v>41</v>
      </c>
      <c r="I12" s="12">
        <v>12.75</v>
      </c>
      <c r="J12" s="12">
        <v>20.75</v>
      </c>
      <c r="K12" s="12">
        <v>6.75</v>
      </c>
      <c r="L12" s="12">
        <v>71.75</v>
      </c>
      <c r="M12" s="12">
        <v>105</v>
      </c>
      <c r="N12" s="12">
        <v>116.75</v>
      </c>
      <c r="O12" s="12">
        <v>113</v>
      </c>
      <c r="P12" s="12">
        <v>55.25</v>
      </c>
      <c r="Q12" s="12">
        <v>30.5</v>
      </c>
      <c r="R12" s="12">
        <v>41.5</v>
      </c>
      <c r="S12" s="12">
        <v>68.75</v>
      </c>
      <c r="T12" s="12">
        <v>10.5</v>
      </c>
      <c r="U12" s="12">
        <v>9.75</v>
      </c>
      <c r="V12" s="12">
        <v>12</v>
      </c>
      <c r="W12" s="12">
        <v>5.25</v>
      </c>
      <c r="X12" s="12">
        <v>6.75</v>
      </c>
      <c r="Y12" s="12">
        <v>13.75</v>
      </c>
      <c r="Z12" s="12">
        <v>27</v>
      </c>
      <c r="AA12" s="12">
        <v>265.25</v>
      </c>
      <c r="AB12" s="12">
        <v>243.5</v>
      </c>
      <c r="AC12" s="12">
        <v>596.75</v>
      </c>
      <c r="AD12" s="12">
        <v>262.75</v>
      </c>
      <c r="AE12" s="12">
        <v>112.25</v>
      </c>
      <c r="AF12" s="12">
        <v>99.5</v>
      </c>
      <c r="AG12" s="12">
        <v>37.25</v>
      </c>
      <c r="AH12" s="12">
        <v>45.5</v>
      </c>
      <c r="AI12" s="12">
        <v>44.5</v>
      </c>
      <c r="AJ12" s="12">
        <v>10.25</v>
      </c>
      <c r="AK12" s="12">
        <v>50.25</v>
      </c>
      <c r="AL12" s="12">
        <v>66.5</v>
      </c>
      <c r="AM12" s="12">
        <v>0.25</v>
      </c>
      <c r="AN12" s="12">
        <v>13.25</v>
      </c>
      <c r="AO12" s="12">
        <v>7</v>
      </c>
      <c r="AP12" s="12">
        <v>5.75</v>
      </c>
      <c r="AQ12" s="12">
        <v>22.75</v>
      </c>
      <c r="AR12" s="12">
        <v>17.75</v>
      </c>
      <c r="AS12" s="13">
        <v>2958.25</v>
      </c>
      <c r="AT12" s="14"/>
      <c r="AV12" s="17" t="s">
        <v>43</v>
      </c>
      <c r="AW12" s="15">
        <f>SUM(AA28:AD31)</f>
        <v>2551</v>
      </c>
      <c r="AX12" s="15">
        <f>SUM(Z28:Z31,H28:K31)</f>
        <v>8593.75</v>
      </c>
      <c r="AY12" s="15">
        <f>SUM(AE28:AJ31)</f>
        <v>16652</v>
      </c>
      <c r="AZ12" s="15">
        <f>SUM(B28:G31)</f>
        <v>9290.25</v>
      </c>
      <c r="BA12" s="15">
        <f>SUM(AM28:AN31,T28:Y31)</f>
        <v>8543</v>
      </c>
      <c r="BB12" s="15">
        <f>SUM(AK28:AL31,L28:S31)</f>
        <v>10093</v>
      </c>
      <c r="BC12" s="14">
        <f>SUM(AO28:AR31)</f>
        <v>5624.75</v>
      </c>
      <c r="BD12" s="9">
        <f t="shared" ref="BD12:BD19" si="0">SUM(AW12:BC12)</f>
        <v>61347.75</v>
      </c>
    </row>
    <row r="13" spans="1:56">
      <c r="A13" s="1" t="s">
        <v>10</v>
      </c>
      <c r="B13" s="12">
        <v>70.25</v>
      </c>
      <c r="C13" s="12">
        <v>101</v>
      </c>
      <c r="D13" s="12">
        <v>41.5</v>
      </c>
      <c r="E13" s="12">
        <v>54.75</v>
      </c>
      <c r="F13" s="12">
        <v>214</v>
      </c>
      <c r="G13" s="12">
        <v>78.75</v>
      </c>
      <c r="H13" s="12">
        <v>106.5</v>
      </c>
      <c r="I13" s="12">
        <v>62.75</v>
      </c>
      <c r="J13" s="12">
        <v>103.5</v>
      </c>
      <c r="K13" s="12">
        <v>65</v>
      </c>
      <c r="L13" s="12">
        <v>12.25</v>
      </c>
      <c r="M13" s="12">
        <v>142.25</v>
      </c>
      <c r="N13" s="12">
        <v>141</v>
      </c>
      <c r="O13" s="12">
        <v>213</v>
      </c>
      <c r="P13" s="12">
        <v>150</v>
      </c>
      <c r="Q13" s="12">
        <v>60.25</v>
      </c>
      <c r="R13" s="12">
        <v>50</v>
      </c>
      <c r="S13" s="12">
        <v>87</v>
      </c>
      <c r="T13" s="12">
        <v>39</v>
      </c>
      <c r="U13" s="12">
        <v>20.5</v>
      </c>
      <c r="V13" s="12">
        <v>25.5</v>
      </c>
      <c r="W13" s="12">
        <v>19.75</v>
      </c>
      <c r="X13" s="12">
        <v>15.5</v>
      </c>
      <c r="Y13" s="12">
        <v>33.5</v>
      </c>
      <c r="Z13" s="12">
        <v>82.75</v>
      </c>
      <c r="AA13" s="12">
        <v>296.5</v>
      </c>
      <c r="AB13" s="12">
        <v>255.5</v>
      </c>
      <c r="AC13" s="12">
        <v>671.75</v>
      </c>
      <c r="AD13" s="12">
        <v>343.5</v>
      </c>
      <c r="AE13" s="12">
        <v>164.75</v>
      </c>
      <c r="AF13" s="12">
        <v>173.75</v>
      </c>
      <c r="AG13" s="12">
        <v>46.25</v>
      </c>
      <c r="AH13" s="12">
        <v>80</v>
      </c>
      <c r="AI13" s="12">
        <v>59</v>
      </c>
      <c r="AJ13" s="12">
        <v>13.25</v>
      </c>
      <c r="AK13" s="12">
        <v>41</v>
      </c>
      <c r="AL13" s="12">
        <v>75.25</v>
      </c>
      <c r="AM13" s="12">
        <v>6</v>
      </c>
      <c r="AN13" s="12">
        <v>54.5</v>
      </c>
      <c r="AO13" s="12">
        <v>10</v>
      </c>
      <c r="AP13" s="12">
        <v>13.75</v>
      </c>
      <c r="AQ13" s="12">
        <v>36.5</v>
      </c>
      <c r="AR13" s="12">
        <v>29</v>
      </c>
      <c r="AS13" s="13">
        <v>4360.5</v>
      </c>
      <c r="AT13" s="14"/>
      <c r="AV13" s="17" t="s">
        <v>44</v>
      </c>
      <c r="AW13" s="15">
        <f>SUM(AA27:AD27,AA9:AD12)</f>
        <v>8170</v>
      </c>
      <c r="AX13" s="15">
        <f>SUM(Z27,Z9:Z12,H9:K12,H27:K27)</f>
        <v>816.25</v>
      </c>
      <c r="AY13" s="15">
        <f>SUM(AE9:AJ12,AE27:AJ27)</f>
        <v>2310</v>
      </c>
      <c r="AZ13" s="15">
        <f>SUM(B9:G12,B27:G27)</f>
        <v>2370.25</v>
      </c>
      <c r="BA13" s="15">
        <f>SUM(T9:Y12,AM9:AN12,T27:Y27,AM27:AN27)</f>
        <v>963.5</v>
      </c>
      <c r="BB13" s="15">
        <f>SUM(L9:S12,AK9:AL12,L27:S27,AK27:AL27)</f>
        <v>2513.25</v>
      </c>
      <c r="BC13" s="14">
        <f>SUM(AO9:AR12,AO27:AR27)</f>
        <v>437.5</v>
      </c>
      <c r="BD13" s="9">
        <f t="shared" si="0"/>
        <v>17580.75</v>
      </c>
    </row>
    <row r="14" spans="1:56">
      <c r="A14" s="1" t="s">
        <v>11</v>
      </c>
      <c r="B14" s="12">
        <v>64.75</v>
      </c>
      <c r="C14" s="12">
        <v>109</v>
      </c>
      <c r="D14" s="12">
        <v>57.75</v>
      </c>
      <c r="E14" s="12">
        <v>54.25</v>
      </c>
      <c r="F14" s="12">
        <v>201</v>
      </c>
      <c r="G14" s="12">
        <v>70.75</v>
      </c>
      <c r="H14" s="12">
        <v>135.25</v>
      </c>
      <c r="I14" s="12">
        <v>85.5</v>
      </c>
      <c r="J14" s="12">
        <v>133.75</v>
      </c>
      <c r="K14" s="12">
        <v>91.75</v>
      </c>
      <c r="L14" s="12">
        <v>139.25</v>
      </c>
      <c r="M14" s="12">
        <v>10</v>
      </c>
      <c r="N14" s="12">
        <v>107</v>
      </c>
      <c r="O14" s="12">
        <v>156.75</v>
      </c>
      <c r="P14" s="12">
        <v>119.5</v>
      </c>
      <c r="Q14" s="12">
        <v>70.5</v>
      </c>
      <c r="R14" s="12">
        <v>65.25</v>
      </c>
      <c r="S14" s="12">
        <v>164.75</v>
      </c>
      <c r="T14" s="12">
        <v>46.5</v>
      </c>
      <c r="U14" s="12">
        <v>58.25</v>
      </c>
      <c r="V14" s="12">
        <v>66.75</v>
      </c>
      <c r="W14" s="12">
        <v>35.5</v>
      </c>
      <c r="X14" s="12">
        <v>26.25</v>
      </c>
      <c r="Y14" s="12">
        <v>50.25</v>
      </c>
      <c r="Z14" s="12">
        <v>70.25</v>
      </c>
      <c r="AA14" s="12">
        <v>255.25</v>
      </c>
      <c r="AB14" s="12">
        <v>125.5</v>
      </c>
      <c r="AC14" s="12">
        <v>446.25</v>
      </c>
      <c r="AD14" s="12">
        <v>206.25</v>
      </c>
      <c r="AE14" s="12">
        <v>87</v>
      </c>
      <c r="AF14" s="12">
        <v>96</v>
      </c>
      <c r="AG14" s="12">
        <v>37.25</v>
      </c>
      <c r="AH14" s="12">
        <v>42</v>
      </c>
      <c r="AI14" s="12">
        <v>49.75</v>
      </c>
      <c r="AJ14" s="12">
        <v>9</v>
      </c>
      <c r="AK14" s="12">
        <v>61.25</v>
      </c>
      <c r="AL14" s="12">
        <v>297.75</v>
      </c>
      <c r="AM14" s="12">
        <v>18.25</v>
      </c>
      <c r="AN14" s="12">
        <v>106.25</v>
      </c>
      <c r="AO14" s="12">
        <v>9.25</v>
      </c>
      <c r="AP14" s="12">
        <v>14.75</v>
      </c>
      <c r="AQ14" s="12">
        <v>39</v>
      </c>
      <c r="AR14" s="12">
        <v>24</v>
      </c>
      <c r="AS14" s="13">
        <v>4115.25</v>
      </c>
      <c r="AT14" s="14"/>
      <c r="AV14" s="17" t="s">
        <v>45</v>
      </c>
      <c r="AW14" s="15">
        <f>SUM(AA32:AD37)</f>
        <v>16664.75</v>
      </c>
      <c r="AX14" s="15">
        <f>SUM(H32:K37,Z32:Z37)</f>
        <v>2437.75</v>
      </c>
      <c r="AY14" s="15">
        <f>SUM(AE32:AJ37)</f>
        <v>6119.25</v>
      </c>
      <c r="AZ14" s="15">
        <f>SUM(B32:G37)</f>
        <v>2803</v>
      </c>
      <c r="BA14" s="15">
        <f>SUM(T32:Y37,AM32:AN37)</f>
        <v>1680</v>
      </c>
      <c r="BB14" s="15">
        <f>SUM(L32:S37,AK32:AL37)</f>
        <v>1965</v>
      </c>
      <c r="BC14" s="14">
        <f>SUM(AO32:AR37)</f>
        <v>1927.25</v>
      </c>
      <c r="BD14" s="9">
        <f t="shared" si="0"/>
        <v>33597</v>
      </c>
    </row>
    <row r="15" spans="1:56">
      <c r="A15" s="1" t="s">
        <v>12</v>
      </c>
      <c r="B15" s="12">
        <v>20.75</v>
      </c>
      <c r="C15" s="12">
        <v>28.75</v>
      </c>
      <c r="D15" s="12">
        <v>19</v>
      </c>
      <c r="E15" s="12">
        <v>16.25</v>
      </c>
      <c r="F15" s="12">
        <v>143.5</v>
      </c>
      <c r="G15" s="12">
        <v>26</v>
      </c>
      <c r="H15" s="12">
        <v>57</v>
      </c>
      <c r="I15" s="12">
        <v>46</v>
      </c>
      <c r="J15" s="12">
        <v>100.25</v>
      </c>
      <c r="K15" s="12">
        <v>124.75</v>
      </c>
      <c r="L15" s="12">
        <v>155.25</v>
      </c>
      <c r="M15" s="12">
        <v>99</v>
      </c>
      <c r="N15" s="12">
        <v>8.75</v>
      </c>
      <c r="O15" s="12">
        <v>81.75</v>
      </c>
      <c r="P15" s="12">
        <v>88.25</v>
      </c>
      <c r="Q15" s="12">
        <v>33.75</v>
      </c>
      <c r="R15" s="12">
        <v>30.75</v>
      </c>
      <c r="S15" s="12">
        <v>51</v>
      </c>
      <c r="T15" s="12">
        <v>14.75</v>
      </c>
      <c r="U15" s="12">
        <v>8.25</v>
      </c>
      <c r="V15" s="12">
        <v>12.5</v>
      </c>
      <c r="W15" s="12">
        <v>3.75</v>
      </c>
      <c r="X15" s="12">
        <v>4.75</v>
      </c>
      <c r="Y15" s="12">
        <v>13.5</v>
      </c>
      <c r="Z15" s="12">
        <v>20.75</v>
      </c>
      <c r="AA15" s="12">
        <v>188.5</v>
      </c>
      <c r="AB15" s="12">
        <v>126.5</v>
      </c>
      <c r="AC15" s="12">
        <v>412.75</v>
      </c>
      <c r="AD15" s="12">
        <v>141.75</v>
      </c>
      <c r="AE15" s="12">
        <v>37.5</v>
      </c>
      <c r="AF15" s="12">
        <v>50.75</v>
      </c>
      <c r="AG15" s="12">
        <v>26.75</v>
      </c>
      <c r="AH15" s="12">
        <v>32.75</v>
      </c>
      <c r="AI15" s="12">
        <v>29.25</v>
      </c>
      <c r="AJ15" s="12">
        <v>6.25</v>
      </c>
      <c r="AK15" s="12">
        <v>25</v>
      </c>
      <c r="AL15" s="12">
        <v>47.25</v>
      </c>
      <c r="AM15" s="12">
        <v>2.5</v>
      </c>
      <c r="AN15" s="12">
        <v>24.75</v>
      </c>
      <c r="AO15" s="12">
        <v>8.5</v>
      </c>
      <c r="AP15" s="12">
        <v>6.5</v>
      </c>
      <c r="AQ15" s="12">
        <v>23.25</v>
      </c>
      <c r="AR15" s="12">
        <v>16</v>
      </c>
      <c r="AS15" s="13">
        <v>2415.5</v>
      </c>
      <c r="AT15" s="14"/>
      <c r="AV15" s="17" t="s">
        <v>46</v>
      </c>
      <c r="AW15" s="15">
        <f>SUM(AA3:AD8)</f>
        <v>9179</v>
      </c>
      <c r="AX15" s="15">
        <f>SUM(H3:K8,Z3:Z8)</f>
        <v>2509.5</v>
      </c>
      <c r="AY15" s="15">
        <f>SUM(AE3:AJ8)</f>
        <v>2781.75</v>
      </c>
      <c r="AZ15" s="15">
        <f>SUM(B3:G8)</f>
        <v>5199.5</v>
      </c>
      <c r="BA15" s="15">
        <f>SUM(T3:Y8,AM3:AN8)</f>
        <v>1362.75</v>
      </c>
      <c r="BB15" s="15">
        <f>SUM(L3:S8,AK3:AL8)</f>
        <v>3207.5</v>
      </c>
      <c r="BC15" s="14">
        <f>SUM(AO3:AR8)</f>
        <v>837.75</v>
      </c>
      <c r="BD15" s="9">
        <f t="shared" si="0"/>
        <v>25077.75</v>
      </c>
    </row>
    <row r="16" spans="1:56">
      <c r="A16" s="1" t="s">
        <v>13</v>
      </c>
      <c r="B16" s="12">
        <v>25.5</v>
      </c>
      <c r="C16" s="12">
        <v>42.75</v>
      </c>
      <c r="D16" s="12">
        <v>13.5</v>
      </c>
      <c r="E16" s="12">
        <v>17</v>
      </c>
      <c r="F16" s="12">
        <v>180.25</v>
      </c>
      <c r="G16" s="12">
        <v>32.25</v>
      </c>
      <c r="H16" s="12">
        <v>68.75</v>
      </c>
      <c r="I16" s="12">
        <v>62.25</v>
      </c>
      <c r="J16" s="12">
        <v>124</v>
      </c>
      <c r="K16" s="12">
        <v>115.25</v>
      </c>
      <c r="L16" s="12">
        <v>213.5</v>
      </c>
      <c r="M16" s="12">
        <v>161.75</v>
      </c>
      <c r="N16" s="12">
        <v>91.75</v>
      </c>
      <c r="O16" s="12">
        <v>5.5</v>
      </c>
      <c r="P16" s="12">
        <v>126.75</v>
      </c>
      <c r="Q16" s="12">
        <v>80</v>
      </c>
      <c r="R16" s="12">
        <v>86.5</v>
      </c>
      <c r="S16" s="12">
        <v>132.25</v>
      </c>
      <c r="T16" s="12">
        <v>15.75</v>
      </c>
      <c r="U16" s="12">
        <v>8.25</v>
      </c>
      <c r="V16" s="12">
        <v>8.25</v>
      </c>
      <c r="W16" s="12">
        <v>5.5</v>
      </c>
      <c r="X16" s="12">
        <v>4</v>
      </c>
      <c r="Y16" s="12">
        <v>13</v>
      </c>
      <c r="Z16" s="12">
        <v>32.75</v>
      </c>
      <c r="AA16" s="12">
        <v>181.75</v>
      </c>
      <c r="AB16" s="12">
        <v>137.75</v>
      </c>
      <c r="AC16" s="12">
        <v>428.75</v>
      </c>
      <c r="AD16" s="12">
        <v>133.75</v>
      </c>
      <c r="AE16" s="12">
        <v>50.25</v>
      </c>
      <c r="AF16" s="12">
        <v>48.5</v>
      </c>
      <c r="AG16" s="12">
        <v>18.75</v>
      </c>
      <c r="AH16" s="12">
        <v>30.25</v>
      </c>
      <c r="AI16" s="12">
        <v>24.5</v>
      </c>
      <c r="AJ16" s="12">
        <v>10.75</v>
      </c>
      <c r="AK16" s="12">
        <v>59</v>
      </c>
      <c r="AL16" s="12">
        <v>132.75</v>
      </c>
      <c r="AM16" s="12">
        <v>1.75</v>
      </c>
      <c r="AN16" s="12">
        <v>26.5</v>
      </c>
      <c r="AO16" s="12">
        <v>7.25</v>
      </c>
      <c r="AP16" s="12">
        <v>5.75</v>
      </c>
      <c r="AQ16" s="12">
        <v>14.5</v>
      </c>
      <c r="AR16" s="12">
        <v>11.75</v>
      </c>
      <c r="AS16" s="13">
        <v>2991.25</v>
      </c>
      <c r="AT16" s="14"/>
      <c r="AV16" s="17" t="s">
        <v>47</v>
      </c>
      <c r="AW16" s="15">
        <f>SUM(AA21:AD26,AA40:AD41)</f>
        <v>8288.5</v>
      </c>
      <c r="AX16" s="15">
        <f>SUM(H21:K26,H40:K41,Z21:Z26,Z40:Z41)</f>
        <v>1060</v>
      </c>
      <c r="AY16" s="15">
        <f>SUM(AE21:AJ26,AE40:AJ41)</f>
        <v>1746.25</v>
      </c>
      <c r="AZ16" s="15">
        <f>SUM(B21:G26,B40:G41)</f>
        <v>1387</v>
      </c>
      <c r="BA16" s="15">
        <f>SUM(T21:Y26,T40:Y41,AM21:AN26,AM40:AN41)</f>
        <v>3801.75</v>
      </c>
      <c r="BB16" s="15">
        <f>SUM(L21:S26,L40:S41,AK21:AL26,AK40:AL41)</f>
        <v>1170.25</v>
      </c>
      <c r="BC16" s="14">
        <f>SUM(AO21:AR26,AO40:AR41)</f>
        <v>868.25</v>
      </c>
      <c r="BD16" s="9">
        <f t="shared" si="0"/>
        <v>18322</v>
      </c>
    </row>
    <row r="17" spans="1:56">
      <c r="A17" s="1" t="s">
        <v>14</v>
      </c>
      <c r="B17" s="12">
        <v>23.5</v>
      </c>
      <c r="C17" s="12">
        <v>32.75</v>
      </c>
      <c r="D17" s="12">
        <v>13</v>
      </c>
      <c r="E17" s="12">
        <v>17</v>
      </c>
      <c r="F17" s="12">
        <v>132</v>
      </c>
      <c r="G17" s="12">
        <v>32.5</v>
      </c>
      <c r="H17" s="12">
        <v>48.5</v>
      </c>
      <c r="I17" s="12">
        <v>47</v>
      </c>
      <c r="J17" s="12">
        <v>66.75</v>
      </c>
      <c r="K17" s="12">
        <v>58.5</v>
      </c>
      <c r="L17" s="12">
        <v>148.25</v>
      </c>
      <c r="M17" s="12">
        <v>117.5</v>
      </c>
      <c r="N17" s="12">
        <v>76.5</v>
      </c>
      <c r="O17" s="12">
        <v>137.75</v>
      </c>
      <c r="P17" s="12">
        <v>7.75</v>
      </c>
      <c r="Q17" s="12">
        <v>89.25</v>
      </c>
      <c r="R17" s="12">
        <v>107.5</v>
      </c>
      <c r="S17" s="12">
        <v>164.5</v>
      </c>
      <c r="T17" s="12">
        <v>15.25</v>
      </c>
      <c r="U17" s="12">
        <v>7</v>
      </c>
      <c r="V17" s="12">
        <v>8.25</v>
      </c>
      <c r="W17" s="12">
        <v>4.75</v>
      </c>
      <c r="X17" s="12">
        <v>2.25</v>
      </c>
      <c r="Y17" s="12">
        <v>10.25</v>
      </c>
      <c r="Z17" s="12">
        <v>16</v>
      </c>
      <c r="AA17" s="12">
        <v>111.5</v>
      </c>
      <c r="AB17" s="12">
        <v>56</v>
      </c>
      <c r="AC17" s="12">
        <v>204</v>
      </c>
      <c r="AD17" s="12">
        <v>68.75</v>
      </c>
      <c r="AE17" s="12">
        <v>29</v>
      </c>
      <c r="AF17" s="12">
        <v>39.75</v>
      </c>
      <c r="AG17" s="12">
        <v>10.75</v>
      </c>
      <c r="AH17" s="12">
        <v>20.75</v>
      </c>
      <c r="AI17" s="12">
        <v>21</v>
      </c>
      <c r="AJ17" s="12">
        <v>7</v>
      </c>
      <c r="AK17" s="12">
        <v>17.25</v>
      </c>
      <c r="AL17" s="12">
        <v>38.25</v>
      </c>
      <c r="AM17" s="12">
        <v>2.5</v>
      </c>
      <c r="AN17" s="12">
        <v>21.75</v>
      </c>
      <c r="AO17" s="12">
        <v>6.5</v>
      </c>
      <c r="AP17" s="12">
        <v>9</v>
      </c>
      <c r="AQ17" s="12">
        <v>15.5</v>
      </c>
      <c r="AR17" s="12">
        <v>8.75</v>
      </c>
      <c r="AS17" s="13">
        <v>2072.25</v>
      </c>
      <c r="AT17" s="14"/>
      <c r="AV17" s="1" t="s">
        <v>48</v>
      </c>
      <c r="AW17" s="14">
        <f>SUM(AA13:AD20,AA38:AD39)</f>
        <v>9896.5</v>
      </c>
      <c r="AX17" s="14">
        <f>SUM(H13:K20,H38:K39,Z13:Z20,Z38:Z39)</f>
        <v>2678.25</v>
      </c>
      <c r="AY17" s="14">
        <f>SUM(AE13:AJ20,AE38:AJ39)</f>
        <v>2056</v>
      </c>
      <c r="AZ17" s="14">
        <f>SUM(B13:G20,B38:G39)</f>
        <v>3288</v>
      </c>
      <c r="BA17" s="14">
        <f>SUM(T13:Y20,T38:Y39,AM13:AN20,AM38:AN39)</f>
        <v>1173</v>
      </c>
      <c r="BB17" s="14">
        <f>SUM(L13:S20,L38:S39,AK13:AL20,AK38:AL39)</f>
        <v>7850.25</v>
      </c>
      <c r="BC17" s="14">
        <f>SUM(AO13:AR20,AO38:AR39)</f>
        <v>615.5</v>
      </c>
      <c r="BD17" s="9">
        <f t="shared" si="0"/>
        <v>27557.5</v>
      </c>
    </row>
    <row r="18" spans="1:56">
      <c r="A18" s="1" t="s">
        <v>15</v>
      </c>
      <c r="B18" s="12">
        <v>8.25</v>
      </c>
      <c r="C18" s="12">
        <v>15</v>
      </c>
      <c r="D18" s="12">
        <v>5</v>
      </c>
      <c r="E18" s="12">
        <v>6</v>
      </c>
      <c r="F18" s="12">
        <v>41.75</v>
      </c>
      <c r="G18" s="12">
        <v>9.5</v>
      </c>
      <c r="H18" s="12">
        <v>23</v>
      </c>
      <c r="I18" s="12">
        <v>18.25</v>
      </c>
      <c r="J18" s="12">
        <v>31.25</v>
      </c>
      <c r="K18" s="12">
        <v>23.5</v>
      </c>
      <c r="L18" s="12">
        <v>50</v>
      </c>
      <c r="M18" s="12">
        <v>55.25</v>
      </c>
      <c r="N18" s="12">
        <v>29.25</v>
      </c>
      <c r="O18" s="12">
        <v>77.75</v>
      </c>
      <c r="P18" s="12">
        <v>82.25</v>
      </c>
      <c r="Q18" s="12">
        <v>5.25</v>
      </c>
      <c r="R18" s="12">
        <v>34.75</v>
      </c>
      <c r="S18" s="12">
        <v>82.75</v>
      </c>
      <c r="T18" s="12">
        <v>8.25</v>
      </c>
      <c r="U18" s="12">
        <v>2.5</v>
      </c>
      <c r="V18" s="12">
        <v>5.25</v>
      </c>
      <c r="W18" s="12">
        <v>3.25</v>
      </c>
      <c r="X18" s="12">
        <v>2.25</v>
      </c>
      <c r="Y18" s="12">
        <v>3.25</v>
      </c>
      <c r="Z18" s="12">
        <v>8</v>
      </c>
      <c r="AA18" s="12">
        <v>56.25</v>
      </c>
      <c r="AB18" s="12">
        <v>39.75</v>
      </c>
      <c r="AC18" s="12">
        <v>132</v>
      </c>
      <c r="AD18" s="12">
        <v>48.5</v>
      </c>
      <c r="AE18" s="12">
        <v>13.75</v>
      </c>
      <c r="AF18" s="12">
        <v>24.5</v>
      </c>
      <c r="AG18" s="12">
        <v>5.25</v>
      </c>
      <c r="AH18" s="12">
        <v>14.75</v>
      </c>
      <c r="AI18" s="12">
        <v>15.75</v>
      </c>
      <c r="AJ18" s="12">
        <v>7</v>
      </c>
      <c r="AK18" s="12">
        <v>14.5</v>
      </c>
      <c r="AL18" s="12">
        <v>27.25</v>
      </c>
      <c r="AM18" s="12">
        <v>2</v>
      </c>
      <c r="AN18" s="12">
        <v>9</v>
      </c>
      <c r="AO18" s="12">
        <v>3.25</v>
      </c>
      <c r="AP18" s="12">
        <v>3.25</v>
      </c>
      <c r="AQ18" s="12">
        <v>6.5</v>
      </c>
      <c r="AR18" s="12">
        <v>4.75</v>
      </c>
      <c r="AS18" s="13">
        <v>1059.5</v>
      </c>
      <c r="AT18" s="14"/>
      <c r="AV18" s="9" t="s">
        <v>58</v>
      </c>
      <c r="AW18" s="15">
        <f>SUM(AA42:AD45)</f>
        <v>4568</v>
      </c>
      <c r="AX18" s="9">
        <f>SUM(Z42:Z45,H42:K45)</f>
        <v>457.5</v>
      </c>
      <c r="AY18" s="9">
        <f>SUM(AE42:AJ45)</f>
        <v>1955.25</v>
      </c>
      <c r="AZ18" s="9">
        <f>SUM(B42:G45)</f>
        <v>839.5</v>
      </c>
      <c r="BA18" s="9">
        <f>SUM(T42:Y45, AM42:AN45)</f>
        <v>838.25</v>
      </c>
      <c r="BB18" s="9">
        <f>SUM(AK42:AL45,L42:S45)</f>
        <v>555.5</v>
      </c>
      <c r="BC18" s="9">
        <f>SUM(AO42:AR45)</f>
        <v>708.75</v>
      </c>
      <c r="BD18" s="9">
        <f t="shared" si="0"/>
        <v>9922.75</v>
      </c>
    </row>
    <row r="19" spans="1:56">
      <c r="A19" s="1" t="s">
        <v>16</v>
      </c>
      <c r="B19" s="12">
        <v>6.5</v>
      </c>
      <c r="C19" s="12">
        <v>18</v>
      </c>
      <c r="D19" s="12">
        <v>8</v>
      </c>
      <c r="E19" s="12">
        <v>10</v>
      </c>
      <c r="F19" s="12">
        <v>140</v>
      </c>
      <c r="G19" s="12">
        <v>13.25</v>
      </c>
      <c r="H19" s="12">
        <v>25.25</v>
      </c>
      <c r="I19" s="12">
        <v>26.5</v>
      </c>
      <c r="J19" s="12">
        <v>48.25</v>
      </c>
      <c r="K19" s="12">
        <v>32.75</v>
      </c>
      <c r="L19" s="12">
        <v>56.25</v>
      </c>
      <c r="M19" s="12">
        <v>73.25</v>
      </c>
      <c r="N19" s="12">
        <v>34.5</v>
      </c>
      <c r="O19" s="12">
        <v>96.5</v>
      </c>
      <c r="P19" s="12">
        <v>102</v>
      </c>
      <c r="Q19" s="12">
        <v>41.75</v>
      </c>
      <c r="R19" s="12">
        <v>8.25</v>
      </c>
      <c r="S19" s="12">
        <v>81.5</v>
      </c>
      <c r="T19" s="12">
        <v>8.5</v>
      </c>
      <c r="U19" s="12">
        <v>6.5</v>
      </c>
      <c r="V19" s="12">
        <v>9.5</v>
      </c>
      <c r="W19" s="12">
        <v>3.5</v>
      </c>
      <c r="X19" s="12">
        <v>2</v>
      </c>
      <c r="Y19" s="12">
        <v>10.75</v>
      </c>
      <c r="Z19" s="12">
        <v>11.25</v>
      </c>
      <c r="AA19" s="12">
        <v>123</v>
      </c>
      <c r="AB19" s="12">
        <v>83.5</v>
      </c>
      <c r="AC19" s="12">
        <v>261.75</v>
      </c>
      <c r="AD19" s="12">
        <v>77.5</v>
      </c>
      <c r="AE19" s="12">
        <v>22</v>
      </c>
      <c r="AF19" s="12">
        <v>22</v>
      </c>
      <c r="AG19" s="12">
        <v>10</v>
      </c>
      <c r="AH19" s="12">
        <v>15.75</v>
      </c>
      <c r="AI19" s="12">
        <v>27.75</v>
      </c>
      <c r="AJ19" s="12">
        <v>8.25</v>
      </c>
      <c r="AK19" s="12">
        <v>9.75</v>
      </c>
      <c r="AL19" s="12">
        <v>26.5</v>
      </c>
      <c r="AM19" s="12">
        <v>0.75</v>
      </c>
      <c r="AN19" s="12">
        <v>13.5</v>
      </c>
      <c r="AO19" s="12">
        <v>4.5</v>
      </c>
      <c r="AP19" s="12">
        <v>3.75</v>
      </c>
      <c r="AQ19" s="12">
        <v>14.5</v>
      </c>
      <c r="AR19" s="12">
        <v>7</v>
      </c>
      <c r="AS19" s="13">
        <v>1606.25</v>
      </c>
      <c r="AT19" s="14"/>
      <c r="AV19" s="9" t="s">
        <v>49</v>
      </c>
      <c r="AW19" s="15">
        <f>SUM(AW12:AW18)</f>
        <v>59317.75</v>
      </c>
      <c r="AX19" s="9">
        <f t="shared" ref="AX19:BC19" si="1">SUM(AX12:AX18)</f>
        <v>18553</v>
      </c>
      <c r="AY19" s="9">
        <f t="shared" si="1"/>
        <v>33620.5</v>
      </c>
      <c r="AZ19" s="9">
        <f t="shared" si="1"/>
        <v>25177.5</v>
      </c>
      <c r="BA19" s="9">
        <f t="shared" si="1"/>
        <v>18362.25</v>
      </c>
      <c r="BB19" s="9">
        <f t="shared" si="1"/>
        <v>27354.75</v>
      </c>
      <c r="BC19" s="9">
        <f t="shared" si="1"/>
        <v>11019.75</v>
      </c>
      <c r="BD19" s="9">
        <f t="shared" si="0"/>
        <v>193405.5</v>
      </c>
    </row>
    <row r="20" spans="1:56">
      <c r="A20" s="1" t="s">
        <v>17</v>
      </c>
      <c r="B20" s="12">
        <v>22</v>
      </c>
      <c r="C20" s="12">
        <v>40.5</v>
      </c>
      <c r="D20" s="12">
        <v>27</v>
      </c>
      <c r="E20" s="12">
        <v>22.75</v>
      </c>
      <c r="F20" s="12">
        <v>504.25</v>
      </c>
      <c r="G20" s="12">
        <v>36.25</v>
      </c>
      <c r="H20" s="12">
        <v>51.5</v>
      </c>
      <c r="I20" s="12">
        <v>48</v>
      </c>
      <c r="J20" s="12">
        <v>77</v>
      </c>
      <c r="K20" s="12">
        <v>61.5</v>
      </c>
      <c r="L20" s="12">
        <v>98.5</v>
      </c>
      <c r="M20" s="12">
        <v>159.25</v>
      </c>
      <c r="N20" s="12">
        <v>48.75</v>
      </c>
      <c r="O20" s="12">
        <v>146.5</v>
      </c>
      <c r="P20" s="12">
        <v>165</v>
      </c>
      <c r="Q20" s="12">
        <v>91.5</v>
      </c>
      <c r="R20" s="12">
        <v>95.25</v>
      </c>
      <c r="S20" s="12">
        <v>24</v>
      </c>
      <c r="T20" s="12">
        <v>22</v>
      </c>
      <c r="U20" s="12">
        <v>17.25</v>
      </c>
      <c r="V20" s="12">
        <v>16</v>
      </c>
      <c r="W20" s="12">
        <v>11.75</v>
      </c>
      <c r="X20" s="12">
        <v>5.25</v>
      </c>
      <c r="Y20" s="12">
        <v>27</v>
      </c>
      <c r="Z20" s="12">
        <v>14.5</v>
      </c>
      <c r="AA20" s="12">
        <v>284.5</v>
      </c>
      <c r="AB20" s="12">
        <v>179</v>
      </c>
      <c r="AC20" s="12">
        <v>556.75</v>
      </c>
      <c r="AD20" s="12">
        <v>171.75</v>
      </c>
      <c r="AE20" s="12">
        <v>45.25</v>
      </c>
      <c r="AF20" s="12">
        <v>31.5</v>
      </c>
      <c r="AG20" s="12">
        <v>11.5</v>
      </c>
      <c r="AH20" s="12">
        <v>31.75</v>
      </c>
      <c r="AI20" s="12">
        <v>45.5</v>
      </c>
      <c r="AJ20" s="12">
        <v>7.75</v>
      </c>
      <c r="AK20" s="12">
        <v>19.75</v>
      </c>
      <c r="AL20" s="12">
        <v>66.75</v>
      </c>
      <c r="AM20" s="12">
        <v>5.75</v>
      </c>
      <c r="AN20" s="12">
        <v>32.25</v>
      </c>
      <c r="AO20" s="12">
        <v>7.75</v>
      </c>
      <c r="AP20" s="12">
        <v>5.25</v>
      </c>
      <c r="AQ20" s="12">
        <v>44.5</v>
      </c>
      <c r="AR20" s="12">
        <v>7.25</v>
      </c>
      <c r="AS20" s="13">
        <v>3387.75</v>
      </c>
      <c r="AT20" s="14"/>
      <c r="AV20" s="18"/>
      <c r="AW20" s="15"/>
    </row>
    <row r="21" spans="1:56">
      <c r="A21" s="1" t="s">
        <v>18</v>
      </c>
      <c r="B21" s="12">
        <v>17.5</v>
      </c>
      <c r="C21" s="12">
        <v>17.25</v>
      </c>
      <c r="D21" s="12">
        <v>13</v>
      </c>
      <c r="E21" s="12">
        <v>10</v>
      </c>
      <c r="F21" s="12">
        <v>109.5</v>
      </c>
      <c r="G21" s="12">
        <v>14.25</v>
      </c>
      <c r="H21" s="12">
        <v>53.5</v>
      </c>
      <c r="I21" s="12">
        <v>37</v>
      </c>
      <c r="J21" s="12">
        <v>59.25</v>
      </c>
      <c r="K21" s="12">
        <v>5.5</v>
      </c>
      <c r="L21" s="12">
        <v>33.5</v>
      </c>
      <c r="M21" s="12">
        <v>49.75</v>
      </c>
      <c r="N21" s="12">
        <v>13.25</v>
      </c>
      <c r="O21" s="12">
        <v>18.5</v>
      </c>
      <c r="P21" s="12">
        <v>10.5</v>
      </c>
      <c r="Q21" s="12">
        <v>9.25</v>
      </c>
      <c r="R21" s="12">
        <v>7.75</v>
      </c>
      <c r="S21" s="12">
        <v>21</v>
      </c>
      <c r="T21" s="12">
        <v>9</v>
      </c>
      <c r="U21" s="12">
        <v>59</v>
      </c>
      <c r="V21" s="12">
        <v>191.75</v>
      </c>
      <c r="W21" s="12">
        <v>74.75</v>
      </c>
      <c r="X21" s="12">
        <v>25.75</v>
      </c>
      <c r="Y21" s="12">
        <v>62.25</v>
      </c>
      <c r="Z21" s="12">
        <v>9.25</v>
      </c>
      <c r="AA21" s="12">
        <v>239.75</v>
      </c>
      <c r="AB21" s="12">
        <v>115.5</v>
      </c>
      <c r="AC21" s="12">
        <v>327.25</v>
      </c>
      <c r="AD21" s="12">
        <v>160</v>
      </c>
      <c r="AE21" s="12">
        <v>57.5</v>
      </c>
      <c r="AF21" s="12">
        <v>56.5</v>
      </c>
      <c r="AG21" s="12">
        <v>34</v>
      </c>
      <c r="AH21" s="12">
        <v>34.75</v>
      </c>
      <c r="AI21" s="12">
        <v>46.75</v>
      </c>
      <c r="AJ21" s="12">
        <v>15</v>
      </c>
      <c r="AK21" s="12">
        <v>3.25</v>
      </c>
      <c r="AL21" s="12">
        <v>11</v>
      </c>
      <c r="AM21" s="12">
        <v>21.5</v>
      </c>
      <c r="AN21" s="12">
        <v>198</v>
      </c>
      <c r="AO21" s="12">
        <v>15.5</v>
      </c>
      <c r="AP21" s="12">
        <v>14.25</v>
      </c>
      <c r="AQ21" s="12">
        <v>68.75</v>
      </c>
      <c r="AR21" s="12">
        <v>18.25</v>
      </c>
      <c r="AS21" s="13">
        <v>2369.5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8.25</v>
      </c>
      <c r="C22" s="12">
        <v>10</v>
      </c>
      <c r="D22" s="12">
        <v>8.75</v>
      </c>
      <c r="E22" s="12">
        <v>9.25</v>
      </c>
      <c r="F22" s="12">
        <v>128.25</v>
      </c>
      <c r="G22" s="12">
        <v>16.25</v>
      </c>
      <c r="H22" s="12">
        <v>28.25</v>
      </c>
      <c r="I22" s="12">
        <v>34</v>
      </c>
      <c r="J22" s="12">
        <v>44.75</v>
      </c>
      <c r="K22" s="12">
        <v>7.25</v>
      </c>
      <c r="L22" s="12">
        <v>19</v>
      </c>
      <c r="M22" s="12">
        <v>64.5</v>
      </c>
      <c r="N22" s="12">
        <v>7</v>
      </c>
      <c r="O22" s="12">
        <v>6.25</v>
      </c>
      <c r="P22" s="12">
        <v>6.5</v>
      </c>
      <c r="Q22" s="12">
        <v>3.75</v>
      </c>
      <c r="R22" s="12">
        <v>8.5</v>
      </c>
      <c r="S22" s="12">
        <v>12.75</v>
      </c>
      <c r="T22" s="12">
        <v>59.75</v>
      </c>
      <c r="U22" s="12">
        <v>10.75</v>
      </c>
      <c r="V22" s="12">
        <v>81.75</v>
      </c>
      <c r="W22" s="12">
        <v>52.75</v>
      </c>
      <c r="X22" s="12">
        <v>16.25</v>
      </c>
      <c r="Y22" s="12">
        <v>110.25</v>
      </c>
      <c r="Z22" s="12">
        <v>5.75</v>
      </c>
      <c r="AA22" s="12">
        <v>329.75</v>
      </c>
      <c r="AB22" s="12">
        <v>180.5</v>
      </c>
      <c r="AC22" s="12">
        <v>393.75</v>
      </c>
      <c r="AD22" s="12">
        <v>167</v>
      </c>
      <c r="AE22" s="12">
        <v>49</v>
      </c>
      <c r="AF22" s="12">
        <v>37.25</v>
      </c>
      <c r="AG22" s="12">
        <v>30.5</v>
      </c>
      <c r="AH22" s="12">
        <v>19.25</v>
      </c>
      <c r="AI22" s="12">
        <v>29</v>
      </c>
      <c r="AJ22" s="12">
        <v>9.25</v>
      </c>
      <c r="AK22" s="12">
        <v>4.5</v>
      </c>
      <c r="AL22" s="12">
        <v>4.5</v>
      </c>
      <c r="AM22" s="12">
        <v>12</v>
      </c>
      <c r="AN22" s="12">
        <v>63.75</v>
      </c>
      <c r="AO22" s="12">
        <v>5.5</v>
      </c>
      <c r="AP22" s="12">
        <v>12</v>
      </c>
      <c r="AQ22" s="12">
        <v>86.75</v>
      </c>
      <c r="AR22" s="12">
        <v>13.75</v>
      </c>
      <c r="AS22" s="13">
        <v>2208.5</v>
      </c>
      <c r="AT22" s="14"/>
      <c r="AV22" s="17" t="s">
        <v>43</v>
      </c>
      <c r="AW22" s="15">
        <f>AW12</f>
        <v>2551</v>
      </c>
      <c r="AX22" s="15"/>
      <c r="AY22" s="15"/>
    </row>
    <row r="23" spans="1:56">
      <c r="A23" s="1" t="s">
        <v>20</v>
      </c>
      <c r="B23" s="12">
        <v>10.75</v>
      </c>
      <c r="C23" s="12">
        <v>16.5</v>
      </c>
      <c r="D23" s="12">
        <v>17.75</v>
      </c>
      <c r="E23" s="12">
        <v>17</v>
      </c>
      <c r="F23" s="12">
        <v>233.5</v>
      </c>
      <c r="G23" s="12">
        <v>22.75</v>
      </c>
      <c r="H23" s="12">
        <v>48</v>
      </c>
      <c r="I23" s="12">
        <v>36</v>
      </c>
      <c r="J23" s="12">
        <v>60.5</v>
      </c>
      <c r="K23" s="12">
        <v>10.75</v>
      </c>
      <c r="L23" s="12">
        <v>28</v>
      </c>
      <c r="M23" s="12">
        <v>78.25</v>
      </c>
      <c r="N23" s="12">
        <v>13</v>
      </c>
      <c r="O23" s="12">
        <v>4.5</v>
      </c>
      <c r="P23" s="12">
        <v>8.5</v>
      </c>
      <c r="Q23" s="12">
        <v>6.5</v>
      </c>
      <c r="R23" s="12">
        <v>8.5</v>
      </c>
      <c r="S23" s="12">
        <v>14.25</v>
      </c>
      <c r="T23" s="12">
        <v>235.5</v>
      </c>
      <c r="U23" s="12">
        <v>92.75</v>
      </c>
      <c r="V23" s="12">
        <v>11.75</v>
      </c>
      <c r="W23" s="12">
        <v>115.25</v>
      </c>
      <c r="X23" s="12">
        <v>40</v>
      </c>
      <c r="Y23" s="12">
        <v>166</v>
      </c>
      <c r="Z23" s="12">
        <v>5.75</v>
      </c>
      <c r="AA23" s="12">
        <v>472.75</v>
      </c>
      <c r="AB23" s="12">
        <v>241</v>
      </c>
      <c r="AC23" s="12">
        <v>635</v>
      </c>
      <c r="AD23" s="12">
        <v>262.5</v>
      </c>
      <c r="AE23" s="12">
        <v>58</v>
      </c>
      <c r="AF23" s="12">
        <v>71.5</v>
      </c>
      <c r="AG23" s="12">
        <v>33.25</v>
      </c>
      <c r="AH23" s="12">
        <v>22.75</v>
      </c>
      <c r="AI23" s="12">
        <v>49.75</v>
      </c>
      <c r="AJ23" s="12">
        <v>9.75</v>
      </c>
      <c r="AK23" s="12">
        <v>4.5</v>
      </c>
      <c r="AL23" s="12">
        <v>8.25</v>
      </c>
      <c r="AM23" s="12">
        <v>21.25</v>
      </c>
      <c r="AN23" s="12">
        <v>93</v>
      </c>
      <c r="AO23" s="12">
        <v>7.5</v>
      </c>
      <c r="AP23" s="12">
        <v>10.25</v>
      </c>
      <c r="AQ23" s="12">
        <v>128.25</v>
      </c>
      <c r="AR23" s="12">
        <v>22.75</v>
      </c>
      <c r="AS23" s="13">
        <v>3454</v>
      </c>
      <c r="AT23" s="14"/>
      <c r="AV23" s="17" t="s">
        <v>44</v>
      </c>
      <c r="AW23" s="15">
        <f>AW13+AX12</f>
        <v>16763.75</v>
      </c>
      <c r="AX23" s="15">
        <f>AX13</f>
        <v>816.25</v>
      </c>
      <c r="AY23" s="15"/>
      <c r="AZ23" s="15"/>
    </row>
    <row r="24" spans="1:56">
      <c r="A24" s="1" t="s">
        <v>21</v>
      </c>
      <c r="B24" s="12">
        <v>5.5</v>
      </c>
      <c r="C24" s="12">
        <v>10</v>
      </c>
      <c r="D24" s="12">
        <v>7.75</v>
      </c>
      <c r="E24" s="12">
        <v>10.25</v>
      </c>
      <c r="F24" s="12">
        <v>150.25</v>
      </c>
      <c r="G24" s="12">
        <v>8.75</v>
      </c>
      <c r="H24" s="12">
        <v>23</v>
      </c>
      <c r="I24" s="12">
        <v>19.25</v>
      </c>
      <c r="J24" s="12">
        <v>28.5</v>
      </c>
      <c r="K24" s="12">
        <v>5</v>
      </c>
      <c r="L24" s="12">
        <v>20.25</v>
      </c>
      <c r="M24" s="12">
        <v>32.75</v>
      </c>
      <c r="N24" s="12">
        <v>4</v>
      </c>
      <c r="O24" s="12">
        <v>6</v>
      </c>
      <c r="P24" s="12">
        <v>5.5</v>
      </c>
      <c r="Q24" s="12">
        <v>3.5</v>
      </c>
      <c r="R24" s="12">
        <v>2.25</v>
      </c>
      <c r="S24" s="12">
        <v>8.5</v>
      </c>
      <c r="T24" s="12">
        <v>94.25</v>
      </c>
      <c r="U24" s="12">
        <v>61.5</v>
      </c>
      <c r="V24" s="12">
        <v>109</v>
      </c>
      <c r="W24" s="12">
        <v>10</v>
      </c>
      <c r="X24" s="12">
        <v>34.5</v>
      </c>
      <c r="Y24" s="12">
        <v>119.75</v>
      </c>
      <c r="Z24" s="12">
        <v>2.75</v>
      </c>
      <c r="AA24" s="12">
        <v>255.5</v>
      </c>
      <c r="AB24" s="12">
        <v>129</v>
      </c>
      <c r="AC24" s="12">
        <v>289</v>
      </c>
      <c r="AD24" s="12">
        <v>152.5</v>
      </c>
      <c r="AE24" s="12">
        <v>38.5</v>
      </c>
      <c r="AF24" s="12">
        <v>26</v>
      </c>
      <c r="AG24" s="12">
        <v>16.75</v>
      </c>
      <c r="AH24" s="12">
        <v>7</v>
      </c>
      <c r="AI24" s="12">
        <v>15</v>
      </c>
      <c r="AJ24" s="12">
        <v>4.25</v>
      </c>
      <c r="AK24" s="12">
        <v>1.75</v>
      </c>
      <c r="AL24" s="12">
        <v>3</v>
      </c>
      <c r="AM24" s="12">
        <v>11</v>
      </c>
      <c r="AN24" s="12">
        <v>24.25</v>
      </c>
      <c r="AO24" s="12">
        <v>4.25</v>
      </c>
      <c r="AP24" s="12">
        <v>4</v>
      </c>
      <c r="AQ24" s="12">
        <v>66.25</v>
      </c>
      <c r="AR24" s="12">
        <v>7.5</v>
      </c>
      <c r="AS24" s="13">
        <v>1838.25</v>
      </c>
      <c r="AT24" s="14"/>
      <c r="AV24" s="17" t="s">
        <v>45</v>
      </c>
      <c r="AW24" s="15">
        <f>AW14+AY12</f>
        <v>33316.75</v>
      </c>
      <c r="AX24" s="15">
        <f>AX14+AY13</f>
        <v>4747.75</v>
      </c>
      <c r="AY24" s="15">
        <f>AY14</f>
        <v>6119.25</v>
      </c>
      <c r="AZ24" s="15"/>
      <c r="BA24" s="15"/>
    </row>
    <row r="25" spans="1:56">
      <c r="A25" s="1" t="s">
        <v>22</v>
      </c>
      <c r="B25" s="12">
        <v>4</v>
      </c>
      <c r="C25" s="12">
        <v>8.5</v>
      </c>
      <c r="D25" s="12">
        <v>4</v>
      </c>
      <c r="E25" s="12">
        <v>12.25</v>
      </c>
      <c r="F25" s="12">
        <v>102.5</v>
      </c>
      <c r="G25" s="12">
        <v>9</v>
      </c>
      <c r="H25" s="12">
        <v>19</v>
      </c>
      <c r="I25" s="12">
        <v>18.5</v>
      </c>
      <c r="J25" s="12">
        <v>39.5</v>
      </c>
      <c r="K25" s="12">
        <v>6</v>
      </c>
      <c r="L25" s="12">
        <v>15</v>
      </c>
      <c r="M25" s="12">
        <v>24.5</v>
      </c>
      <c r="N25" s="12">
        <v>2.75</v>
      </c>
      <c r="O25" s="12">
        <v>6.25</v>
      </c>
      <c r="P25" s="12">
        <v>2.25</v>
      </c>
      <c r="Q25" s="12">
        <v>2.75</v>
      </c>
      <c r="R25" s="12">
        <v>3.25</v>
      </c>
      <c r="S25" s="12">
        <v>1.75</v>
      </c>
      <c r="T25" s="12">
        <v>22</v>
      </c>
      <c r="U25" s="12">
        <v>21.25</v>
      </c>
      <c r="V25" s="12">
        <v>39.25</v>
      </c>
      <c r="W25" s="12">
        <v>24.25</v>
      </c>
      <c r="X25" s="12">
        <v>5</v>
      </c>
      <c r="Y25" s="12">
        <v>104</v>
      </c>
      <c r="Z25" s="12">
        <v>2.5</v>
      </c>
      <c r="AA25" s="12">
        <v>239.75</v>
      </c>
      <c r="AB25" s="12">
        <v>128.75</v>
      </c>
      <c r="AC25" s="12">
        <v>245.25</v>
      </c>
      <c r="AD25" s="12">
        <v>123.25</v>
      </c>
      <c r="AE25" s="12">
        <v>28.75</v>
      </c>
      <c r="AF25" s="12">
        <v>30</v>
      </c>
      <c r="AG25" s="12">
        <v>16</v>
      </c>
      <c r="AH25" s="12">
        <v>11</v>
      </c>
      <c r="AI25" s="12">
        <v>16.5</v>
      </c>
      <c r="AJ25" s="12">
        <v>4</v>
      </c>
      <c r="AK25" s="12">
        <v>0.25</v>
      </c>
      <c r="AL25" s="12">
        <v>3.5</v>
      </c>
      <c r="AM25" s="12">
        <v>2.25</v>
      </c>
      <c r="AN25" s="12">
        <v>17</v>
      </c>
      <c r="AO25" s="12">
        <v>3.25</v>
      </c>
      <c r="AP25" s="12">
        <v>1.75</v>
      </c>
      <c r="AQ25" s="12">
        <v>40.25</v>
      </c>
      <c r="AR25" s="12">
        <v>10.5</v>
      </c>
      <c r="AS25" s="13">
        <v>1422</v>
      </c>
      <c r="AT25" s="14"/>
      <c r="AV25" s="17" t="s">
        <v>46</v>
      </c>
      <c r="AW25" s="15">
        <f>AW15+AZ12</f>
        <v>18469.25</v>
      </c>
      <c r="AX25" s="15">
        <f>AX15+AZ13</f>
        <v>4879.75</v>
      </c>
      <c r="AY25" s="15">
        <f>AY15+AZ14</f>
        <v>5584.75</v>
      </c>
      <c r="AZ25" s="15">
        <f>AZ15</f>
        <v>5199.5</v>
      </c>
      <c r="BA25" s="15"/>
      <c r="BB25" s="15"/>
      <c r="BC25" s="14"/>
    </row>
    <row r="26" spans="1:56">
      <c r="A26" s="1" t="s">
        <v>23</v>
      </c>
      <c r="B26" s="12">
        <v>16</v>
      </c>
      <c r="C26" s="12">
        <v>14.5</v>
      </c>
      <c r="D26" s="12">
        <v>24.5</v>
      </c>
      <c r="E26" s="12">
        <v>16.5</v>
      </c>
      <c r="F26" s="12">
        <v>62</v>
      </c>
      <c r="G26" s="12">
        <v>15.25</v>
      </c>
      <c r="H26" s="12">
        <v>39.5</v>
      </c>
      <c r="I26" s="12">
        <v>55.25</v>
      </c>
      <c r="J26" s="12">
        <v>61.5</v>
      </c>
      <c r="K26" s="12">
        <v>14.5</v>
      </c>
      <c r="L26" s="12">
        <v>34.25</v>
      </c>
      <c r="M26" s="12">
        <v>51</v>
      </c>
      <c r="N26" s="12">
        <v>14.5</v>
      </c>
      <c r="O26" s="12">
        <v>13</v>
      </c>
      <c r="P26" s="12">
        <v>8.25</v>
      </c>
      <c r="Q26" s="12">
        <v>4.25</v>
      </c>
      <c r="R26" s="12">
        <v>7.75</v>
      </c>
      <c r="S26" s="12">
        <v>24.25</v>
      </c>
      <c r="T26" s="12">
        <v>70.25</v>
      </c>
      <c r="U26" s="12">
        <v>103</v>
      </c>
      <c r="V26" s="12">
        <v>180.25</v>
      </c>
      <c r="W26" s="12">
        <v>126.5</v>
      </c>
      <c r="X26" s="12">
        <v>113.75</v>
      </c>
      <c r="Y26" s="12">
        <v>9.25</v>
      </c>
      <c r="Z26" s="12">
        <v>18</v>
      </c>
      <c r="AA26" s="12">
        <v>515.75</v>
      </c>
      <c r="AB26" s="12">
        <v>332.75</v>
      </c>
      <c r="AC26" s="12">
        <v>675.5</v>
      </c>
      <c r="AD26" s="12">
        <v>407.75</v>
      </c>
      <c r="AE26" s="12">
        <v>182.75</v>
      </c>
      <c r="AF26" s="12">
        <v>144.25</v>
      </c>
      <c r="AG26" s="12">
        <v>56.25</v>
      </c>
      <c r="AH26" s="12">
        <v>27.5</v>
      </c>
      <c r="AI26" s="12">
        <v>33.5</v>
      </c>
      <c r="AJ26" s="12">
        <v>8.25</v>
      </c>
      <c r="AK26" s="12">
        <v>6.25</v>
      </c>
      <c r="AL26" s="12">
        <v>10</v>
      </c>
      <c r="AM26" s="12">
        <v>17.75</v>
      </c>
      <c r="AN26" s="12">
        <v>40.75</v>
      </c>
      <c r="AO26" s="12">
        <v>8.75</v>
      </c>
      <c r="AP26" s="12">
        <v>6.75</v>
      </c>
      <c r="AQ26" s="12">
        <v>93.25</v>
      </c>
      <c r="AR26" s="12">
        <v>24.5</v>
      </c>
      <c r="AS26" s="13">
        <v>3690</v>
      </c>
      <c r="AT26" s="14"/>
      <c r="AV26" s="9" t="s">
        <v>47</v>
      </c>
      <c r="AW26" s="15">
        <f>AW16+BA12</f>
        <v>16831.5</v>
      </c>
      <c r="AX26" s="9">
        <f>AX16+BA13</f>
        <v>2023.5</v>
      </c>
      <c r="AY26" s="9">
        <f>AY16+BA14</f>
        <v>3426.25</v>
      </c>
      <c r="AZ26" s="9">
        <f>AZ16+BA15</f>
        <v>2749.75</v>
      </c>
      <c r="BA26" s="9">
        <f>BA16</f>
        <v>3801.75</v>
      </c>
    </row>
    <row r="27" spans="1:56">
      <c r="A27" s="1" t="s">
        <v>24</v>
      </c>
      <c r="B27" s="12">
        <v>16.25</v>
      </c>
      <c r="C27" s="12">
        <v>23.75</v>
      </c>
      <c r="D27" s="12">
        <v>10.25</v>
      </c>
      <c r="E27" s="12">
        <v>10.5</v>
      </c>
      <c r="F27" s="12">
        <v>58</v>
      </c>
      <c r="G27" s="12">
        <v>38.75</v>
      </c>
      <c r="H27" s="12">
        <v>58</v>
      </c>
      <c r="I27" s="12">
        <v>28.75</v>
      </c>
      <c r="J27" s="12">
        <v>62</v>
      </c>
      <c r="K27" s="12">
        <v>17.75</v>
      </c>
      <c r="L27" s="12">
        <v>79.5</v>
      </c>
      <c r="M27" s="12">
        <v>60</v>
      </c>
      <c r="N27" s="12">
        <v>19</v>
      </c>
      <c r="O27" s="12">
        <v>35</v>
      </c>
      <c r="P27" s="12">
        <v>19.5</v>
      </c>
      <c r="Q27" s="12">
        <v>10.75</v>
      </c>
      <c r="R27" s="12">
        <v>9.25</v>
      </c>
      <c r="S27" s="12">
        <v>12</v>
      </c>
      <c r="T27" s="12">
        <v>9.5</v>
      </c>
      <c r="U27" s="12">
        <v>5.25</v>
      </c>
      <c r="V27" s="12">
        <v>6</v>
      </c>
      <c r="W27" s="12">
        <v>3.75</v>
      </c>
      <c r="X27" s="12">
        <v>6</v>
      </c>
      <c r="Y27" s="12">
        <v>15</v>
      </c>
      <c r="Z27" s="12">
        <v>8.75</v>
      </c>
      <c r="AA27" s="12">
        <v>430.5</v>
      </c>
      <c r="AB27" s="12">
        <v>332.5</v>
      </c>
      <c r="AC27" s="12">
        <v>796.75</v>
      </c>
      <c r="AD27" s="12">
        <v>342.75</v>
      </c>
      <c r="AE27" s="12">
        <v>168.5</v>
      </c>
      <c r="AF27" s="12">
        <v>125.5</v>
      </c>
      <c r="AG27" s="12">
        <v>36.5</v>
      </c>
      <c r="AH27" s="12">
        <v>41.5</v>
      </c>
      <c r="AI27" s="12">
        <v>37.25</v>
      </c>
      <c r="AJ27" s="12">
        <v>7.25</v>
      </c>
      <c r="AK27" s="12">
        <v>5.75</v>
      </c>
      <c r="AL27" s="12">
        <v>10.5</v>
      </c>
      <c r="AM27" s="12">
        <v>4</v>
      </c>
      <c r="AN27" s="12">
        <v>22.5</v>
      </c>
      <c r="AO27" s="12">
        <v>5.5</v>
      </c>
      <c r="AP27" s="12">
        <v>7.5</v>
      </c>
      <c r="AQ27" s="12">
        <v>36</v>
      </c>
      <c r="AR27" s="12">
        <v>12.25</v>
      </c>
      <c r="AS27" s="13">
        <v>3046.25</v>
      </c>
      <c r="AT27" s="14"/>
      <c r="AV27" s="9" t="s">
        <v>48</v>
      </c>
      <c r="AW27" s="15">
        <f>AW17+BB12</f>
        <v>19989.5</v>
      </c>
      <c r="AX27" s="9">
        <f>AX17+BB13</f>
        <v>5191.5</v>
      </c>
      <c r="AY27" s="9">
        <f>AY17+BB14</f>
        <v>4021</v>
      </c>
      <c r="AZ27" s="9">
        <f>AZ17+BB15</f>
        <v>6495.5</v>
      </c>
      <c r="BA27" s="9">
        <f>BA17+BB16</f>
        <v>2343.25</v>
      </c>
      <c r="BB27" s="9">
        <f>BB17</f>
        <v>7850.25</v>
      </c>
    </row>
    <row r="28" spans="1:56">
      <c r="A28" s="1" t="s">
        <v>25</v>
      </c>
      <c r="B28" s="12">
        <v>162</v>
      </c>
      <c r="C28" s="12">
        <v>366.5</v>
      </c>
      <c r="D28" s="12">
        <v>230.25</v>
      </c>
      <c r="E28" s="12">
        <v>372.5</v>
      </c>
      <c r="F28" s="12">
        <v>1182</v>
      </c>
      <c r="G28" s="12">
        <v>277.25</v>
      </c>
      <c r="H28" s="12">
        <v>583.5</v>
      </c>
      <c r="I28" s="12">
        <v>318.75</v>
      </c>
      <c r="J28" s="12">
        <v>421</v>
      </c>
      <c r="K28" s="12">
        <v>296.75</v>
      </c>
      <c r="L28" s="12">
        <v>343.75</v>
      </c>
      <c r="M28" s="12">
        <v>270.75</v>
      </c>
      <c r="N28" s="12">
        <v>216</v>
      </c>
      <c r="O28" s="12">
        <v>206.5</v>
      </c>
      <c r="P28" s="12">
        <v>119.75</v>
      </c>
      <c r="Q28" s="12">
        <v>75.5</v>
      </c>
      <c r="R28" s="12">
        <v>152.25</v>
      </c>
      <c r="S28" s="12">
        <v>337.5</v>
      </c>
      <c r="T28" s="12">
        <v>271.5</v>
      </c>
      <c r="U28" s="12">
        <v>392.5</v>
      </c>
      <c r="V28" s="12">
        <v>544.75</v>
      </c>
      <c r="W28" s="12">
        <v>289.5</v>
      </c>
      <c r="X28" s="12">
        <v>276.75</v>
      </c>
      <c r="Y28" s="12">
        <v>597.25</v>
      </c>
      <c r="Z28" s="12">
        <v>550.25</v>
      </c>
      <c r="AA28" s="12">
        <v>91.25</v>
      </c>
      <c r="AB28" s="12">
        <v>40</v>
      </c>
      <c r="AC28" s="12">
        <v>367.5</v>
      </c>
      <c r="AD28" s="12">
        <v>194.25</v>
      </c>
      <c r="AE28" s="12">
        <v>514.75</v>
      </c>
      <c r="AF28" s="12">
        <v>611.25</v>
      </c>
      <c r="AG28" s="12">
        <v>340.75</v>
      </c>
      <c r="AH28" s="12">
        <v>477.25</v>
      </c>
      <c r="AI28" s="12">
        <v>242</v>
      </c>
      <c r="AJ28" s="12">
        <v>99.5</v>
      </c>
      <c r="AK28" s="12">
        <v>164</v>
      </c>
      <c r="AL28" s="12">
        <v>939.5</v>
      </c>
      <c r="AM28" s="12">
        <v>115.25</v>
      </c>
      <c r="AN28" s="12">
        <v>250.25</v>
      </c>
      <c r="AO28" s="12">
        <v>79</v>
      </c>
      <c r="AP28" s="12">
        <v>93.25</v>
      </c>
      <c r="AQ28" s="12">
        <v>494.75</v>
      </c>
      <c r="AR28" s="12">
        <v>247</v>
      </c>
      <c r="AS28" s="13">
        <v>14216.5</v>
      </c>
      <c r="AT28" s="14"/>
      <c r="AV28" s="9" t="s">
        <v>58</v>
      </c>
      <c r="AW28" s="15">
        <f>AW18+BC12</f>
        <v>10192.75</v>
      </c>
      <c r="AX28" s="9">
        <f>AX18+BC13</f>
        <v>895</v>
      </c>
      <c r="AY28" s="9">
        <f>AY18+BC14</f>
        <v>3882.5</v>
      </c>
      <c r="AZ28" s="9">
        <f>AZ18+BC15</f>
        <v>1677.25</v>
      </c>
      <c r="BA28" s="9">
        <f>BA18+BC16</f>
        <v>1706.5</v>
      </c>
      <c r="BB28" s="9">
        <f>SUM(BB18,BC17)</f>
        <v>1171</v>
      </c>
      <c r="BC28" s="9">
        <f>BC18</f>
        <v>708.75</v>
      </c>
      <c r="BD28" s="9">
        <f>SUM(AW22:BC28)</f>
        <v>193405.5</v>
      </c>
    </row>
    <row r="29" spans="1:56">
      <c r="A29" s="1" t="s">
        <v>26</v>
      </c>
      <c r="B29" s="12">
        <v>99.5</v>
      </c>
      <c r="C29" s="12">
        <v>257.5</v>
      </c>
      <c r="D29" s="12">
        <v>174.5</v>
      </c>
      <c r="E29" s="12">
        <v>242.25</v>
      </c>
      <c r="F29" s="12">
        <v>632.5</v>
      </c>
      <c r="G29" s="12">
        <v>177</v>
      </c>
      <c r="H29" s="12">
        <v>398</v>
      </c>
      <c r="I29" s="12">
        <v>232.5</v>
      </c>
      <c r="J29" s="12">
        <v>333.5</v>
      </c>
      <c r="K29" s="12">
        <v>275.25</v>
      </c>
      <c r="L29" s="12">
        <v>272.5</v>
      </c>
      <c r="M29" s="12">
        <v>152.75</v>
      </c>
      <c r="N29" s="12">
        <v>161</v>
      </c>
      <c r="O29" s="12">
        <v>162.25</v>
      </c>
      <c r="P29" s="12">
        <v>73.25</v>
      </c>
      <c r="Q29" s="12">
        <v>55.75</v>
      </c>
      <c r="R29" s="12">
        <v>104.25</v>
      </c>
      <c r="S29" s="12">
        <v>193.75</v>
      </c>
      <c r="T29" s="12">
        <v>139</v>
      </c>
      <c r="U29" s="12">
        <v>184</v>
      </c>
      <c r="V29" s="12">
        <v>267.75</v>
      </c>
      <c r="W29" s="12">
        <v>132</v>
      </c>
      <c r="X29" s="12">
        <v>142.75</v>
      </c>
      <c r="Y29" s="12">
        <v>373.5</v>
      </c>
      <c r="Z29" s="12">
        <v>406</v>
      </c>
      <c r="AA29" s="12">
        <v>36.75</v>
      </c>
      <c r="AB29" s="12">
        <v>42.25</v>
      </c>
      <c r="AC29" s="12">
        <v>92.75</v>
      </c>
      <c r="AD29" s="12">
        <v>116.75</v>
      </c>
      <c r="AE29" s="12">
        <v>517.5</v>
      </c>
      <c r="AF29" s="12">
        <v>636</v>
      </c>
      <c r="AG29" s="12">
        <v>488.25</v>
      </c>
      <c r="AH29" s="12">
        <v>1456</v>
      </c>
      <c r="AI29" s="12">
        <v>293.25</v>
      </c>
      <c r="AJ29" s="12">
        <v>129</v>
      </c>
      <c r="AK29" s="12">
        <v>92.25</v>
      </c>
      <c r="AL29" s="12">
        <v>362.5</v>
      </c>
      <c r="AM29" s="12">
        <v>56.5</v>
      </c>
      <c r="AN29" s="12">
        <v>141</v>
      </c>
      <c r="AO29" s="12">
        <v>87.5</v>
      </c>
      <c r="AP29" s="12">
        <v>68.25</v>
      </c>
      <c r="AQ29" s="12">
        <v>378.75</v>
      </c>
      <c r="AR29" s="12">
        <v>194.75</v>
      </c>
      <c r="AS29" s="13">
        <v>10833</v>
      </c>
      <c r="AT29" s="14"/>
      <c r="AW29" s="15"/>
    </row>
    <row r="30" spans="1:56">
      <c r="A30" s="1" t="s">
        <v>27</v>
      </c>
      <c r="B30" s="12">
        <v>235.5</v>
      </c>
      <c r="C30" s="12">
        <v>660.75</v>
      </c>
      <c r="D30" s="12">
        <v>318.5</v>
      </c>
      <c r="E30" s="12">
        <v>399.5</v>
      </c>
      <c r="F30" s="12">
        <v>1522.25</v>
      </c>
      <c r="G30" s="12">
        <v>334</v>
      </c>
      <c r="H30" s="12">
        <v>780.75</v>
      </c>
      <c r="I30" s="12">
        <v>449.25</v>
      </c>
      <c r="J30" s="12">
        <v>634.25</v>
      </c>
      <c r="K30" s="12">
        <v>504.25</v>
      </c>
      <c r="L30" s="12">
        <v>600.75</v>
      </c>
      <c r="M30" s="12">
        <v>498.5</v>
      </c>
      <c r="N30" s="12">
        <v>362.75</v>
      </c>
      <c r="O30" s="12">
        <v>359</v>
      </c>
      <c r="P30" s="12">
        <v>180</v>
      </c>
      <c r="Q30" s="12">
        <v>126.5</v>
      </c>
      <c r="R30" s="12">
        <v>236.25</v>
      </c>
      <c r="S30" s="12">
        <v>491.25</v>
      </c>
      <c r="T30" s="12">
        <v>310.5</v>
      </c>
      <c r="U30" s="12">
        <v>403</v>
      </c>
      <c r="V30" s="12">
        <v>584.25</v>
      </c>
      <c r="W30" s="12">
        <v>297.5</v>
      </c>
      <c r="X30" s="12">
        <v>266.75</v>
      </c>
      <c r="Y30" s="12">
        <v>639.5</v>
      </c>
      <c r="Z30" s="12">
        <v>816</v>
      </c>
      <c r="AA30" s="12">
        <v>383.75</v>
      </c>
      <c r="AB30" s="12">
        <v>89.5</v>
      </c>
      <c r="AC30" s="12">
        <v>173.75</v>
      </c>
      <c r="AD30" s="12">
        <v>315.25</v>
      </c>
      <c r="AE30" s="12">
        <v>1480.5</v>
      </c>
      <c r="AF30" s="12">
        <v>1869.25</v>
      </c>
      <c r="AG30" s="12">
        <v>1072.5</v>
      </c>
      <c r="AH30" s="12">
        <v>2099.25</v>
      </c>
      <c r="AI30" s="12">
        <v>948.5</v>
      </c>
      <c r="AJ30" s="12">
        <v>358.5</v>
      </c>
      <c r="AK30" s="12">
        <v>220.75</v>
      </c>
      <c r="AL30" s="12">
        <v>982.5</v>
      </c>
      <c r="AM30" s="12">
        <v>136.25</v>
      </c>
      <c r="AN30" s="12">
        <v>349.5</v>
      </c>
      <c r="AO30" s="12">
        <v>260.25</v>
      </c>
      <c r="AP30" s="12">
        <v>251.75</v>
      </c>
      <c r="AQ30" s="12">
        <v>1841.25</v>
      </c>
      <c r="AR30" s="12">
        <v>635</v>
      </c>
      <c r="AS30" s="13">
        <v>25479.5</v>
      </c>
      <c r="AT30" s="14"/>
      <c r="AW30" s="15"/>
    </row>
    <row r="31" spans="1:56">
      <c r="A31" s="1" t="s">
        <v>28</v>
      </c>
      <c r="B31" s="12">
        <v>97</v>
      </c>
      <c r="C31" s="12">
        <v>232.25</v>
      </c>
      <c r="D31" s="12">
        <v>157.75</v>
      </c>
      <c r="E31" s="12">
        <v>253.75</v>
      </c>
      <c r="F31" s="12">
        <v>659</v>
      </c>
      <c r="G31" s="12">
        <v>246.25</v>
      </c>
      <c r="H31" s="12">
        <v>482.5</v>
      </c>
      <c r="I31" s="12">
        <v>278.25</v>
      </c>
      <c r="J31" s="12">
        <v>268.5</v>
      </c>
      <c r="K31" s="12">
        <v>208.75</v>
      </c>
      <c r="L31" s="12">
        <v>317</v>
      </c>
      <c r="M31" s="12">
        <v>183.75</v>
      </c>
      <c r="N31" s="12">
        <v>132</v>
      </c>
      <c r="O31" s="12">
        <v>133.25</v>
      </c>
      <c r="P31" s="12">
        <v>77</v>
      </c>
      <c r="Q31" s="12">
        <v>42.5</v>
      </c>
      <c r="R31" s="12">
        <v>72.25</v>
      </c>
      <c r="S31" s="12">
        <v>178.75</v>
      </c>
      <c r="T31" s="12">
        <v>154</v>
      </c>
      <c r="U31" s="12">
        <v>166.25</v>
      </c>
      <c r="V31" s="12">
        <v>244</v>
      </c>
      <c r="W31" s="12">
        <v>133.5</v>
      </c>
      <c r="X31" s="12">
        <v>117</v>
      </c>
      <c r="Y31" s="12">
        <v>372.5</v>
      </c>
      <c r="Z31" s="12">
        <v>355.75</v>
      </c>
      <c r="AA31" s="12">
        <v>152.25</v>
      </c>
      <c r="AB31" s="12">
        <v>102.5</v>
      </c>
      <c r="AC31" s="12">
        <v>273.25</v>
      </c>
      <c r="AD31" s="12">
        <v>79.25</v>
      </c>
      <c r="AE31" s="12">
        <v>690</v>
      </c>
      <c r="AF31" s="12">
        <v>796.25</v>
      </c>
      <c r="AG31" s="12">
        <v>373.5</v>
      </c>
      <c r="AH31" s="12">
        <v>711</v>
      </c>
      <c r="AI31" s="12">
        <v>289.25</v>
      </c>
      <c r="AJ31" s="12">
        <v>158</v>
      </c>
      <c r="AK31" s="12">
        <v>91.75</v>
      </c>
      <c r="AL31" s="12">
        <v>350.75</v>
      </c>
      <c r="AM31" s="12">
        <v>55</v>
      </c>
      <c r="AN31" s="12">
        <v>139.25</v>
      </c>
      <c r="AO31" s="12">
        <v>91.25</v>
      </c>
      <c r="AP31" s="12">
        <v>143.5</v>
      </c>
      <c r="AQ31" s="12">
        <v>505</v>
      </c>
      <c r="AR31" s="12">
        <v>253.5</v>
      </c>
      <c r="AS31" s="13">
        <v>10818.75</v>
      </c>
      <c r="AT31" s="14"/>
      <c r="AW31" s="15"/>
    </row>
    <row r="32" spans="1:56">
      <c r="A32" s="1">
        <v>16</v>
      </c>
      <c r="B32" s="12">
        <v>74</v>
      </c>
      <c r="C32" s="12">
        <v>101.75</v>
      </c>
      <c r="D32" s="12">
        <v>59.5</v>
      </c>
      <c r="E32" s="12">
        <v>149</v>
      </c>
      <c r="F32" s="12">
        <v>344.75</v>
      </c>
      <c r="G32" s="12">
        <v>186.25</v>
      </c>
      <c r="H32" s="12">
        <v>330.75</v>
      </c>
      <c r="I32" s="12">
        <v>186</v>
      </c>
      <c r="J32" s="12">
        <v>144.75</v>
      </c>
      <c r="K32" s="12">
        <v>122</v>
      </c>
      <c r="L32" s="12">
        <v>166.25</v>
      </c>
      <c r="M32" s="12">
        <v>78.25</v>
      </c>
      <c r="N32" s="12">
        <v>41</v>
      </c>
      <c r="O32" s="12">
        <v>47.75</v>
      </c>
      <c r="P32" s="12">
        <v>33</v>
      </c>
      <c r="Q32" s="12">
        <v>14</v>
      </c>
      <c r="R32" s="12">
        <v>22.5</v>
      </c>
      <c r="S32" s="12">
        <v>37.5</v>
      </c>
      <c r="T32" s="12">
        <v>59.25</v>
      </c>
      <c r="U32" s="12">
        <v>47</v>
      </c>
      <c r="V32" s="12">
        <v>73.75</v>
      </c>
      <c r="W32" s="12">
        <v>42.75</v>
      </c>
      <c r="X32" s="12">
        <v>27.75</v>
      </c>
      <c r="Y32" s="12">
        <v>177</v>
      </c>
      <c r="Z32" s="12">
        <v>178</v>
      </c>
      <c r="AA32" s="12">
        <v>460</v>
      </c>
      <c r="AB32" s="12">
        <v>414.5</v>
      </c>
      <c r="AC32" s="12">
        <v>1769.25</v>
      </c>
      <c r="AD32" s="12">
        <v>786.25</v>
      </c>
      <c r="AE32" s="12">
        <v>51</v>
      </c>
      <c r="AF32" s="12">
        <v>303.5</v>
      </c>
      <c r="AG32" s="12">
        <v>300.75</v>
      </c>
      <c r="AH32" s="12">
        <v>583.25</v>
      </c>
      <c r="AI32" s="12">
        <v>196.5</v>
      </c>
      <c r="AJ32" s="12">
        <v>100.5</v>
      </c>
      <c r="AK32" s="12">
        <v>18.25</v>
      </c>
      <c r="AL32" s="12">
        <v>80.25</v>
      </c>
      <c r="AM32" s="12">
        <v>13.25</v>
      </c>
      <c r="AN32" s="12">
        <v>51.75</v>
      </c>
      <c r="AO32" s="12">
        <v>60.25</v>
      </c>
      <c r="AP32" s="12">
        <v>86.75</v>
      </c>
      <c r="AQ32" s="12">
        <v>159</v>
      </c>
      <c r="AR32" s="12">
        <v>142</v>
      </c>
      <c r="AS32" s="13">
        <v>8321.5</v>
      </c>
      <c r="AT32" s="14"/>
      <c r="AW32" s="15"/>
    </row>
    <row r="33" spans="1:49">
      <c r="A33" s="1">
        <v>24</v>
      </c>
      <c r="B33" s="12">
        <v>103.25</v>
      </c>
      <c r="C33" s="12">
        <v>137.75</v>
      </c>
      <c r="D33" s="12">
        <v>50.5</v>
      </c>
      <c r="E33" s="12">
        <v>102.75</v>
      </c>
      <c r="F33" s="12">
        <v>276.75</v>
      </c>
      <c r="G33" s="12">
        <v>119.25</v>
      </c>
      <c r="H33" s="12">
        <v>230</v>
      </c>
      <c r="I33" s="12">
        <v>122.75</v>
      </c>
      <c r="J33" s="12">
        <v>127.5</v>
      </c>
      <c r="K33" s="12">
        <v>86.75</v>
      </c>
      <c r="L33" s="12">
        <v>172</v>
      </c>
      <c r="M33" s="12">
        <v>88</v>
      </c>
      <c r="N33" s="12">
        <v>41.75</v>
      </c>
      <c r="O33" s="12">
        <v>46.5</v>
      </c>
      <c r="P33" s="12">
        <v>40</v>
      </c>
      <c r="Q33" s="12">
        <v>17.75</v>
      </c>
      <c r="R33" s="12">
        <v>17</v>
      </c>
      <c r="S33" s="12">
        <v>28.75</v>
      </c>
      <c r="T33" s="12">
        <v>53.5</v>
      </c>
      <c r="U33" s="12">
        <v>37.25</v>
      </c>
      <c r="V33" s="12">
        <v>59.25</v>
      </c>
      <c r="W33" s="12">
        <v>32</v>
      </c>
      <c r="X33" s="12">
        <v>24.25</v>
      </c>
      <c r="Y33" s="12">
        <v>135</v>
      </c>
      <c r="Z33" s="12">
        <v>152.75</v>
      </c>
      <c r="AA33" s="12">
        <v>520</v>
      </c>
      <c r="AB33" s="12">
        <v>479.25</v>
      </c>
      <c r="AC33" s="12">
        <v>2112.25</v>
      </c>
      <c r="AD33" s="12">
        <v>925.5</v>
      </c>
      <c r="AE33" s="12">
        <v>277</v>
      </c>
      <c r="AF33" s="12">
        <v>64</v>
      </c>
      <c r="AG33" s="12">
        <v>237.75</v>
      </c>
      <c r="AH33" s="12">
        <v>607.75</v>
      </c>
      <c r="AI33" s="12">
        <v>225.5</v>
      </c>
      <c r="AJ33" s="12">
        <v>119</v>
      </c>
      <c r="AK33" s="12">
        <v>16</v>
      </c>
      <c r="AL33" s="12">
        <v>57.25</v>
      </c>
      <c r="AM33" s="12">
        <v>14.75</v>
      </c>
      <c r="AN33" s="12">
        <v>66.5</v>
      </c>
      <c r="AO33" s="12">
        <v>72.75</v>
      </c>
      <c r="AP33" s="12">
        <v>117</v>
      </c>
      <c r="AQ33" s="12">
        <v>150.25</v>
      </c>
      <c r="AR33" s="12">
        <v>111.75</v>
      </c>
      <c r="AS33" s="13">
        <v>8477.25</v>
      </c>
      <c r="AT33" s="14"/>
      <c r="AW33" s="15"/>
    </row>
    <row r="34" spans="1:49">
      <c r="A34" s="1" t="s">
        <v>29</v>
      </c>
      <c r="B34" s="12">
        <v>21.25</v>
      </c>
      <c r="C34" s="12">
        <v>50</v>
      </c>
      <c r="D34" s="12">
        <v>22.25</v>
      </c>
      <c r="E34" s="12">
        <v>30.5</v>
      </c>
      <c r="F34" s="12">
        <v>156</v>
      </c>
      <c r="G34" s="12">
        <v>28.25</v>
      </c>
      <c r="H34" s="12">
        <v>66.25</v>
      </c>
      <c r="I34" s="12">
        <v>42.5</v>
      </c>
      <c r="J34" s="12">
        <v>54.25</v>
      </c>
      <c r="K34" s="12">
        <v>35.25</v>
      </c>
      <c r="L34" s="12">
        <v>47.75</v>
      </c>
      <c r="M34" s="12">
        <v>44</v>
      </c>
      <c r="N34" s="12">
        <v>22.25</v>
      </c>
      <c r="O34" s="12">
        <v>18.75</v>
      </c>
      <c r="P34" s="12">
        <v>6.25</v>
      </c>
      <c r="Q34" s="12">
        <v>7.75</v>
      </c>
      <c r="R34" s="12">
        <v>10.5</v>
      </c>
      <c r="S34" s="12">
        <v>15.5</v>
      </c>
      <c r="T34" s="12">
        <v>29.5</v>
      </c>
      <c r="U34" s="12">
        <v>27</v>
      </c>
      <c r="V34" s="12">
        <v>39.75</v>
      </c>
      <c r="W34" s="12">
        <v>16.5</v>
      </c>
      <c r="X34" s="12">
        <v>17.75</v>
      </c>
      <c r="Y34" s="12">
        <v>56.25</v>
      </c>
      <c r="Z34" s="12">
        <v>53.75</v>
      </c>
      <c r="AA34" s="12">
        <v>293.75</v>
      </c>
      <c r="AB34" s="12">
        <v>259.75</v>
      </c>
      <c r="AC34" s="12">
        <v>1283</v>
      </c>
      <c r="AD34" s="12">
        <v>326</v>
      </c>
      <c r="AE34" s="12">
        <v>254</v>
      </c>
      <c r="AF34" s="12">
        <v>218.25</v>
      </c>
      <c r="AG34" s="12">
        <v>33.75</v>
      </c>
      <c r="AH34" s="12">
        <v>105.5</v>
      </c>
      <c r="AI34" s="12">
        <v>56.75</v>
      </c>
      <c r="AJ34" s="12">
        <v>35</v>
      </c>
      <c r="AK34" s="12">
        <v>10.5</v>
      </c>
      <c r="AL34" s="12">
        <v>36.75</v>
      </c>
      <c r="AM34" s="12">
        <v>8.5</v>
      </c>
      <c r="AN34" s="12">
        <v>38</v>
      </c>
      <c r="AO34" s="12">
        <v>22.25</v>
      </c>
      <c r="AP34" s="12">
        <v>61.5</v>
      </c>
      <c r="AQ34" s="12">
        <v>71.75</v>
      </c>
      <c r="AR34" s="12">
        <v>59.5</v>
      </c>
      <c r="AS34" s="13">
        <v>4094.25</v>
      </c>
      <c r="AT34" s="14"/>
      <c r="AW34" s="15"/>
    </row>
    <row r="35" spans="1:49">
      <c r="A35" s="1" t="s">
        <v>30</v>
      </c>
      <c r="B35" s="12">
        <v>34.5</v>
      </c>
      <c r="C35" s="12">
        <v>78.5</v>
      </c>
      <c r="D35" s="12">
        <v>19.5</v>
      </c>
      <c r="E35" s="12">
        <v>23.5</v>
      </c>
      <c r="F35" s="12">
        <v>91.25</v>
      </c>
      <c r="G35" s="12">
        <v>29</v>
      </c>
      <c r="H35" s="12">
        <v>48.5</v>
      </c>
      <c r="I35" s="12">
        <v>36.5</v>
      </c>
      <c r="J35" s="12">
        <v>57.75</v>
      </c>
      <c r="K35" s="12">
        <v>37.75</v>
      </c>
      <c r="L35" s="12">
        <v>67.75</v>
      </c>
      <c r="M35" s="12">
        <v>53</v>
      </c>
      <c r="N35" s="12">
        <v>32.25</v>
      </c>
      <c r="O35" s="12">
        <v>31</v>
      </c>
      <c r="P35" s="12">
        <v>17.25</v>
      </c>
      <c r="Q35" s="12">
        <v>10.75</v>
      </c>
      <c r="R35" s="12">
        <v>12.25</v>
      </c>
      <c r="S35" s="12">
        <v>28.5</v>
      </c>
      <c r="T35" s="12">
        <v>31</v>
      </c>
      <c r="U35" s="12">
        <v>20.75</v>
      </c>
      <c r="V35" s="12">
        <v>26.25</v>
      </c>
      <c r="W35" s="12">
        <v>9.5</v>
      </c>
      <c r="X35" s="12">
        <v>10.25</v>
      </c>
      <c r="Y35" s="12">
        <v>25.75</v>
      </c>
      <c r="Z35" s="12">
        <v>54.5</v>
      </c>
      <c r="AA35" s="12">
        <v>420</v>
      </c>
      <c r="AB35" s="12">
        <v>455.5</v>
      </c>
      <c r="AC35" s="12">
        <v>2908</v>
      </c>
      <c r="AD35" s="12">
        <v>658.25</v>
      </c>
      <c r="AE35" s="12">
        <v>524.5</v>
      </c>
      <c r="AF35" s="12">
        <v>529.25</v>
      </c>
      <c r="AG35" s="12">
        <v>106</v>
      </c>
      <c r="AH35" s="12">
        <v>55</v>
      </c>
      <c r="AI35" s="12">
        <v>70</v>
      </c>
      <c r="AJ35" s="12">
        <v>72.75</v>
      </c>
      <c r="AK35" s="12">
        <v>8.25</v>
      </c>
      <c r="AL35" s="12">
        <v>25.5</v>
      </c>
      <c r="AM35" s="12">
        <v>7.75</v>
      </c>
      <c r="AN35" s="12">
        <v>60.5</v>
      </c>
      <c r="AO35" s="12">
        <v>48</v>
      </c>
      <c r="AP35" s="12">
        <v>115</v>
      </c>
      <c r="AQ35" s="12">
        <v>55.25</v>
      </c>
      <c r="AR35" s="12">
        <v>88</v>
      </c>
      <c r="AS35" s="13">
        <v>7095</v>
      </c>
      <c r="AT35" s="14"/>
      <c r="AW35" s="15"/>
    </row>
    <row r="36" spans="1:49">
      <c r="A36" s="1" t="s">
        <v>31</v>
      </c>
      <c r="B36" s="12">
        <v>29.5</v>
      </c>
      <c r="C36" s="12">
        <v>69.75</v>
      </c>
      <c r="D36" s="12">
        <v>20</v>
      </c>
      <c r="E36" s="12">
        <v>26</v>
      </c>
      <c r="F36" s="12">
        <v>258.25</v>
      </c>
      <c r="G36" s="12">
        <v>27.25</v>
      </c>
      <c r="H36" s="12">
        <v>47</v>
      </c>
      <c r="I36" s="12">
        <v>37</v>
      </c>
      <c r="J36" s="12">
        <v>52.25</v>
      </c>
      <c r="K36" s="12">
        <v>37.75</v>
      </c>
      <c r="L36" s="12">
        <v>55</v>
      </c>
      <c r="M36" s="12">
        <v>45.5</v>
      </c>
      <c r="N36" s="12">
        <v>34.5</v>
      </c>
      <c r="O36" s="12">
        <v>26.25</v>
      </c>
      <c r="P36" s="12">
        <v>20.25</v>
      </c>
      <c r="Q36" s="12">
        <v>16.25</v>
      </c>
      <c r="R36" s="12">
        <v>21</v>
      </c>
      <c r="S36" s="12">
        <v>32</v>
      </c>
      <c r="T36" s="12">
        <v>42.5</v>
      </c>
      <c r="U36" s="12">
        <v>29</v>
      </c>
      <c r="V36" s="12">
        <v>45.25</v>
      </c>
      <c r="W36" s="12">
        <v>18</v>
      </c>
      <c r="X36" s="12">
        <v>21.5</v>
      </c>
      <c r="Y36" s="12">
        <v>36.5</v>
      </c>
      <c r="Z36" s="12">
        <v>38.75</v>
      </c>
      <c r="AA36" s="12">
        <v>217.75</v>
      </c>
      <c r="AB36" s="12">
        <v>217.75</v>
      </c>
      <c r="AC36" s="12">
        <v>1078.5</v>
      </c>
      <c r="AD36" s="12">
        <v>306</v>
      </c>
      <c r="AE36" s="12">
        <v>199.5</v>
      </c>
      <c r="AF36" s="12">
        <v>222.5</v>
      </c>
      <c r="AG36" s="12">
        <v>46.5</v>
      </c>
      <c r="AH36" s="12">
        <v>82</v>
      </c>
      <c r="AI36" s="12">
        <v>17.75</v>
      </c>
      <c r="AJ36" s="12">
        <v>46.25</v>
      </c>
      <c r="AK36" s="12">
        <v>13.25</v>
      </c>
      <c r="AL36" s="12">
        <v>55.5</v>
      </c>
      <c r="AM36" s="12">
        <v>12.75</v>
      </c>
      <c r="AN36" s="12">
        <v>51</v>
      </c>
      <c r="AO36" s="12">
        <v>33.75</v>
      </c>
      <c r="AP36" s="12">
        <v>97.75</v>
      </c>
      <c r="AQ36" s="12">
        <v>102.75</v>
      </c>
      <c r="AR36" s="12">
        <v>131</v>
      </c>
      <c r="AS36" s="13">
        <v>4019.25</v>
      </c>
      <c r="AT36" s="14"/>
      <c r="AW36" s="15"/>
    </row>
    <row r="37" spans="1:49">
      <c r="A37" s="1" t="s">
        <v>32</v>
      </c>
      <c r="B37" s="12">
        <v>8.5</v>
      </c>
      <c r="C37" s="12">
        <v>20.5</v>
      </c>
      <c r="D37" s="12">
        <v>7</v>
      </c>
      <c r="E37" s="12">
        <v>3</v>
      </c>
      <c r="F37" s="12">
        <v>34.25</v>
      </c>
      <c r="G37" s="12">
        <v>9</v>
      </c>
      <c r="H37" s="12">
        <v>11.5</v>
      </c>
      <c r="I37" s="12">
        <v>9.25</v>
      </c>
      <c r="J37" s="12">
        <v>22</v>
      </c>
      <c r="K37" s="12">
        <v>9</v>
      </c>
      <c r="L37" s="12">
        <v>13</v>
      </c>
      <c r="M37" s="12">
        <v>10.25</v>
      </c>
      <c r="N37" s="12">
        <v>4.75</v>
      </c>
      <c r="O37" s="12">
        <v>8</v>
      </c>
      <c r="P37" s="12">
        <v>7.25</v>
      </c>
      <c r="Q37" s="12">
        <v>4.75</v>
      </c>
      <c r="R37" s="12">
        <v>6.5</v>
      </c>
      <c r="S37" s="12">
        <v>8.25</v>
      </c>
      <c r="T37" s="12">
        <v>17.25</v>
      </c>
      <c r="U37" s="12">
        <v>7.75</v>
      </c>
      <c r="V37" s="12">
        <v>13.5</v>
      </c>
      <c r="W37" s="12">
        <v>2.5</v>
      </c>
      <c r="X37" s="12">
        <v>3.5</v>
      </c>
      <c r="Y37" s="12">
        <v>8.5</v>
      </c>
      <c r="Z37" s="12">
        <v>5</v>
      </c>
      <c r="AA37" s="12">
        <v>86.75</v>
      </c>
      <c r="AB37" s="12">
        <v>98</v>
      </c>
      <c r="AC37" s="12">
        <v>433.25</v>
      </c>
      <c r="AD37" s="12">
        <v>155.5</v>
      </c>
      <c r="AE37" s="12">
        <v>81</v>
      </c>
      <c r="AF37" s="12">
        <v>116.5</v>
      </c>
      <c r="AG37" s="12">
        <v>37.25</v>
      </c>
      <c r="AH37" s="12">
        <v>93.75</v>
      </c>
      <c r="AI37" s="12">
        <v>41.5</v>
      </c>
      <c r="AJ37" s="12">
        <v>7.5</v>
      </c>
      <c r="AK37" s="12">
        <v>3.75</v>
      </c>
      <c r="AL37" s="12">
        <v>8.75</v>
      </c>
      <c r="AM37" s="12">
        <v>3.5</v>
      </c>
      <c r="AN37" s="12">
        <v>27</v>
      </c>
      <c r="AO37" s="12">
        <v>11.75</v>
      </c>
      <c r="AP37" s="12">
        <v>41.25</v>
      </c>
      <c r="AQ37" s="12">
        <v>36.75</v>
      </c>
      <c r="AR37" s="12">
        <v>51.25</v>
      </c>
      <c r="AS37" s="13">
        <v>1589.75</v>
      </c>
      <c r="AT37" s="14"/>
      <c r="AW37" s="15"/>
    </row>
    <row r="38" spans="1:49">
      <c r="A38" s="1" t="s">
        <v>33</v>
      </c>
      <c r="B38" s="12">
        <v>4.5</v>
      </c>
      <c r="C38" s="12">
        <v>7.5</v>
      </c>
      <c r="D38" s="12">
        <v>4.5</v>
      </c>
      <c r="E38" s="12">
        <v>3.75</v>
      </c>
      <c r="F38" s="12">
        <v>65.5</v>
      </c>
      <c r="G38" s="12">
        <v>8.25</v>
      </c>
      <c r="H38" s="12">
        <v>9.75</v>
      </c>
      <c r="I38" s="12">
        <v>10.5</v>
      </c>
      <c r="J38" s="12">
        <v>12.75</v>
      </c>
      <c r="K38" s="12">
        <v>50.5</v>
      </c>
      <c r="L38" s="12">
        <v>38.25</v>
      </c>
      <c r="M38" s="12">
        <v>62.75</v>
      </c>
      <c r="N38" s="12">
        <v>27</v>
      </c>
      <c r="O38" s="12">
        <v>63.5</v>
      </c>
      <c r="P38" s="12">
        <v>16.75</v>
      </c>
      <c r="Q38" s="12">
        <v>16.25</v>
      </c>
      <c r="R38" s="12">
        <v>8</v>
      </c>
      <c r="S38" s="12">
        <v>18</v>
      </c>
      <c r="T38" s="12">
        <v>3.5</v>
      </c>
      <c r="U38" s="12">
        <v>4.25</v>
      </c>
      <c r="V38" s="12">
        <v>3.75</v>
      </c>
      <c r="W38" s="12">
        <v>1.75</v>
      </c>
      <c r="X38" s="12">
        <v>0.5</v>
      </c>
      <c r="Y38" s="12">
        <v>6</v>
      </c>
      <c r="Z38" s="12">
        <v>6.25</v>
      </c>
      <c r="AA38" s="12">
        <v>143.75</v>
      </c>
      <c r="AB38" s="12">
        <v>85.75</v>
      </c>
      <c r="AC38" s="12">
        <v>217.75</v>
      </c>
      <c r="AD38" s="12">
        <v>103.25</v>
      </c>
      <c r="AE38" s="12">
        <v>19</v>
      </c>
      <c r="AF38" s="12">
        <v>17</v>
      </c>
      <c r="AG38" s="12">
        <v>11.75</v>
      </c>
      <c r="AH38" s="12">
        <v>9.75</v>
      </c>
      <c r="AI38" s="12">
        <v>18.25</v>
      </c>
      <c r="AJ38" s="12">
        <v>3.25</v>
      </c>
      <c r="AK38" s="12">
        <v>6.75</v>
      </c>
      <c r="AL38" s="12">
        <v>86.25</v>
      </c>
      <c r="AM38" s="12">
        <v>0.5</v>
      </c>
      <c r="AN38" s="12">
        <v>4.75</v>
      </c>
      <c r="AO38" s="12">
        <v>3</v>
      </c>
      <c r="AP38" s="12">
        <v>1.5</v>
      </c>
      <c r="AQ38" s="12">
        <v>20</v>
      </c>
      <c r="AR38" s="12">
        <v>4.25</v>
      </c>
      <c r="AS38" s="13">
        <v>1210.5</v>
      </c>
      <c r="AT38" s="14"/>
      <c r="AW38" s="15"/>
    </row>
    <row r="39" spans="1:49">
      <c r="A39" s="1" t="s">
        <v>34</v>
      </c>
      <c r="B39" s="12">
        <v>8.25</v>
      </c>
      <c r="C39" s="12">
        <v>18</v>
      </c>
      <c r="D39" s="12">
        <v>13</v>
      </c>
      <c r="E39" s="12">
        <v>13.75</v>
      </c>
      <c r="F39" s="12">
        <v>253</v>
      </c>
      <c r="G39" s="12">
        <v>20</v>
      </c>
      <c r="H39" s="12">
        <v>29.75</v>
      </c>
      <c r="I39" s="12">
        <v>24.75</v>
      </c>
      <c r="J39" s="12">
        <v>34.75</v>
      </c>
      <c r="K39" s="12">
        <v>59.5</v>
      </c>
      <c r="L39" s="12">
        <v>74.5</v>
      </c>
      <c r="M39" s="12">
        <v>288.75</v>
      </c>
      <c r="N39" s="12">
        <v>43.75</v>
      </c>
      <c r="O39" s="12">
        <v>142.25</v>
      </c>
      <c r="P39" s="12">
        <v>38</v>
      </c>
      <c r="Q39" s="12">
        <v>32.75</v>
      </c>
      <c r="R39" s="12">
        <v>28</v>
      </c>
      <c r="S39" s="12">
        <v>62</v>
      </c>
      <c r="T39" s="12">
        <v>10.25</v>
      </c>
      <c r="U39" s="12">
        <v>4.5</v>
      </c>
      <c r="V39" s="12">
        <v>12.5</v>
      </c>
      <c r="W39" s="12">
        <v>3.25</v>
      </c>
      <c r="X39" s="12">
        <v>2.25</v>
      </c>
      <c r="Y39" s="12">
        <v>14.5</v>
      </c>
      <c r="Z39" s="12">
        <v>13.75</v>
      </c>
      <c r="AA39" s="12">
        <v>813.5</v>
      </c>
      <c r="AB39" s="12">
        <v>340.75</v>
      </c>
      <c r="AC39" s="12">
        <v>1033.75</v>
      </c>
      <c r="AD39" s="12">
        <v>351.5</v>
      </c>
      <c r="AE39" s="12">
        <v>72</v>
      </c>
      <c r="AF39" s="12">
        <v>58.25</v>
      </c>
      <c r="AG39" s="12">
        <v>28.5</v>
      </c>
      <c r="AH39" s="12">
        <v>27.5</v>
      </c>
      <c r="AI39" s="12">
        <v>65.5</v>
      </c>
      <c r="AJ39" s="12">
        <v>12.75</v>
      </c>
      <c r="AK39" s="12">
        <v>93</v>
      </c>
      <c r="AL39" s="12">
        <v>20.25</v>
      </c>
      <c r="AM39" s="12">
        <v>1</v>
      </c>
      <c r="AN39" s="12">
        <v>9.75</v>
      </c>
      <c r="AO39" s="12">
        <v>9.5</v>
      </c>
      <c r="AP39" s="12">
        <v>11.5</v>
      </c>
      <c r="AQ39" s="12">
        <v>121</v>
      </c>
      <c r="AR39" s="12">
        <v>23</v>
      </c>
      <c r="AS39" s="13">
        <v>4338.75</v>
      </c>
      <c r="AT39" s="14"/>
      <c r="AW39" s="15"/>
    </row>
    <row r="40" spans="1:49">
      <c r="A40" s="1" t="s">
        <v>35</v>
      </c>
      <c r="B40" s="12">
        <v>1.5</v>
      </c>
      <c r="C40" s="12">
        <v>4</v>
      </c>
      <c r="D40" s="12">
        <v>2.5</v>
      </c>
      <c r="E40" s="12">
        <v>2.75</v>
      </c>
      <c r="F40" s="12">
        <v>25</v>
      </c>
      <c r="G40" s="12">
        <v>3</v>
      </c>
      <c r="H40" s="12">
        <v>11.25</v>
      </c>
      <c r="I40" s="12">
        <v>6.25</v>
      </c>
      <c r="J40" s="12">
        <v>12.5</v>
      </c>
      <c r="K40" s="12">
        <v>0.5</v>
      </c>
      <c r="L40" s="12">
        <v>6.75</v>
      </c>
      <c r="M40" s="12">
        <v>20.5</v>
      </c>
      <c r="N40" s="12">
        <v>1.75</v>
      </c>
      <c r="O40" s="12">
        <v>1.25</v>
      </c>
      <c r="P40" s="12">
        <v>2.75</v>
      </c>
      <c r="Q40" s="12">
        <v>1.75</v>
      </c>
      <c r="R40" s="12">
        <v>2.25</v>
      </c>
      <c r="S40" s="12">
        <v>7</v>
      </c>
      <c r="T40" s="12">
        <v>20</v>
      </c>
      <c r="U40" s="12">
        <v>13.25</v>
      </c>
      <c r="V40" s="12">
        <v>18.25</v>
      </c>
      <c r="W40" s="12">
        <v>13</v>
      </c>
      <c r="X40" s="12">
        <v>4.5</v>
      </c>
      <c r="Y40" s="12">
        <v>14.5</v>
      </c>
      <c r="Z40" s="12">
        <v>4</v>
      </c>
      <c r="AA40" s="12">
        <v>85.75</v>
      </c>
      <c r="AB40" s="12">
        <v>57.75</v>
      </c>
      <c r="AC40" s="12">
        <v>135.75</v>
      </c>
      <c r="AD40" s="12">
        <v>61.5</v>
      </c>
      <c r="AE40" s="12">
        <v>12.75</v>
      </c>
      <c r="AF40" s="12">
        <v>13.75</v>
      </c>
      <c r="AG40" s="12">
        <v>9.75</v>
      </c>
      <c r="AH40" s="12">
        <v>6.75</v>
      </c>
      <c r="AI40" s="12">
        <v>12.25</v>
      </c>
      <c r="AJ40" s="12">
        <v>4</v>
      </c>
      <c r="AK40" s="12">
        <v>0.5</v>
      </c>
      <c r="AL40" s="12">
        <v>0.25</v>
      </c>
      <c r="AM40" s="12">
        <v>4.5</v>
      </c>
      <c r="AN40" s="12">
        <v>30.5</v>
      </c>
      <c r="AO40" s="12">
        <v>4.75</v>
      </c>
      <c r="AP40" s="12">
        <v>4</v>
      </c>
      <c r="AQ40" s="12">
        <v>28</v>
      </c>
      <c r="AR40" s="12">
        <v>4.5</v>
      </c>
      <c r="AS40" s="13">
        <v>677.75</v>
      </c>
      <c r="AT40" s="14"/>
      <c r="AW40" s="15"/>
    </row>
    <row r="41" spans="1:49">
      <c r="A41" s="1" t="s">
        <v>36</v>
      </c>
      <c r="B41" s="12">
        <v>31.5</v>
      </c>
      <c r="C41" s="12">
        <v>34</v>
      </c>
      <c r="D41" s="12">
        <v>6.75</v>
      </c>
      <c r="E41" s="12">
        <v>8.75</v>
      </c>
      <c r="F41" s="12">
        <v>83.25</v>
      </c>
      <c r="G41" s="12">
        <v>22</v>
      </c>
      <c r="H41" s="12">
        <v>92.25</v>
      </c>
      <c r="I41" s="12">
        <v>35.5</v>
      </c>
      <c r="J41" s="12">
        <v>64</v>
      </c>
      <c r="K41" s="12">
        <v>10.75</v>
      </c>
      <c r="L41" s="12">
        <v>58</v>
      </c>
      <c r="M41" s="12">
        <v>103.25</v>
      </c>
      <c r="N41" s="12">
        <v>24.5</v>
      </c>
      <c r="O41" s="12">
        <v>22</v>
      </c>
      <c r="P41" s="12">
        <v>27.75</v>
      </c>
      <c r="Q41" s="12">
        <v>12.25</v>
      </c>
      <c r="R41" s="12">
        <v>16.75</v>
      </c>
      <c r="S41" s="12">
        <v>31.75</v>
      </c>
      <c r="T41" s="12">
        <v>214</v>
      </c>
      <c r="U41" s="12">
        <v>61.75</v>
      </c>
      <c r="V41" s="12">
        <v>96.5</v>
      </c>
      <c r="W41" s="12">
        <v>18</v>
      </c>
      <c r="X41" s="12">
        <v>18.25</v>
      </c>
      <c r="Y41" s="12">
        <v>39.75</v>
      </c>
      <c r="Z41" s="12">
        <v>24.75</v>
      </c>
      <c r="AA41" s="12">
        <v>220.25</v>
      </c>
      <c r="AB41" s="12">
        <v>127</v>
      </c>
      <c r="AC41" s="12">
        <v>394.75</v>
      </c>
      <c r="AD41" s="12">
        <v>186.25</v>
      </c>
      <c r="AE41" s="12">
        <v>56.25</v>
      </c>
      <c r="AF41" s="12">
        <v>90</v>
      </c>
      <c r="AG41" s="12">
        <v>39.5</v>
      </c>
      <c r="AH41" s="12">
        <v>74</v>
      </c>
      <c r="AI41" s="12">
        <v>72</v>
      </c>
      <c r="AJ41" s="12">
        <v>25.25</v>
      </c>
      <c r="AK41" s="12">
        <v>4.5</v>
      </c>
      <c r="AL41" s="12">
        <v>12.25</v>
      </c>
      <c r="AM41" s="12">
        <v>37.75</v>
      </c>
      <c r="AN41" s="12">
        <v>11.75</v>
      </c>
      <c r="AO41" s="12">
        <v>24.75</v>
      </c>
      <c r="AP41" s="12">
        <v>18.5</v>
      </c>
      <c r="AQ41" s="12">
        <v>82.75</v>
      </c>
      <c r="AR41" s="12">
        <v>26.5</v>
      </c>
      <c r="AS41" s="13">
        <v>2662</v>
      </c>
      <c r="AT41" s="14"/>
      <c r="AW41" s="15"/>
    </row>
    <row r="42" spans="1:49">
      <c r="A42" s="1" t="s">
        <v>53</v>
      </c>
      <c r="B42" s="12">
        <v>6.5</v>
      </c>
      <c r="C42" s="12">
        <v>18.25</v>
      </c>
      <c r="D42" s="12">
        <v>4.5</v>
      </c>
      <c r="E42" s="12">
        <v>3.75</v>
      </c>
      <c r="F42" s="12">
        <v>48.25</v>
      </c>
      <c r="G42" s="12">
        <v>2.75</v>
      </c>
      <c r="H42" s="12">
        <v>11.5</v>
      </c>
      <c r="I42" s="12">
        <v>9</v>
      </c>
      <c r="J42" s="12">
        <v>12.75</v>
      </c>
      <c r="K42" s="12">
        <v>7.25</v>
      </c>
      <c r="L42" s="12">
        <v>15</v>
      </c>
      <c r="M42" s="12">
        <v>10</v>
      </c>
      <c r="N42" s="12">
        <v>6</v>
      </c>
      <c r="O42" s="12">
        <v>6.25</v>
      </c>
      <c r="P42" s="12">
        <v>5.25</v>
      </c>
      <c r="Q42" s="12">
        <v>3</v>
      </c>
      <c r="R42" s="12">
        <v>4</v>
      </c>
      <c r="S42" s="12">
        <v>5</v>
      </c>
      <c r="T42" s="12">
        <v>15.5</v>
      </c>
      <c r="U42" s="12">
        <v>7.75</v>
      </c>
      <c r="V42" s="12">
        <v>9.5</v>
      </c>
      <c r="W42" s="12">
        <v>8</v>
      </c>
      <c r="X42" s="12">
        <v>3.5</v>
      </c>
      <c r="Y42" s="12">
        <v>7</v>
      </c>
      <c r="Z42" s="12">
        <v>8.25</v>
      </c>
      <c r="AA42" s="12">
        <v>68.75</v>
      </c>
      <c r="AB42" s="12">
        <v>66</v>
      </c>
      <c r="AC42" s="12">
        <v>293.75</v>
      </c>
      <c r="AD42" s="12">
        <v>91</v>
      </c>
      <c r="AE42" s="12">
        <v>54.5</v>
      </c>
      <c r="AF42" s="12">
        <v>73.25</v>
      </c>
      <c r="AG42" s="12">
        <v>25</v>
      </c>
      <c r="AH42" s="12">
        <v>46.25</v>
      </c>
      <c r="AI42" s="12">
        <v>45.5</v>
      </c>
      <c r="AJ42" s="12">
        <v>10.5</v>
      </c>
      <c r="AK42" s="12">
        <v>2.75</v>
      </c>
      <c r="AL42" s="12">
        <v>12.5</v>
      </c>
      <c r="AM42" s="12">
        <v>5.25</v>
      </c>
      <c r="AN42" s="12">
        <v>17.5</v>
      </c>
      <c r="AO42" s="12">
        <v>6</v>
      </c>
      <c r="AP42" s="12">
        <v>31.25</v>
      </c>
      <c r="AQ42" s="12">
        <v>19.5</v>
      </c>
      <c r="AR42" s="12">
        <v>32.5</v>
      </c>
      <c r="AS42" s="13">
        <v>1140.25</v>
      </c>
      <c r="AT42" s="14"/>
      <c r="AW42" s="15"/>
    </row>
    <row r="43" spans="1:49">
      <c r="A43" s="1" t="s">
        <v>54</v>
      </c>
      <c r="B43" s="12">
        <v>11.75</v>
      </c>
      <c r="C43" s="12">
        <v>18.75</v>
      </c>
      <c r="D43" s="12">
        <v>4.25</v>
      </c>
      <c r="E43" s="12">
        <v>6.25</v>
      </c>
      <c r="F43" s="12">
        <v>46</v>
      </c>
      <c r="G43" s="12">
        <v>7.25</v>
      </c>
      <c r="H43" s="12">
        <v>10</v>
      </c>
      <c r="I43" s="12">
        <v>8.25</v>
      </c>
      <c r="J43" s="12">
        <v>16.25</v>
      </c>
      <c r="K43" s="12">
        <v>8.25</v>
      </c>
      <c r="L43" s="12">
        <v>14.25</v>
      </c>
      <c r="M43" s="12">
        <v>13.75</v>
      </c>
      <c r="N43" s="12">
        <v>8.5</v>
      </c>
      <c r="O43" s="12">
        <v>5</v>
      </c>
      <c r="P43" s="12">
        <v>8.5</v>
      </c>
      <c r="Q43" s="12">
        <v>2.5</v>
      </c>
      <c r="R43" s="12">
        <v>4.5</v>
      </c>
      <c r="S43" s="12">
        <v>7</v>
      </c>
      <c r="T43" s="12">
        <v>15.25</v>
      </c>
      <c r="U43" s="12">
        <v>11.75</v>
      </c>
      <c r="V43" s="12">
        <v>9.5</v>
      </c>
      <c r="W43" s="12">
        <v>4.75</v>
      </c>
      <c r="X43" s="12">
        <v>2.75</v>
      </c>
      <c r="Y43" s="12">
        <v>8.25</v>
      </c>
      <c r="Z43" s="12">
        <v>8.5</v>
      </c>
      <c r="AA43" s="12">
        <v>81.25</v>
      </c>
      <c r="AB43" s="12">
        <v>60.75</v>
      </c>
      <c r="AC43" s="12">
        <v>293</v>
      </c>
      <c r="AD43" s="12">
        <v>158.75</v>
      </c>
      <c r="AE43" s="12">
        <v>91</v>
      </c>
      <c r="AF43" s="12">
        <v>121</v>
      </c>
      <c r="AG43" s="12">
        <v>51</v>
      </c>
      <c r="AH43" s="12">
        <v>124.5</v>
      </c>
      <c r="AI43" s="12">
        <v>106</v>
      </c>
      <c r="AJ43" s="12">
        <v>44.5</v>
      </c>
      <c r="AK43" s="12">
        <v>3</v>
      </c>
      <c r="AL43" s="12">
        <v>12.5</v>
      </c>
      <c r="AM43" s="12">
        <v>3.75</v>
      </c>
      <c r="AN43" s="12">
        <v>16.25</v>
      </c>
      <c r="AO43" s="12">
        <v>34</v>
      </c>
      <c r="AP43" s="12">
        <v>7</v>
      </c>
      <c r="AQ43" s="12">
        <v>43</v>
      </c>
      <c r="AR43" s="12">
        <v>37.5</v>
      </c>
      <c r="AS43" s="13">
        <v>1550.5</v>
      </c>
      <c r="AT43" s="14"/>
      <c r="AW43" s="15"/>
    </row>
    <row r="44" spans="1:49">
      <c r="A44" s="1" t="s">
        <v>55</v>
      </c>
      <c r="B44" s="12">
        <v>29.25</v>
      </c>
      <c r="C44" s="12">
        <v>52.75</v>
      </c>
      <c r="D44" s="12">
        <v>56.5</v>
      </c>
      <c r="E44" s="12">
        <v>62.5</v>
      </c>
      <c r="F44" s="12">
        <v>138.75</v>
      </c>
      <c r="G44" s="12">
        <v>36.5</v>
      </c>
      <c r="H44" s="12">
        <v>77.75</v>
      </c>
      <c r="I44" s="12">
        <v>35.75</v>
      </c>
      <c r="J44" s="12">
        <v>55.25</v>
      </c>
      <c r="K44" s="12">
        <v>25.75</v>
      </c>
      <c r="L44" s="12">
        <v>29.5</v>
      </c>
      <c r="M44" s="12">
        <v>37</v>
      </c>
      <c r="N44" s="12">
        <v>20</v>
      </c>
      <c r="O44" s="12">
        <v>12.5</v>
      </c>
      <c r="P44" s="12">
        <v>9.75</v>
      </c>
      <c r="Q44" s="12">
        <v>7.5</v>
      </c>
      <c r="R44" s="12">
        <v>13.75</v>
      </c>
      <c r="S44" s="12">
        <v>30.25</v>
      </c>
      <c r="T44" s="12">
        <v>69</v>
      </c>
      <c r="U44" s="12">
        <v>93</v>
      </c>
      <c r="V44" s="12">
        <v>124.5</v>
      </c>
      <c r="W44" s="12">
        <v>57.75</v>
      </c>
      <c r="X44" s="12">
        <v>49.5</v>
      </c>
      <c r="Y44" s="12">
        <v>88.75</v>
      </c>
      <c r="Z44" s="12">
        <v>51.75</v>
      </c>
      <c r="AA44" s="12">
        <v>345</v>
      </c>
      <c r="AB44" s="12">
        <v>237.75</v>
      </c>
      <c r="AC44" s="12">
        <v>1182.5</v>
      </c>
      <c r="AD44" s="12">
        <v>433.75</v>
      </c>
      <c r="AE44" s="12">
        <v>135.75</v>
      </c>
      <c r="AF44" s="12">
        <v>145.25</v>
      </c>
      <c r="AG44" s="12">
        <v>63.25</v>
      </c>
      <c r="AH44" s="12">
        <v>65.5</v>
      </c>
      <c r="AI44" s="12">
        <v>107.75</v>
      </c>
      <c r="AJ44" s="12">
        <v>35</v>
      </c>
      <c r="AK44" s="12">
        <v>14.75</v>
      </c>
      <c r="AL44" s="12">
        <v>100.25</v>
      </c>
      <c r="AM44" s="12">
        <v>24.5</v>
      </c>
      <c r="AN44" s="12">
        <v>75</v>
      </c>
      <c r="AO44" s="12">
        <v>20.5</v>
      </c>
      <c r="AP44" s="12">
        <v>52.25</v>
      </c>
      <c r="AQ44" s="12">
        <v>15.75</v>
      </c>
      <c r="AR44" s="12">
        <v>157.5</v>
      </c>
      <c r="AS44" s="13">
        <v>4477.25</v>
      </c>
      <c r="AT44" s="14"/>
      <c r="AW44" s="15"/>
    </row>
    <row r="45" spans="1:49">
      <c r="A45" s="1" t="s">
        <v>56</v>
      </c>
      <c r="B45" s="12">
        <v>14.75</v>
      </c>
      <c r="C45" s="12">
        <v>28.25</v>
      </c>
      <c r="D45" s="12">
        <v>16</v>
      </c>
      <c r="E45" s="12">
        <v>21.5</v>
      </c>
      <c r="F45" s="12">
        <v>185</v>
      </c>
      <c r="G45" s="12">
        <v>19.5</v>
      </c>
      <c r="H45" s="12">
        <v>23</v>
      </c>
      <c r="I45" s="12">
        <v>26.25</v>
      </c>
      <c r="J45" s="12">
        <v>28.25</v>
      </c>
      <c r="K45" s="12">
        <v>19</v>
      </c>
      <c r="L45" s="12">
        <v>22.25</v>
      </c>
      <c r="M45" s="12">
        <v>23</v>
      </c>
      <c r="N45" s="12">
        <v>14.75</v>
      </c>
      <c r="O45" s="12">
        <v>12.25</v>
      </c>
      <c r="P45" s="12">
        <v>8</v>
      </c>
      <c r="Q45" s="12">
        <v>4.75</v>
      </c>
      <c r="R45" s="12">
        <v>9.25</v>
      </c>
      <c r="S45" s="12">
        <v>8.5</v>
      </c>
      <c r="T45" s="12">
        <v>14.5</v>
      </c>
      <c r="U45" s="12">
        <v>14.25</v>
      </c>
      <c r="V45" s="12">
        <v>18.75</v>
      </c>
      <c r="W45" s="12">
        <v>10.75</v>
      </c>
      <c r="X45" s="12">
        <v>9.25</v>
      </c>
      <c r="Y45" s="12">
        <v>22.5</v>
      </c>
      <c r="Z45" s="12">
        <v>14.75</v>
      </c>
      <c r="AA45" s="12">
        <v>199.25</v>
      </c>
      <c r="AB45" s="12">
        <v>148.25</v>
      </c>
      <c r="AC45" s="12">
        <v>659</v>
      </c>
      <c r="AD45" s="12">
        <v>249.25</v>
      </c>
      <c r="AE45" s="12">
        <v>130.5</v>
      </c>
      <c r="AF45" s="12">
        <v>120.75</v>
      </c>
      <c r="AG45" s="12">
        <v>59.5</v>
      </c>
      <c r="AH45" s="12">
        <v>97</v>
      </c>
      <c r="AI45" s="12">
        <v>145.75</v>
      </c>
      <c r="AJ45" s="12">
        <v>56.25</v>
      </c>
      <c r="AK45" s="12">
        <v>5.5</v>
      </c>
      <c r="AL45" s="12">
        <v>22.75</v>
      </c>
      <c r="AM45" s="12">
        <v>5.75</v>
      </c>
      <c r="AN45" s="12">
        <v>14.25</v>
      </c>
      <c r="AO45" s="12">
        <v>28.75</v>
      </c>
      <c r="AP45" s="12">
        <v>41.5</v>
      </c>
      <c r="AQ45" s="12">
        <v>168.25</v>
      </c>
      <c r="AR45" s="12">
        <v>13.5</v>
      </c>
      <c r="AS45" s="13">
        <v>2754.75</v>
      </c>
      <c r="AT45" s="14"/>
      <c r="AW45" s="15"/>
    </row>
    <row r="46" spans="1:49">
      <c r="A46" s="11" t="s">
        <v>49</v>
      </c>
      <c r="B46" s="14">
        <v>2029.5</v>
      </c>
      <c r="C46" s="14">
        <v>3958.75</v>
      </c>
      <c r="D46" s="14">
        <v>2490</v>
      </c>
      <c r="E46" s="14">
        <v>2639</v>
      </c>
      <c r="F46" s="14">
        <v>11237.5</v>
      </c>
      <c r="G46" s="14">
        <v>2822.75</v>
      </c>
      <c r="H46" s="14">
        <v>4978</v>
      </c>
      <c r="I46" s="14">
        <v>3140.25</v>
      </c>
      <c r="J46" s="14">
        <v>4257.25</v>
      </c>
      <c r="K46" s="14">
        <v>2787</v>
      </c>
      <c r="L46" s="14">
        <v>4292.75</v>
      </c>
      <c r="M46" s="14">
        <v>4176.75</v>
      </c>
      <c r="N46" s="14">
        <v>2343.5</v>
      </c>
      <c r="O46" s="14">
        <v>2974</v>
      </c>
      <c r="P46" s="14">
        <v>2037.5</v>
      </c>
      <c r="Q46" s="14">
        <v>1150</v>
      </c>
      <c r="R46" s="14">
        <v>1582.5</v>
      </c>
      <c r="S46" s="14">
        <v>3185</v>
      </c>
      <c r="T46" s="14">
        <v>2465.25</v>
      </c>
      <c r="U46" s="14">
        <v>2297.75</v>
      </c>
      <c r="V46" s="14">
        <v>3403</v>
      </c>
      <c r="W46" s="14">
        <v>1854.25</v>
      </c>
      <c r="X46" s="14">
        <v>1539</v>
      </c>
      <c r="Y46" s="14">
        <v>3642</v>
      </c>
      <c r="Z46" s="14">
        <v>3390.5</v>
      </c>
      <c r="AA46" s="14">
        <v>12089.25</v>
      </c>
      <c r="AB46" s="14">
        <v>8123.25</v>
      </c>
      <c r="AC46" s="14">
        <v>27574.75</v>
      </c>
      <c r="AD46" s="14">
        <v>11530.5</v>
      </c>
      <c r="AE46" s="14">
        <v>7692</v>
      </c>
      <c r="AF46" s="14">
        <v>8420.5</v>
      </c>
      <c r="AG46" s="14">
        <v>4244.25</v>
      </c>
      <c r="AH46" s="14">
        <v>7624.5</v>
      </c>
      <c r="AI46" s="14">
        <v>4056.5</v>
      </c>
      <c r="AJ46" s="14">
        <v>1582.75</v>
      </c>
      <c r="AK46" s="14">
        <v>1228.25</v>
      </c>
      <c r="AL46" s="14">
        <v>4384.5</v>
      </c>
      <c r="AM46" s="14">
        <v>705.75</v>
      </c>
      <c r="AN46" s="14">
        <v>2455.25</v>
      </c>
      <c r="AO46" s="14">
        <v>1132.5</v>
      </c>
      <c r="AP46" s="14">
        <v>1488.75</v>
      </c>
      <c r="AQ46" s="14">
        <v>5608</v>
      </c>
      <c r="AR46" s="14">
        <v>2790.5</v>
      </c>
      <c r="AS46" s="14">
        <v>193405.5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61</v>
      </c>
      <c r="G1" s="19">
        <f>'Weekday OD'!G1</f>
        <v>40057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7.25</v>
      </c>
      <c r="C3" s="12">
        <v>39.75</v>
      </c>
      <c r="D3" s="12">
        <v>61.25</v>
      </c>
      <c r="E3" s="12">
        <v>33.75</v>
      </c>
      <c r="F3" s="12">
        <v>139.75</v>
      </c>
      <c r="G3" s="12">
        <v>56.25</v>
      </c>
      <c r="H3" s="12">
        <v>59.25</v>
      </c>
      <c r="I3" s="12">
        <v>29</v>
      </c>
      <c r="J3" s="12">
        <v>41.75</v>
      </c>
      <c r="K3" s="12">
        <v>15.75</v>
      </c>
      <c r="L3" s="12">
        <v>56</v>
      </c>
      <c r="M3" s="12">
        <v>81.5</v>
      </c>
      <c r="N3" s="12">
        <v>10</v>
      </c>
      <c r="O3" s="12">
        <v>16</v>
      </c>
      <c r="P3" s="12">
        <v>20.75</v>
      </c>
      <c r="Q3" s="12">
        <v>6.75</v>
      </c>
      <c r="R3" s="12">
        <v>12.25</v>
      </c>
      <c r="S3" s="12">
        <v>13.25</v>
      </c>
      <c r="T3" s="12">
        <v>11.75</v>
      </c>
      <c r="U3" s="12">
        <v>6</v>
      </c>
      <c r="V3" s="12">
        <v>6.25</v>
      </c>
      <c r="W3" s="12">
        <v>2</v>
      </c>
      <c r="X3" s="12">
        <v>3</v>
      </c>
      <c r="Y3" s="12">
        <v>8.75</v>
      </c>
      <c r="Z3" s="12">
        <v>17.25</v>
      </c>
      <c r="AA3" s="12">
        <v>117.75</v>
      </c>
      <c r="AB3" s="12">
        <v>59.25</v>
      </c>
      <c r="AC3" s="12">
        <v>193.25</v>
      </c>
      <c r="AD3" s="12">
        <v>93.5</v>
      </c>
      <c r="AE3" s="12">
        <v>64.75</v>
      </c>
      <c r="AF3" s="12">
        <v>87</v>
      </c>
      <c r="AG3" s="12">
        <v>19.5</v>
      </c>
      <c r="AH3" s="12">
        <v>29.25</v>
      </c>
      <c r="AI3" s="12">
        <v>22.25</v>
      </c>
      <c r="AJ3" s="12">
        <v>6.5</v>
      </c>
      <c r="AK3" s="12">
        <v>2.75</v>
      </c>
      <c r="AL3" s="12">
        <v>7</v>
      </c>
      <c r="AM3" s="12">
        <v>2.75</v>
      </c>
      <c r="AN3" s="12">
        <v>22.75</v>
      </c>
      <c r="AO3" s="12">
        <v>9.25</v>
      </c>
      <c r="AP3" s="12">
        <v>8.75</v>
      </c>
      <c r="AQ3" s="12">
        <v>29</v>
      </c>
      <c r="AR3" s="12">
        <v>11</v>
      </c>
      <c r="AS3" s="13">
        <v>1541.5</v>
      </c>
      <c r="AT3" s="14"/>
      <c r="AV3" s="9" t="s">
        <v>38</v>
      </c>
      <c r="AW3" s="12">
        <f>SUM(B3:Z27,AK3:AN27,B38:Z41,AK38:AN41)</f>
        <v>32198.25</v>
      </c>
      <c r="AY3" s="9" t="s">
        <v>39</v>
      </c>
      <c r="AZ3" s="15">
        <f>SUM(AW12:AW18,AX12:BC12)</f>
        <v>88424</v>
      </c>
      <c r="BA3" s="16">
        <f>AZ3/BD$19</f>
        <v>0.59647406817790882</v>
      </c>
    </row>
    <row r="4" spans="1:56">
      <c r="A4" s="1" t="s">
        <v>3</v>
      </c>
      <c r="B4" s="12">
        <v>49.25</v>
      </c>
      <c r="C4" s="12">
        <v>12.25</v>
      </c>
      <c r="D4" s="12">
        <v>58.25</v>
      </c>
      <c r="E4" s="12">
        <v>42.25</v>
      </c>
      <c r="F4" s="12">
        <v>215.25</v>
      </c>
      <c r="G4" s="12">
        <v>78</v>
      </c>
      <c r="H4" s="12">
        <v>94.25</v>
      </c>
      <c r="I4" s="12">
        <v>41</v>
      </c>
      <c r="J4" s="12">
        <v>84.25</v>
      </c>
      <c r="K4" s="12">
        <v>33.25</v>
      </c>
      <c r="L4" s="12">
        <v>67.75</v>
      </c>
      <c r="M4" s="12">
        <v>241.5</v>
      </c>
      <c r="N4" s="12">
        <v>16.25</v>
      </c>
      <c r="O4" s="12">
        <v>25.25</v>
      </c>
      <c r="P4" s="12">
        <v>21.5</v>
      </c>
      <c r="Q4" s="12">
        <v>16.5</v>
      </c>
      <c r="R4" s="12">
        <v>14</v>
      </c>
      <c r="S4" s="12">
        <v>34.25</v>
      </c>
      <c r="T4" s="12">
        <v>14.5</v>
      </c>
      <c r="U4" s="12">
        <v>7.5</v>
      </c>
      <c r="V4" s="12">
        <v>17.5</v>
      </c>
      <c r="W4" s="12">
        <v>6.25</v>
      </c>
      <c r="X4" s="12">
        <v>6.75</v>
      </c>
      <c r="Y4" s="12">
        <v>15.25</v>
      </c>
      <c r="Z4" s="12">
        <v>19</v>
      </c>
      <c r="AA4" s="12">
        <v>261.25</v>
      </c>
      <c r="AB4" s="12">
        <v>149.25</v>
      </c>
      <c r="AC4" s="12">
        <v>492.5</v>
      </c>
      <c r="AD4" s="12">
        <v>211.5</v>
      </c>
      <c r="AE4" s="12">
        <v>73.5</v>
      </c>
      <c r="AF4" s="12">
        <v>112.75</v>
      </c>
      <c r="AG4" s="12">
        <v>41.75</v>
      </c>
      <c r="AH4" s="12">
        <v>66.75</v>
      </c>
      <c r="AI4" s="12">
        <v>52.75</v>
      </c>
      <c r="AJ4" s="12">
        <v>22.25</v>
      </c>
      <c r="AK4" s="12">
        <v>8.5</v>
      </c>
      <c r="AL4" s="12">
        <v>19.5</v>
      </c>
      <c r="AM4" s="12">
        <v>3.5</v>
      </c>
      <c r="AN4" s="12">
        <v>31.25</v>
      </c>
      <c r="AO4" s="12">
        <v>14.5</v>
      </c>
      <c r="AP4" s="12">
        <v>15.25</v>
      </c>
      <c r="AQ4" s="12">
        <v>74.5</v>
      </c>
      <c r="AR4" s="12">
        <v>23</v>
      </c>
      <c r="AS4" s="13">
        <v>2906</v>
      </c>
      <c r="AT4" s="14"/>
      <c r="AV4" s="9" t="s">
        <v>40</v>
      </c>
      <c r="AW4" s="12">
        <f>SUM(AA28:AJ37, AA42:AJ45, AO28:AR37, AO42:AR45)</f>
        <v>42963.5</v>
      </c>
      <c r="AY4" s="9" t="s">
        <v>41</v>
      </c>
      <c r="AZ4" s="15">
        <f>SUM(AX13:BB18)</f>
        <v>54486.25</v>
      </c>
      <c r="BA4" s="16">
        <f>AZ4/BD$19</f>
        <v>0.36754314662601312</v>
      </c>
    </row>
    <row r="5" spans="1:56">
      <c r="A5" s="1" t="s">
        <v>4</v>
      </c>
      <c r="B5" s="12">
        <v>63.25</v>
      </c>
      <c r="C5" s="12">
        <v>48.75</v>
      </c>
      <c r="D5" s="12">
        <v>5</v>
      </c>
      <c r="E5" s="12">
        <v>66</v>
      </c>
      <c r="F5" s="12">
        <v>242.5</v>
      </c>
      <c r="G5" s="12">
        <v>56</v>
      </c>
      <c r="H5" s="12">
        <v>48.25</v>
      </c>
      <c r="I5" s="12">
        <v>42.75</v>
      </c>
      <c r="J5" s="12">
        <v>62</v>
      </c>
      <c r="K5" s="12">
        <v>20.5</v>
      </c>
      <c r="L5" s="12">
        <v>31.25</v>
      </c>
      <c r="M5" s="12">
        <v>94.5</v>
      </c>
      <c r="N5" s="12">
        <v>13</v>
      </c>
      <c r="O5" s="12">
        <v>11.5</v>
      </c>
      <c r="P5" s="12">
        <v>10.5</v>
      </c>
      <c r="Q5" s="12">
        <v>6.25</v>
      </c>
      <c r="R5" s="12">
        <v>6.75</v>
      </c>
      <c r="S5" s="12">
        <v>17</v>
      </c>
      <c r="T5" s="12">
        <v>10.25</v>
      </c>
      <c r="U5" s="12">
        <v>8.5</v>
      </c>
      <c r="V5" s="12">
        <v>15</v>
      </c>
      <c r="W5" s="12">
        <v>7.25</v>
      </c>
      <c r="X5" s="12">
        <v>4.5</v>
      </c>
      <c r="Y5" s="12">
        <v>22.25</v>
      </c>
      <c r="Z5" s="12">
        <v>8.25</v>
      </c>
      <c r="AA5" s="12">
        <v>138</v>
      </c>
      <c r="AB5" s="12">
        <v>92.25</v>
      </c>
      <c r="AC5" s="12">
        <v>242</v>
      </c>
      <c r="AD5" s="12">
        <v>169.75</v>
      </c>
      <c r="AE5" s="12">
        <v>37</v>
      </c>
      <c r="AF5" s="12">
        <v>48.75</v>
      </c>
      <c r="AG5" s="12">
        <v>22.25</v>
      </c>
      <c r="AH5" s="12">
        <v>23.25</v>
      </c>
      <c r="AI5" s="12">
        <v>24</v>
      </c>
      <c r="AJ5" s="12">
        <v>2.25</v>
      </c>
      <c r="AK5" s="12">
        <v>2.25</v>
      </c>
      <c r="AL5" s="12">
        <v>11.25</v>
      </c>
      <c r="AM5" s="12">
        <v>2.25</v>
      </c>
      <c r="AN5" s="12">
        <v>8.75</v>
      </c>
      <c r="AO5" s="12">
        <v>5</v>
      </c>
      <c r="AP5" s="12">
        <v>3.75</v>
      </c>
      <c r="AQ5" s="12">
        <v>61.25</v>
      </c>
      <c r="AR5" s="12">
        <v>13.5</v>
      </c>
      <c r="AS5" s="13">
        <v>1829.25</v>
      </c>
      <c r="AT5" s="14"/>
      <c r="AV5" s="9" t="s">
        <v>42</v>
      </c>
      <c r="AW5" s="12">
        <f>SUM(AA3:AJ27,B28:Z37,AA38:AJ41,AK28:AN37, B42:Z45, AK42:AN45, AO3:AR27, AO38:AR41)</f>
        <v>73082.75</v>
      </c>
    </row>
    <row r="6" spans="1:56">
      <c r="A6" s="1" t="s">
        <v>5</v>
      </c>
      <c r="B6" s="12">
        <v>35.25</v>
      </c>
      <c r="C6" s="12">
        <v>44.5</v>
      </c>
      <c r="D6" s="12">
        <v>39</v>
      </c>
      <c r="E6" s="12">
        <v>7</v>
      </c>
      <c r="F6" s="12">
        <v>67.5</v>
      </c>
      <c r="G6" s="12">
        <v>36.75</v>
      </c>
      <c r="H6" s="12">
        <v>51.75</v>
      </c>
      <c r="I6" s="12">
        <v>48</v>
      </c>
      <c r="J6" s="12">
        <v>48.25</v>
      </c>
      <c r="K6" s="12">
        <v>25.5</v>
      </c>
      <c r="L6" s="12">
        <v>39.5</v>
      </c>
      <c r="M6" s="12">
        <v>87.75</v>
      </c>
      <c r="N6" s="12">
        <v>15.75</v>
      </c>
      <c r="O6" s="12">
        <v>15.5</v>
      </c>
      <c r="P6" s="12">
        <v>14.25</v>
      </c>
      <c r="Q6" s="12">
        <v>2.25</v>
      </c>
      <c r="R6" s="12">
        <v>8</v>
      </c>
      <c r="S6" s="12">
        <v>25.5</v>
      </c>
      <c r="T6" s="12">
        <v>12</v>
      </c>
      <c r="U6" s="12">
        <v>8</v>
      </c>
      <c r="V6" s="12">
        <v>14.75</v>
      </c>
      <c r="W6" s="12">
        <v>6.25</v>
      </c>
      <c r="X6" s="12">
        <v>6.25</v>
      </c>
      <c r="Y6" s="12">
        <v>19.25</v>
      </c>
      <c r="Z6" s="12">
        <v>11</v>
      </c>
      <c r="AA6" s="12">
        <v>215</v>
      </c>
      <c r="AB6" s="12">
        <v>144</v>
      </c>
      <c r="AC6" s="12">
        <v>302</v>
      </c>
      <c r="AD6" s="12">
        <v>271.5</v>
      </c>
      <c r="AE6" s="12">
        <v>102.5</v>
      </c>
      <c r="AF6" s="12">
        <v>87.5</v>
      </c>
      <c r="AG6" s="12">
        <v>35.25</v>
      </c>
      <c r="AH6" s="12">
        <v>21.75</v>
      </c>
      <c r="AI6" s="12">
        <v>18</v>
      </c>
      <c r="AJ6" s="12">
        <v>6</v>
      </c>
      <c r="AK6" s="12">
        <v>3.5</v>
      </c>
      <c r="AL6" s="12">
        <v>12.5</v>
      </c>
      <c r="AM6" s="12">
        <v>3</v>
      </c>
      <c r="AN6" s="12">
        <v>13.75</v>
      </c>
      <c r="AO6" s="12">
        <v>5</v>
      </c>
      <c r="AP6" s="12">
        <v>2</v>
      </c>
      <c r="AQ6" s="12">
        <v>91</v>
      </c>
      <c r="AR6" s="12">
        <v>16</v>
      </c>
      <c r="AS6" s="13">
        <v>2039.75</v>
      </c>
      <c r="AT6" s="14"/>
      <c r="AW6" s="12"/>
    </row>
    <row r="7" spans="1:56">
      <c r="A7" s="1" t="s">
        <v>6</v>
      </c>
      <c r="B7" s="12">
        <v>149.75</v>
      </c>
      <c r="C7" s="12">
        <v>196.75</v>
      </c>
      <c r="D7" s="12">
        <v>245.5</v>
      </c>
      <c r="E7" s="12">
        <v>65.5</v>
      </c>
      <c r="F7" s="12">
        <v>25.25</v>
      </c>
      <c r="G7" s="12">
        <v>128.5</v>
      </c>
      <c r="H7" s="12">
        <v>162</v>
      </c>
      <c r="I7" s="12">
        <v>132.75</v>
      </c>
      <c r="J7" s="12">
        <v>174.25</v>
      </c>
      <c r="K7" s="12">
        <v>75</v>
      </c>
      <c r="L7" s="12">
        <v>102.25</v>
      </c>
      <c r="M7" s="12">
        <v>233.25</v>
      </c>
      <c r="N7" s="12">
        <v>50.75</v>
      </c>
      <c r="O7" s="12">
        <v>41.75</v>
      </c>
      <c r="P7" s="12">
        <v>45.25</v>
      </c>
      <c r="Q7" s="12">
        <v>20</v>
      </c>
      <c r="R7" s="12">
        <v>57</v>
      </c>
      <c r="S7" s="12">
        <v>228.5</v>
      </c>
      <c r="T7" s="12">
        <v>34.75</v>
      </c>
      <c r="U7" s="12">
        <v>35</v>
      </c>
      <c r="V7" s="12">
        <v>61.5</v>
      </c>
      <c r="W7" s="12">
        <v>28</v>
      </c>
      <c r="X7" s="12">
        <v>20.75</v>
      </c>
      <c r="Y7" s="12">
        <v>32.5</v>
      </c>
      <c r="Z7" s="12">
        <v>43.75</v>
      </c>
      <c r="AA7" s="12">
        <v>563.5</v>
      </c>
      <c r="AB7" s="12">
        <v>264.75</v>
      </c>
      <c r="AC7" s="12">
        <v>1092.5</v>
      </c>
      <c r="AD7" s="12">
        <v>518.5</v>
      </c>
      <c r="AE7" s="12">
        <v>202.5</v>
      </c>
      <c r="AF7" s="12">
        <v>192.5</v>
      </c>
      <c r="AG7" s="12">
        <v>71.75</v>
      </c>
      <c r="AH7" s="12">
        <v>54.5</v>
      </c>
      <c r="AI7" s="12">
        <v>113.25</v>
      </c>
      <c r="AJ7" s="12">
        <v>15.75</v>
      </c>
      <c r="AK7" s="12">
        <v>18.25</v>
      </c>
      <c r="AL7" s="12">
        <v>70.25</v>
      </c>
      <c r="AM7" s="12">
        <v>8</v>
      </c>
      <c r="AN7" s="12">
        <v>23.75</v>
      </c>
      <c r="AO7" s="12">
        <v>13.25</v>
      </c>
      <c r="AP7" s="12">
        <v>14.75</v>
      </c>
      <c r="AQ7" s="12">
        <v>194</v>
      </c>
      <c r="AR7" s="12">
        <v>96.25</v>
      </c>
      <c r="AS7" s="13">
        <v>5918.25</v>
      </c>
      <c r="AT7" s="14"/>
      <c r="AW7" s="12"/>
    </row>
    <row r="8" spans="1:56">
      <c r="A8" s="1" t="s">
        <v>7</v>
      </c>
      <c r="B8" s="12">
        <v>59.25</v>
      </c>
      <c r="C8" s="12">
        <v>74</v>
      </c>
      <c r="D8" s="12">
        <v>57</v>
      </c>
      <c r="E8" s="12">
        <v>36</v>
      </c>
      <c r="F8" s="12">
        <v>102.75</v>
      </c>
      <c r="G8" s="12">
        <v>5.25</v>
      </c>
      <c r="H8" s="12">
        <v>65.5</v>
      </c>
      <c r="I8" s="12">
        <v>79.25</v>
      </c>
      <c r="J8" s="12">
        <v>67.5</v>
      </c>
      <c r="K8" s="12">
        <v>34</v>
      </c>
      <c r="L8" s="12">
        <v>69.25</v>
      </c>
      <c r="M8" s="12">
        <v>97.75</v>
      </c>
      <c r="N8" s="12">
        <v>23.25</v>
      </c>
      <c r="O8" s="12">
        <v>29</v>
      </c>
      <c r="P8" s="12">
        <v>20</v>
      </c>
      <c r="Q8" s="12">
        <v>5.5</v>
      </c>
      <c r="R8" s="12">
        <v>11.75</v>
      </c>
      <c r="S8" s="12">
        <v>29.25</v>
      </c>
      <c r="T8" s="12">
        <v>13.25</v>
      </c>
      <c r="U8" s="12">
        <v>6</v>
      </c>
      <c r="V8" s="12">
        <v>16</v>
      </c>
      <c r="W8" s="12">
        <v>5.25</v>
      </c>
      <c r="X8" s="12">
        <v>4</v>
      </c>
      <c r="Y8" s="12">
        <v>14.75</v>
      </c>
      <c r="Z8" s="12">
        <v>27.5</v>
      </c>
      <c r="AA8" s="12">
        <v>156.5</v>
      </c>
      <c r="AB8" s="12">
        <v>104.5</v>
      </c>
      <c r="AC8" s="12">
        <v>265.75</v>
      </c>
      <c r="AD8" s="12">
        <v>253.75</v>
      </c>
      <c r="AE8" s="12">
        <v>138</v>
      </c>
      <c r="AF8" s="12">
        <v>101.25</v>
      </c>
      <c r="AG8" s="12">
        <v>28.5</v>
      </c>
      <c r="AH8" s="12">
        <v>16.25</v>
      </c>
      <c r="AI8" s="12">
        <v>22.5</v>
      </c>
      <c r="AJ8" s="12">
        <v>2.25</v>
      </c>
      <c r="AK8" s="12">
        <v>5</v>
      </c>
      <c r="AL8" s="12">
        <v>16.5</v>
      </c>
      <c r="AM8" s="12">
        <v>1.5</v>
      </c>
      <c r="AN8" s="12">
        <v>12.25</v>
      </c>
      <c r="AO8" s="12">
        <v>2.5</v>
      </c>
      <c r="AP8" s="12">
        <v>4.25</v>
      </c>
      <c r="AQ8" s="12">
        <v>48.5</v>
      </c>
      <c r="AR8" s="12">
        <v>12.5</v>
      </c>
      <c r="AS8" s="13">
        <v>2145.25</v>
      </c>
      <c r="AT8" s="14"/>
      <c r="AW8" s="15"/>
    </row>
    <row r="9" spans="1:56">
      <c r="A9" s="1" t="s">
        <v>8</v>
      </c>
      <c r="B9" s="12">
        <v>62.25</v>
      </c>
      <c r="C9" s="12">
        <v>81.75</v>
      </c>
      <c r="D9" s="12">
        <v>48</v>
      </c>
      <c r="E9" s="12">
        <v>50.25</v>
      </c>
      <c r="F9" s="12">
        <v>142.75</v>
      </c>
      <c r="G9" s="12">
        <v>66.5</v>
      </c>
      <c r="H9" s="12">
        <v>13.5</v>
      </c>
      <c r="I9" s="12">
        <v>33.5</v>
      </c>
      <c r="J9" s="12">
        <v>62.25</v>
      </c>
      <c r="K9" s="12">
        <v>25.75</v>
      </c>
      <c r="L9" s="12">
        <v>81</v>
      </c>
      <c r="M9" s="12">
        <v>159.25</v>
      </c>
      <c r="N9" s="12">
        <v>35.5</v>
      </c>
      <c r="O9" s="12">
        <v>34.5</v>
      </c>
      <c r="P9" s="12">
        <v>37.5</v>
      </c>
      <c r="Q9" s="12">
        <v>14.5</v>
      </c>
      <c r="R9" s="12">
        <v>15.75</v>
      </c>
      <c r="S9" s="12">
        <v>39.5</v>
      </c>
      <c r="T9" s="12">
        <v>28.75</v>
      </c>
      <c r="U9" s="12">
        <v>23.25</v>
      </c>
      <c r="V9" s="12">
        <v>32.75</v>
      </c>
      <c r="W9" s="12">
        <v>15</v>
      </c>
      <c r="X9" s="12">
        <v>9.75</v>
      </c>
      <c r="Y9" s="12">
        <v>39.25</v>
      </c>
      <c r="Z9" s="12">
        <v>34.25</v>
      </c>
      <c r="AA9" s="12">
        <v>343.75</v>
      </c>
      <c r="AB9" s="12">
        <v>220</v>
      </c>
      <c r="AC9" s="12">
        <v>654.25</v>
      </c>
      <c r="AD9" s="12">
        <v>457.5</v>
      </c>
      <c r="AE9" s="12">
        <v>224</v>
      </c>
      <c r="AF9" s="12">
        <v>198.5</v>
      </c>
      <c r="AG9" s="12">
        <v>55.75</v>
      </c>
      <c r="AH9" s="12">
        <v>44</v>
      </c>
      <c r="AI9" s="12">
        <v>35.75</v>
      </c>
      <c r="AJ9" s="12">
        <v>7.75</v>
      </c>
      <c r="AK9" s="12">
        <v>7.75</v>
      </c>
      <c r="AL9" s="12">
        <v>19</v>
      </c>
      <c r="AM9" s="12">
        <v>7</v>
      </c>
      <c r="AN9" s="12">
        <v>63</v>
      </c>
      <c r="AO9" s="12">
        <v>7.75</v>
      </c>
      <c r="AP9" s="12">
        <v>10.25</v>
      </c>
      <c r="AQ9" s="12">
        <v>118.5</v>
      </c>
      <c r="AR9" s="12">
        <v>12.5</v>
      </c>
      <c r="AS9" s="13">
        <v>3674</v>
      </c>
      <c r="AT9" s="14"/>
      <c r="AW9" s="15"/>
    </row>
    <row r="10" spans="1:56">
      <c r="A10" s="1">
        <v>19</v>
      </c>
      <c r="B10" s="12">
        <v>33</v>
      </c>
      <c r="C10" s="12">
        <v>32.25</v>
      </c>
      <c r="D10" s="12">
        <v>42.75</v>
      </c>
      <c r="E10" s="12">
        <v>38.75</v>
      </c>
      <c r="F10" s="12">
        <v>127</v>
      </c>
      <c r="G10" s="12">
        <v>74.5</v>
      </c>
      <c r="H10" s="12">
        <v>34</v>
      </c>
      <c r="I10" s="12">
        <v>4.5</v>
      </c>
      <c r="J10" s="12">
        <v>11</v>
      </c>
      <c r="K10" s="12">
        <v>10</v>
      </c>
      <c r="L10" s="12">
        <v>38.75</v>
      </c>
      <c r="M10" s="12">
        <v>74.25</v>
      </c>
      <c r="N10" s="12">
        <v>29.75</v>
      </c>
      <c r="O10" s="12">
        <v>34.75</v>
      </c>
      <c r="P10" s="12">
        <v>22.25</v>
      </c>
      <c r="Q10" s="12">
        <v>11.5</v>
      </c>
      <c r="R10" s="12">
        <v>11.25</v>
      </c>
      <c r="S10" s="12">
        <v>27.5</v>
      </c>
      <c r="T10" s="12">
        <v>18.25</v>
      </c>
      <c r="U10" s="12">
        <v>18</v>
      </c>
      <c r="V10" s="12">
        <v>25.25</v>
      </c>
      <c r="W10" s="12">
        <v>9.5</v>
      </c>
      <c r="X10" s="12">
        <v>12.5</v>
      </c>
      <c r="Y10" s="12">
        <v>44.75</v>
      </c>
      <c r="Z10" s="12">
        <v>15.5</v>
      </c>
      <c r="AA10" s="12">
        <v>169.5</v>
      </c>
      <c r="AB10" s="12">
        <v>109.5</v>
      </c>
      <c r="AC10" s="12">
        <v>308.75</v>
      </c>
      <c r="AD10" s="12">
        <v>262</v>
      </c>
      <c r="AE10" s="12">
        <v>117.5</v>
      </c>
      <c r="AF10" s="12">
        <v>84.25</v>
      </c>
      <c r="AG10" s="12">
        <v>25</v>
      </c>
      <c r="AH10" s="12">
        <v>25</v>
      </c>
      <c r="AI10" s="12">
        <v>25.25</v>
      </c>
      <c r="AJ10" s="12">
        <v>3.5</v>
      </c>
      <c r="AK10" s="12">
        <v>8.5</v>
      </c>
      <c r="AL10" s="12">
        <v>16</v>
      </c>
      <c r="AM10" s="12">
        <v>5.25</v>
      </c>
      <c r="AN10" s="12">
        <v>20.75</v>
      </c>
      <c r="AO10" s="12">
        <v>5.5</v>
      </c>
      <c r="AP10" s="12">
        <v>4.25</v>
      </c>
      <c r="AQ10" s="12">
        <v>43.25</v>
      </c>
      <c r="AR10" s="12">
        <v>11.75</v>
      </c>
      <c r="AS10" s="13">
        <v>2047</v>
      </c>
      <c r="AT10" s="14"/>
      <c r="AV10" s="17"/>
      <c r="AW10" s="15"/>
      <c r="BC10" s="11"/>
    </row>
    <row r="11" spans="1:56">
      <c r="A11" s="1">
        <v>12</v>
      </c>
      <c r="B11" s="12">
        <v>36.75</v>
      </c>
      <c r="C11" s="12">
        <v>70.5</v>
      </c>
      <c r="D11" s="12">
        <v>45.5</v>
      </c>
      <c r="E11" s="12">
        <v>47.5</v>
      </c>
      <c r="F11" s="12">
        <v>145</v>
      </c>
      <c r="G11" s="12">
        <v>58.5</v>
      </c>
      <c r="H11" s="12">
        <v>51.5</v>
      </c>
      <c r="I11" s="12">
        <v>10</v>
      </c>
      <c r="J11" s="12">
        <v>8.75</v>
      </c>
      <c r="K11" s="12">
        <v>15.5</v>
      </c>
      <c r="L11" s="12">
        <v>62</v>
      </c>
      <c r="M11" s="12">
        <v>146</v>
      </c>
      <c r="N11" s="12">
        <v>56.25</v>
      </c>
      <c r="O11" s="12">
        <v>69.5</v>
      </c>
      <c r="P11" s="12">
        <v>45</v>
      </c>
      <c r="Q11" s="12">
        <v>23.75</v>
      </c>
      <c r="R11" s="12">
        <v>30</v>
      </c>
      <c r="S11" s="12">
        <v>51</v>
      </c>
      <c r="T11" s="12">
        <v>33.25</v>
      </c>
      <c r="U11" s="12">
        <v>16.5</v>
      </c>
      <c r="V11" s="12">
        <v>39.25</v>
      </c>
      <c r="W11" s="12">
        <v>15</v>
      </c>
      <c r="X11" s="12">
        <v>27.25</v>
      </c>
      <c r="Y11" s="12">
        <v>46.25</v>
      </c>
      <c r="Z11" s="12">
        <v>39.5</v>
      </c>
      <c r="AA11" s="12">
        <v>268.75</v>
      </c>
      <c r="AB11" s="12">
        <v>178.75</v>
      </c>
      <c r="AC11" s="12">
        <v>598</v>
      </c>
      <c r="AD11" s="12">
        <v>230.75</v>
      </c>
      <c r="AE11" s="12">
        <v>99.25</v>
      </c>
      <c r="AF11" s="12">
        <v>111</v>
      </c>
      <c r="AG11" s="12">
        <v>38.5</v>
      </c>
      <c r="AH11" s="12">
        <v>53</v>
      </c>
      <c r="AI11" s="12">
        <v>42.75</v>
      </c>
      <c r="AJ11" s="12">
        <v>17</v>
      </c>
      <c r="AK11" s="12">
        <v>6.75</v>
      </c>
      <c r="AL11" s="12">
        <v>19.75</v>
      </c>
      <c r="AM11" s="12">
        <v>8.25</v>
      </c>
      <c r="AN11" s="12">
        <v>40.5</v>
      </c>
      <c r="AO11" s="12">
        <v>8.25</v>
      </c>
      <c r="AP11" s="12">
        <v>9.25</v>
      </c>
      <c r="AQ11" s="12">
        <v>79.25</v>
      </c>
      <c r="AR11" s="12">
        <v>18.25</v>
      </c>
      <c r="AS11" s="13">
        <v>3018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16.5</v>
      </c>
      <c r="C12" s="12">
        <v>31.5</v>
      </c>
      <c r="D12" s="12">
        <v>26.25</v>
      </c>
      <c r="E12" s="12">
        <v>27.5</v>
      </c>
      <c r="F12" s="12">
        <v>78.25</v>
      </c>
      <c r="G12" s="12">
        <v>37.75</v>
      </c>
      <c r="H12" s="12">
        <v>31.75</v>
      </c>
      <c r="I12" s="12">
        <v>13.25</v>
      </c>
      <c r="J12" s="12">
        <v>14.75</v>
      </c>
      <c r="K12" s="12">
        <v>4</v>
      </c>
      <c r="L12" s="12">
        <v>114.75</v>
      </c>
      <c r="M12" s="12">
        <v>151.5</v>
      </c>
      <c r="N12" s="12">
        <v>72.5</v>
      </c>
      <c r="O12" s="12">
        <v>76.5</v>
      </c>
      <c r="P12" s="12">
        <v>37</v>
      </c>
      <c r="Q12" s="12">
        <v>21.75</v>
      </c>
      <c r="R12" s="12">
        <v>35.25</v>
      </c>
      <c r="S12" s="12">
        <v>47.25</v>
      </c>
      <c r="T12" s="12">
        <v>8.75</v>
      </c>
      <c r="U12" s="12">
        <v>6.5</v>
      </c>
      <c r="V12" s="12">
        <v>11.75</v>
      </c>
      <c r="W12" s="12">
        <v>3.75</v>
      </c>
      <c r="X12" s="12">
        <v>6.75</v>
      </c>
      <c r="Y12" s="12">
        <v>18.75</v>
      </c>
      <c r="Z12" s="12">
        <v>23.75</v>
      </c>
      <c r="AA12" s="12">
        <v>204.5</v>
      </c>
      <c r="AB12" s="12">
        <v>172</v>
      </c>
      <c r="AC12" s="12">
        <v>491.25</v>
      </c>
      <c r="AD12" s="12">
        <v>287.25</v>
      </c>
      <c r="AE12" s="12">
        <v>125.25</v>
      </c>
      <c r="AF12" s="12">
        <v>119.5</v>
      </c>
      <c r="AG12" s="12">
        <v>40</v>
      </c>
      <c r="AH12" s="12">
        <v>48</v>
      </c>
      <c r="AI12" s="12">
        <v>34</v>
      </c>
      <c r="AJ12" s="12">
        <v>9.75</v>
      </c>
      <c r="AK12" s="12">
        <v>33.75</v>
      </c>
      <c r="AL12" s="12">
        <v>47.75</v>
      </c>
      <c r="AM12" s="12">
        <v>2.5</v>
      </c>
      <c r="AN12" s="12">
        <v>13</v>
      </c>
      <c r="AO12" s="12">
        <v>7.5</v>
      </c>
      <c r="AP12" s="12">
        <v>5.75</v>
      </c>
      <c r="AQ12" s="12">
        <v>31.75</v>
      </c>
      <c r="AR12" s="12">
        <v>16.25</v>
      </c>
      <c r="AS12" s="13">
        <v>2607.75</v>
      </c>
      <c r="AT12" s="14"/>
      <c r="AV12" s="17" t="s">
        <v>43</v>
      </c>
      <c r="AW12" s="15">
        <f>SUM(AA28:AD31)</f>
        <v>1881.75</v>
      </c>
      <c r="AX12" s="15">
        <f>SUM(Z28:Z31,H28:K31)</f>
        <v>6465.25</v>
      </c>
      <c r="AY12" s="15">
        <f>SUM(AE28:AJ31)</f>
        <v>11689</v>
      </c>
      <c r="AZ12" s="15">
        <f>SUM(B28:G31)</f>
        <v>6139</v>
      </c>
      <c r="BA12" s="15">
        <f>SUM(AM28:AN31,T28:Y31)</f>
        <v>6141</v>
      </c>
      <c r="BB12" s="15">
        <f>SUM(AK28:AL31,L28:S31)</f>
        <v>7794</v>
      </c>
      <c r="BC12" s="14">
        <f>SUM(AO28:AR31)</f>
        <v>4247.5</v>
      </c>
      <c r="BD12" s="9">
        <f t="shared" ref="BD12:BD19" si="0">SUM(AW12:BC12)</f>
        <v>44357.5</v>
      </c>
    </row>
    <row r="13" spans="1:56">
      <c r="A13" s="1" t="s">
        <v>10</v>
      </c>
      <c r="B13" s="12">
        <v>61</v>
      </c>
      <c r="C13" s="12">
        <v>75.75</v>
      </c>
      <c r="D13" s="12">
        <v>33.5</v>
      </c>
      <c r="E13" s="12">
        <v>36.75</v>
      </c>
      <c r="F13" s="12">
        <v>96.5</v>
      </c>
      <c r="G13" s="12">
        <v>72.75</v>
      </c>
      <c r="H13" s="12">
        <v>76.75</v>
      </c>
      <c r="I13" s="12">
        <v>51.75</v>
      </c>
      <c r="J13" s="12">
        <v>71.5</v>
      </c>
      <c r="K13" s="12">
        <v>108.5</v>
      </c>
      <c r="L13" s="12">
        <v>11.75</v>
      </c>
      <c r="M13" s="12">
        <v>228</v>
      </c>
      <c r="N13" s="12">
        <v>97.25</v>
      </c>
      <c r="O13" s="12">
        <v>171.5</v>
      </c>
      <c r="P13" s="12">
        <v>104.5</v>
      </c>
      <c r="Q13" s="12">
        <v>41.75</v>
      </c>
      <c r="R13" s="12">
        <v>27</v>
      </c>
      <c r="S13" s="12">
        <v>68.25</v>
      </c>
      <c r="T13" s="12">
        <v>22.5</v>
      </c>
      <c r="U13" s="12">
        <v>17.5</v>
      </c>
      <c r="V13" s="12">
        <v>13</v>
      </c>
      <c r="W13" s="12">
        <v>11.5</v>
      </c>
      <c r="X13" s="12">
        <v>12.25</v>
      </c>
      <c r="Y13" s="12">
        <v>28</v>
      </c>
      <c r="Z13" s="12">
        <v>63.5</v>
      </c>
      <c r="AA13" s="12">
        <v>239</v>
      </c>
      <c r="AB13" s="12">
        <v>160.75</v>
      </c>
      <c r="AC13" s="12">
        <v>485.75</v>
      </c>
      <c r="AD13" s="12">
        <v>297</v>
      </c>
      <c r="AE13" s="12">
        <v>132</v>
      </c>
      <c r="AF13" s="12">
        <v>134.75</v>
      </c>
      <c r="AG13" s="12">
        <v>38</v>
      </c>
      <c r="AH13" s="12">
        <v>62.75</v>
      </c>
      <c r="AI13" s="12">
        <v>48.25</v>
      </c>
      <c r="AJ13" s="12">
        <v>11.75</v>
      </c>
      <c r="AK13" s="12">
        <v>26.5</v>
      </c>
      <c r="AL13" s="12">
        <v>70.75</v>
      </c>
      <c r="AM13" s="12">
        <v>4</v>
      </c>
      <c r="AN13" s="12">
        <v>37</v>
      </c>
      <c r="AO13" s="12">
        <v>6</v>
      </c>
      <c r="AP13" s="12">
        <v>9</v>
      </c>
      <c r="AQ13" s="12">
        <v>49.75</v>
      </c>
      <c r="AR13" s="12">
        <v>20</v>
      </c>
      <c r="AS13" s="13">
        <v>3436</v>
      </c>
      <c r="AT13" s="14"/>
      <c r="AV13" s="17" t="s">
        <v>44</v>
      </c>
      <c r="AW13" s="15">
        <f>SUM(AA27:AD27,AA9:AD12)</f>
        <v>6455</v>
      </c>
      <c r="AX13" s="15">
        <f>SUM(Z27,Z9:Z12,H9:K12,H27:K27)</f>
        <v>576.5</v>
      </c>
      <c r="AY13" s="15">
        <f>SUM(AE9:AJ12,AE27:AJ27)</f>
        <v>1934.75</v>
      </c>
      <c r="AZ13" s="15">
        <f>SUM(B9:G12,B27:G27)</f>
        <v>1539.25</v>
      </c>
      <c r="BA13" s="15">
        <f>SUM(T9:Y12,AM9:AN12,T27:Y27,AM27:AN27)</f>
        <v>727.5</v>
      </c>
      <c r="BB13" s="15">
        <f>SUM(L9:S12,AK9:AL12,L27:S27,AK27:AL27)</f>
        <v>2094.5</v>
      </c>
      <c r="BC13" s="14">
        <f>SUM(AO9:AR12,AO27:AR27)</f>
        <v>451</v>
      </c>
      <c r="BD13" s="9">
        <f t="shared" si="0"/>
        <v>13778.5</v>
      </c>
    </row>
    <row r="14" spans="1:56">
      <c r="A14" s="1" t="s">
        <v>11</v>
      </c>
      <c r="B14" s="12">
        <v>78.5</v>
      </c>
      <c r="C14" s="12">
        <v>233.75</v>
      </c>
      <c r="D14" s="12">
        <v>87</v>
      </c>
      <c r="E14" s="12">
        <v>76.75</v>
      </c>
      <c r="F14" s="12">
        <v>163.5</v>
      </c>
      <c r="G14" s="12">
        <v>75.25</v>
      </c>
      <c r="H14" s="12">
        <v>140.5</v>
      </c>
      <c r="I14" s="12">
        <v>74.75</v>
      </c>
      <c r="J14" s="12">
        <v>137</v>
      </c>
      <c r="K14" s="12">
        <v>139.75</v>
      </c>
      <c r="L14" s="12">
        <v>217.75</v>
      </c>
      <c r="M14" s="12">
        <v>7.75</v>
      </c>
      <c r="N14" s="12">
        <v>269.75</v>
      </c>
      <c r="O14" s="12">
        <v>267.75</v>
      </c>
      <c r="P14" s="12">
        <v>165.75</v>
      </c>
      <c r="Q14" s="12">
        <v>112.25</v>
      </c>
      <c r="R14" s="12">
        <v>152.5</v>
      </c>
      <c r="S14" s="12">
        <v>437.25</v>
      </c>
      <c r="T14" s="12">
        <v>98.5</v>
      </c>
      <c r="U14" s="12">
        <v>127</v>
      </c>
      <c r="V14" s="12">
        <v>103.25</v>
      </c>
      <c r="W14" s="12">
        <v>67.25</v>
      </c>
      <c r="X14" s="12">
        <v>61.25</v>
      </c>
      <c r="Y14" s="12">
        <v>69.5</v>
      </c>
      <c r="Z14" s="12">
        <v>73</v>
      </c>
      <c r="AA14" s="12">
        <v>343.5</v>
      </c>
      <c r="AB14" s="12">
        <v>198</v>
      </c>
      <c r="AC14" s="12">
        <v>599.5</v>
      </c>
      <c r="AD14" s="12">
        <v>246</v>
      </c>
      <c r="AE14" s="12">
        <v>88.25</v>
      </c>
      <c r="AF14" s="12">
        <v>99.75</v>
      </c>
      <c r="AG14" s="12">
        <v>49.75</v>
      </c>
      <c r="AH14" s="12">
        <v>51</v>
      </c>
      <c r="AI14" s="12">
        <v>69.75</v>
      </c>
      <c r="AJ14" s="12">
        <v>11.5</v>
      </c>
      <c r="AK14" s="12">
        <v>127.5</v>
      </c>
      <c r="AL14" s="12">
        <v>754.75</v>
      </c>
      <c r="AM14" s="12">
        <v>54.75</v>
      </c>
      <c r="AN14" s="12">
        <v>117</v>
      </c>
      <c r="AO14" s="12">
        <v>14.5</v>
      </c>
      <c r="AP14" s="12">
        <v>19.75</v>
      </c>
      <c r="AQ14" s="12">
        <v>53.25</v>
      </c>
      <c r="AR14" s="12">
        <v>34</v>
      </c>
      <c r="AS14" s="13">
        <v>6369.75</v>
      </c>
      <c r="AT14" s="14"/>
      <c r="AV14" s="17" t="s">
        <v>45</v>
      </c>
      <c r="AW14" s="15">
        <f>SUM(AA32:AD37)</f>
        <v>12296.75</v>
      </c>
      <c r="AX14" s="15">
        <f>SUM(H32:K37,Z32:Z37)</f>
        <v>1929</v>
      </c>
      <c r="AY14" s="15">
        <f>SUM(AE32:AJ37)</f>
        <v>4513</v>
      </c>
      <c r="AZ14" s="15">
        <f>SUM(B32:G37)</f>
        <v>1948</v>
      </c>
      <c r="BA14" s="15">
        <f>SUM(T32:Y37,AM32:AN37)</f>
        <v>1391.75</v>
      </c>
      <c r="BB14" s="15">
        <f>SUM(L32:S37,AK32:AL37)</f>
        <v>1751.5</v>
      </c>
      <c r="BC14" s="14">
        <f>SUM(AO32:AR37)</f>
        <v>1837</v>
      </c>
      <c r="BD14" s="9">
        <f t="shared" si="0"/>
        <v>25667</v>
      </c>
    </row>
    <row r="15" spans="1:56">
      <c r="A15" s="1" t="s">
        <v>12</v>
      </c>
      <c r="B15" s="12">
        <v>16.25</v>
      </c>
      <c r="C15" s="12">
        <v>18.5</v>
      </c>
      <c r="D15" s="12">
        <v>13.25</v>
      </c>
      <c r="E15" s="12">
        <v>15.5</v>
      </c>
      <c r="F15" s="12">
        <v>53.75</v>
      </c>
      <c r="G15" s="12">
        <v>25.75</v>
      </c>
      <c r="H15" s="12">
        <v>41</v>
      </c>
      <c r="I15" s="12">
        <v>27.5</v>
      </c>
      <c r="J15" s="12">
        <v>71.25</v>
      </c>
      <c r="K15" s="12">
        <v>79</v>
      </c>
      <c r="L15" s="12">
        <v>99.75</v>
      </c>
      <c r="M15" s="12">
        <v>272</v>
      </c>
      <c r="N15" s="12">
        <v>5.5</v>
      </c>
      <c r="O15" s="12">
        <v>63.5</v>
      </c>
      <c r="P15" s="12">
        <v>56.75</v>
      </c>
      <c r="Q15" s="12">
        <v>32.5</v>
      </c>
      <c r="R15" s="12">
        <v>25</v>
      </c>
      <c r="S15" s="12">
        <v>34</v>
      </c>
      <c r="T15" s="12">
        <v>9</v>
      </c>
      <c r="U15" s="12">
        <v>4.75</v>
      </c>
      <c r="V15" s="12">
        <v>9.25</v>
      </c>
      <c r="W15" s="12">
        <v>4.5</v>
      </c>
      <c r="X15" s="12">
        <v>3.5</v>
      </c>
      <c r="Y15" s="12">
        <v>9.75</v>
      </c>
      <c r="Z15" s="12">
        <v>17.75</v>
      </c>
      <c r="AA15" s="12">
        <v>140.75</v>
      </c>
      <c r="AB15" s="12">
        <v>92.75</v>
      </c>
      <c r="AC15" s="12">
        <v>287.5</v>
      </c>
      <c r="AD15" s="12">
        <v>138.5</v>
      </c>
      <c r="AE15" s="12">
        <v>30.25</v>
      </c>
      <c r="AF15" s="12">
        <v>38.25</v>
      </c>
      <c r="AG15" s="12">
        <v>19.25</v>
      </c>
      <c r="AH15" s="12">
        <v>25.75</v>
      </c>
      <c r="AI15" s="12">
        <v>25.25</v>
      </c>
      <c r="AJ15" s="12">
        <v>5.5</v>
      </c>
      <c r="AK15" s="12">
        <v>20.25</v>
      </c>
      <c r="AL15" s="12">
        <v>32</v>
      </c>
      <c r="AM15" s="12">
        <v>1.25</v>
      </c>
      <c r="AN15" s="12">
        <v>19.5</v>
      </c>
      <c r="AO15" s="12">
        <v>3.75</v>
      </c>
      <c r="AP15" s="12">
        <v>5</v>
      </c>
      <c r="AQ15" s="12">
        <v>28.75</v>
      </c>
      <c r="AR15" s="12">
        <v>8.75</v>
      </c>
      <c r="AS15" s="13">
        <v>1932.25</v>
      </c>
      <c r="AT15" s="14"/>
      <c r="AV15" s="17" t="s">
        <v>46</v>
      </c>
      <c r="AW15" s="15">
        <f>SUM(AA3:AD8)</f>
        <v>6372.5</v>
      </c>
      <c r="AX15" s="15">
        <f>SUM(H3:K8,Z3:Z8)</f>
        <v>1662.5</v>
      </c>
      <c r="AY15" s="15">
        <f>SUM(AE3:AJ8)</f>
        <v>1986.5</v>
      </c>
      <c r="AZ15" s="15">
        <f>SUM(B3:G8)</f>
        <v>2650.25</v>
      </c>
      <c r="BA15" s="15">
        <f>SUM(T3:Y8,AM3:AN8)</f>
        <v>645</v>
      </c>
      <c r="BB15" s="15">
        <f>SUM(L3:S8,AK3:AL8)</f>
        <v>2294.5</v>
      </c>
      <c r="BC15" s="14">
        <f>SUM(AO3:AR8)</f>
        <v>768.75</v>
      </c>
      <c r="BD15" s="9">
        <f t="shared" si="0"/>
        <v>16380</v>
      </c>
    </row>
    <row r="16" spans="1:56">
      <c r="A16" s="1" t="s">
        <v>13</v>
      </c>
      <c r="B16" s="12">
        <v>19</v>
      </c>
      <c r="C16" s="12">
        <v>25</v>
      </c>
      <c r="D16" s="12">
        <v>11.25</v>
      </c>
      <c r="E16" s="12">
        <v>13</v>
      </c>
      <c r="F16" s="12">
        <v>45.5</v>
      </c>
      <c r="G16" s="12">
        <v>27</v>
      </c>
      <c r="H16" s="12">
        <v>40.5</v>
      </c>
      <c r="I16" s="12">
        <v>37.75</v>
      </c>
      <c r="J16" s="12">
        <v>82</v>
      </c>
      <c r="K16" s="12">
        <v>78.75</v>
      </c>
      <c r="L16" s="12">
        <v>176.75</v>
      </c>
      <c r="M16" s="12">
        <v>281</v>
      </c>
      <c r="N16" s="12">
        <v>68</v>
      </c>
      <c r="O16" s="12">
        <v>7.75</v>
      </c>
      <c r="P16" s="12">
        <v>85.5</v>
      </c>
      <c r="Q16" s="12">
        <v>57.75</v>
      </c>
      <c r="R16" s="12">
        <v>57.25</v>
      </c>
      <c r="S16" s="12">
        <v>103</v>
      </c>
      <c r="T16" s="12">
        <v>14.5</v>
      </c>
      <c r="U16" s="12">
        <v>5.75</v>
      </c>
      <c r="V16" s="12">
        <v>6.75</v>
      </c>
      <c r="W16" s="12">
        <v>2.75</v>
      </c>
      <c r="X16" s="12">
        <v>2.5</v>
      </c>
      <c r="Y16" s="12">
        <v>11.5</v>
      </c>
      <c r="Z16" s="12">
        <v>22.25</v>
      </c>
      <c r="AA16" s="12">
        <v>147</v>
      </c>
      <c r="AB16" s="12">
        <v>89.25</v>
      </c>
      <c r="AC16" s="12">
        <v>327.5</v>
      </c>
      <c r="AD16" s="12">
        <v>133.25</v>
      </c>
      <c r="AE16" s="12">
        <v>31.5</v>
      </c>
      <c r="AF16" s="12">
        <v>42.5</v>
      </c>
      <c r="AG16" s="12">
        <v>15.25</v>
      </c>
      <c r="AH16" s="12">
        <v>22</v>
      </c>
      <c r="AI16" s="12">
        <v>28.75</v>
      </c>
      <c r="AJ16" s="12">
        <v>6.75</v>
      </c>
      <c r="AK16" s="12">
        <v>44.25</v>
      </c>
      <c r="AL16" s="12">
        <v>99.75</v>
      </c>
      <c r="AM16" s="12">
        <v>2</v>
      </c>
      <c r="AN16" s="12">
        <v>28.5</v>
      </c>
      <c r="AO16" s="12">
        <v>6.75</v>
      </c>
      <c r="AP16" s="12">
        <v>4</v>
      </c>
      <c r="AQ16" s="12">
        <v>17.5</v>
      </c>
      <c r="AR16" s="12">
        <v>9</v>
      </c>
      <c r="AS16" s="13">
        <v>2338.25</v>
      </c>
      <c r="AT16" s="14"/>
      <c r="AV16" s="17" t="s">
        <v>47</v>
      </c>
      <c r="AW16" s="15">
        <f>SUM(AA21:AD26,AA40:AD41)</f>
        <v>6425.5</v>
      </c>
      <c r="AX16" s="15">
        <f>SUM(H21:K26,H40:K41,Z21:Z26,Z40:Z41)</f>
        <v>790</v>
      </c>
      <c r="AY16" s="15">
        <f>SUM(AE21:AJ26,AE40:AJ41)</f>
        <v>1380.25</v>
      </c>
      <c r="AZ16" s="15">
        <f>SUM(B21:G26,B40:G41)</f>
        <v>701.75</v>
      </c>
      <c r="BA16" s="15">
        <f>SUM(T21:Y26,T40:Y41,AM21:AN26,AM40:AN41)</f>
        <v>2362</v>
      </c>
      <c r="BB16" s="15">
        <f>SUM(L21:S26,L40:S41,AK21:AL26,AK40:AL41)</f>
        <v>1353</v>
      </c>
      <c r="BC16" s="14">
        <f>SUM(AO21:AR26,AO40:AR41)</f>
        <v>977.5</v>
      </c>
      <c r="BD16" s="9">
        <f t="shared" si="0"/>
        <v>13990</v>
      </c>
    </row>
    <row r="17" spans="1:56">
      <c r="A17" s="1" t="s">
        <v>14</v>
      </c>
      <c r="B17" s="12">
        <v>21.5</v>
      </c>
      <c r="C17" s="12">
        <v>23.5</v>
      </c>
      <c r="D17" s="12">
        <v>8</v>
      </c>
      <c r="E17" s="12">
        <v>11</v>
      </c>
      <c r="F17" s="12">
        <v>40.25</v>
      </c>
      <c r="G17" s="12">
        <v>19.25</v>
      </c>
      <c r="H17" s="12">
        <v>39.5</v>
      </c>
      <c r="I17" s="12">
        <v>31</v>
      </c>
      <c r="J17" s="12">
        <v>55</v>
      </c>
      <c r="K17" s="12">
        <v>32</v>
      </c>
      <c r="L17" s="12">
        <v>106.75</v>
      </c>
      <c r="M17" s="12">
        <v>167.5</v>
      </c>
      <c r="N17" s="12">
        <v>57.25</v>
      </c>
      <c r="O17" s="12">
        <v>108</v>
      </c>
      <c r="P17" s="12">
        <v>4.5</v>
      </c>
      <c r="Q17" s="12">
        <v>51</v>
      </c>
      <c r="R17" s="12">
        <v>62.25</v>
      </c>
      <c r="S17" s="12">
        <v>118.75</v>
      </c>
      <c r="T17" s="12">
        <v>6.5</v>
      </c>
      <c r="U17" s="12">
        <v>5.5</v>
      </c>
      <c r="V17" s="12">
        <v>7.25</v>
      </c>
      <c r="W17" s="12">
        <v>2.75</v>
      </c>
      <c r="X17" s="12">
        <v>5</v>
      </c>
      <c r="Y17" s="12">
        <v>6.25</v>
      </c>
      <c r="Z17" s="12">
        <v>11</v>
      </c>
      <c r="AA17" s="12">
        <v>70</v>
      </c>
      <c r="AB17" s="12">
        <v>31.75</v>
      </c>
      <c r="AC17" s="12">
        <v>122.75</v>
      </c>
      <c r="AD17" s="12">
        <v>61.5</v>
      </c>
      <c r="AE17" s="12">
        <v>17.75</v>
      </c>
      <c r="AF17" s="12">
        <v>22.25</v>
      </c>
      <c r="AG17" s="12">
        <v>10</v>
      </c>
      <c r="AH17" s="12">
        <v>15</v>
      </c>
      <c r="AI17" s="12">
        <v>13</v>
      </c>
      <c r="AJ17" s="12">
        <v>3.5</v>
      </c>
      <c r="AK17" s="12">
        <v>11.5</v>
      </c>
      <c r="AL17" s="12">
        <v>30.25</v>
      </c>
      <c r="AM17" s="12">
        <v>2</v>
      </c>
      <c r="AN17" s="12">
        <v>18</v>
      </c>
      <c r="AO17" s="12">
        <v>3.5</v>
      </c>
      <c r="AP17" s="12">
        <v>5.25</v>
      </c>
      <c r="AQ17" s="12">
        <v>12.5</v>
      </c>
      <c r="AR17" s="12">
        <v>6.25</v>
      </c>
      <c r="AS17" s="13">
        <v>1458</v>
      </c>
      <c r="AT17" s="14"/>
      <c r="AV17" s="1" t="s">
        <v>48</v>
      </c>
      <c r="AW17" s="14">
        <f>SUM(AA13:AD20,AA38:AD39)</f>
        <v>8173.5</v>
      </c>
      <c r="AX17" s="14">
        <f>SUM(H13:K20,H38:K39,Z13:Z20,Z38:Z39)</f>
        <v>2178.25</v>
      </c>
      <c r="AY17" s="14">
        <f>SUM(AE13:AJ20,AE38:AJ39)</f>
        <v>1793.25</v>
      </c>
      <c r="AZ17" s="14">
        <f>SUM(B13:G20,B38:G39)</f>
        <v>2145.25</v>
      </c>
      <c r="BA17" s="14">
        <f>SUM(T13:Y20,T38:Y39,AM13:AN20,AM38:AN39)</f>
        <v>1286.5</v>
      </c>
      <c r="BB17" s="14">
        <f>SUM(L13:S20,L38:S39,AK13:AL20,AK38:AL39)</f>
        <v>9191.5</v>
      </c>
      <c r="BC17" s="14">
        <f>SUM(AO13:AR20,AO38:AR39)</f>
        <v>653.25</v>
      </c>
      <c r="BD17" s="9">
        <f t="shared" si="0"/>
        <v>25421.5</v>
      </c>
    </row>
    <row r="18" spans="1:56">
      <c r="A18" s="1" t="s">
        <v>15</v>
      </c>
      <c r="B18" s="12">
        <v>5.5</v>
      </c>
      <c r="C18" s="12">
        <v>13.5</v>
      </c>
      <c r="D18" s="12">
        <v>5</v>
      </c>
      <c r="E18" s="12">
        <v>2.25</v>
      </c>
      <c r="F18" s="12">
        <v>17.75</v>
      </c>
      <c r="G18" s="12">
        <v>7.75</v>
      </c>
      <c r="H18" s="12">
        <v>12.75</v>
      </c>
      <c r="I18" s="12">
        <v>12.25</v>
      </c>
      <c r="J18" s="12">
        <v>25.25</v>
      </c>
      <c r="K18" s="12">
        <v>18.5</v>
      </c>
      <c r="L18" s="12">
        <v>43.75</v>
      </c>
      <c r="M18" s="12">
        <v>112.5</v>
      </c>
      <c r="N18" s="12">
        <v>29.25</v>
      </c>
      <c r="O18" s="12">
        <v>65.25</v>
      </c>
      <c r="P18" s="12">
        <v>48.25</v>
      </c>
      <c r="Q18" s="12">
        <v>5</v>
      </c>
      <c r="R18" s="12">
        <v>36.5</v>
      </c>
      <c r="S18" s="12">
        <v>58.75</v>
      </c>
      <c r="T18" s="12">
        <v>6.25</v>
      </c>
      <c r="U18" s="12">
        <v>1.75</v>
      </c>
      <c r="V18" s="12">
        <v>5.25</v>
      </c>
      <c r="W18" s="12">
        <v>1.25</v>
      </c>
      <c r="X18" s="12">
        <v>0.25</v>
      </c>
      <c r="Y18" s="12">
        <v>5</v>
      </c>
      <c r="Z18" s="12">
        <v>8.75</v>
      </c>
      <c r="AA18" s="12">
        <v>53</v>
      </c>
      <c r="AB18" s="12">
        <v>25.5</v>
      </c>
      <c r="AC18" s="12">
        <v>100</v>
      </c>
      <c r="AD18" s="12">
        <v>41.25</v>
      </c>
      <c r="AE18" s="12">
        <v>13.25</v>
      </c>
      <c r="AF18" s="12">
        <v>18.25</v>
      </c>
      <c r="AG18" s="12">
        <v>3.75</v>
      </c>
      <c r="AH18" s="12">
        <v>13</v>
      </c>
      <c r="AI18" s="12">
        <v>12</v>
      </c>
      <c r="AJ18" s="12">
        <v>3.5</v>
      </c>
      <c r="AK18" s="12">
        <v>13</v>
      </c>
      <c r="AL18" s="12">
        <v>20</v>
      </c>
      <c r="AM18" s="12">
        <v>0.75</v>
      </c>
      <c r="AN18" s="12">
        <v>14</v>
      </c>
      <c r="AO18" s="12">
        <v>2.25</v>
      </c>
      <c r="AP18" s="12">
        <v>3.25</v>
      </c>
      <c r="AQ18" s="12">
        <v>6.5</v>
      </c>
      <c r="AR18" s="12">
        <v>6.75</v>
      </c>
      <c r="AS18" s="13">
        <v>898.25</v>
      </c>
      <c r="AT18" s="14"/>
      <c r="AV18" s="9" t="s">
        <v>58</v>
      </c>
      <c r="AW18" s="15">
        <f>SUM(AA42:AD45)</f>
        <v>4343.25</v>
      </c>
      <c r="AX18" s="9">
        <f>SUM(Z42:Z45,H42:K45)</f>
        <v>372.5</v>
      </c>
      <c r="AY18" s="9">
        <f>SUM(AE42:AJ45)</f>
        <v>1508.5</v>
      </c>
      <c r="AZ18" s="9">
        <f>SUM(B42:G45)</f>
        <v>594.5</v>
      </c>
      <c r="BA18" s="9">
        <f>SUM(T42:Y45, AM42:AN45)</f>
        <v>706.25</v>
      </c>
      <c r="BB18" s="9">
        <f>SUM(AK42:AL45,L42:S45)</f>
        <v>478.25</v>
      </c>
      <c r="BC18" s="9">
        <f>SUM(AO42:AR45)</f>
        <v>646.75</v>
      </c>
      <c r="BD18" s="9">
        <f t="shared" si="0"/>
        <v>8650</v>
      </c>
    </row>
    <row r="19" spans="1:56">
      <c r="A19" s="1" t="s">
        <v>16</v>
      </c>
      <c r="B19" s="12">
        <v>8.25</v>
      </c>
      <c r="C19" s="12">
        <v>18.25</v>
      </c>
      <c r="D19" s="12">
        <v>7.5</v>
      </c>
      <c r="E19" s="12">
        <v>10.75</v>
      </c>
      <c r="F19" s="12">
        <v>55.75</v>
      </c>
      <c r="G19" s="12">
        <v>12</v>
      </c>
      <c r="H19" s="12">
        <v>17.5</v>
      </c>
      <c r="I19" s="12">
        <v>13.5</v>
      </c>
      <c r="J19" s="12">
        <v>30.5</v>
      </c>
      <c r="K19" s="12">
        <v>34.5</v>
      </c>
      <c r="L19" s="12">
        <v>31.75</v>
      </c>
      <c r="M19" s="12">
        <v>162.5</v>
      </c>
      <c r="N19" s="12">
        <v>24</v>
      </c>
      <c r="O19" s="12">
        <v>66.25</v>
      </c>
      <c r="P19" s="12">
        <v>63.25</v>
      </c>
      <c r="Q19" s="12">
        <v>36.25</v>
      </c>
      <c r="R19" s="12">
        <v>6.5</v>
      </c>
      <c r="S19" s="12">
        <v>55.5</v>
      </c>
      <c r="T19" s="12">
        <v>7.5</v>
      </c>
      <c r="U19" s="12">
        <v>4.25</v>
      </c>
      <c r="V19" s="12">
        <v>6.25</v>
      </c>
      <c r="W19" s="12">
        <v>2</v>
      </c>
      <c r="X19" s="12">
        <v>1.75</v>
      </c>
      <c r="Y19" s="12">
        <v>5</v>
      </c>
      <c r="Z19" s="12">
        <v>10</v>
      </c>
      <c r="AA19" s="12">
        <v>90.5</v>
      </c>
      <c r="AB19" s="12">
        <v>53.5</v>
      </c>
      <c r="AC19" s="12">
        <v>167.25</v>
      </c>
      <c r="AD19" s="12">
        <v>47.75</v>
      </c>
      <c r="AE19" s="12">
        <v>20.75</v>
      </c>
      <c r="AF19" s="12">
        <v>11.5</v>
      </c>
      <c r="AG19" s="12">
        <v>8.25</v>
      </c>
      <c r="AH19" s="12">
        <v>12.25</v>
      </c>
      <c r="AI19" s="12">
        <v>18.75</v>
      </c>
      <c r="AJ19" s="12">
        <v>7.5</v>
      </c>
      <c r="AK19" s="12">
        <v>7.5</v>
      </c>
      <c r="AL19" s="12">
        <v>26.5</v>
      </c>
      <c r="AM19" s="12">
        <v>1.25</v>
      </c>
      <c r="AN19" s="12">
        <v>12.5</v>
      </c>
      <c r="AO19" s="12">
        <v>4</v>
      </c>
      <c r="AP19" s="12">
        <v>4</v>
      </c>
      <c r="AQ19" s="12">
        <v>18.5</v>
      </c>
      <c r="AR19" s="12">
        <v>6.75</v>
      </c>
      <c r="AS19" s="13">
        <v>1210.25</v>
      </c>
      <c r="AT19" s="14"/>
      <c r="AV19" s="9" t="s">
        <v>49</v>
      </c>
      <c r="AW19" s="15">
        <f>SUM(AW12:AW18)</f>
        <v>45948.25</v>
      </c>
      <c r="AX19" s="9">
        <f t="shared" ref="AX19:BC19" si="1">SUM(AX12:AX18)</f>
        <v>13974</v>
      </c>
      <c r="AY19" s="9">
        <f t="shared" si="1"/>
        <v>24805.25</v>
      </c>
      <c r="AZ19" s="9">
        <f t="shared" si="1"/>
        <v>15718</v>
      </c>
      <c r="BA19" s="9">
        <f t="shared" si="1"/>
        <v>13260</v>
      </c>
      <c r="BB19" s="9">
        <f t="shared" si="1"/>
        <v>24957.25</v>
      </c>
      <c r="BC19" s="9">
        <f t="shared" si="1"/>
        <v>9581.75</v>
      </c>
      <c r="BD19" s="9">
        <f t="shared" si="0"/>
        <v>148244.5</v>
      </c>
    </row>
    <row r="20" spans="1:56">
      <c r="A20" s="1" t="s">
        <v>17</v>
      </c>
      <c r="B20" s="12">
        <v>13.25</v>
      </c>
      <c r="C20" s="12">
        <v>37.25</v>
      </c>
      <c r="D20" s="12">
        <v>17.75</v>
      </c>
      <c r="E20" s="12">
        <v>19.25</v>
      </c>
      <c r="F20" s="12">
        <v>183.5</v>
      </c>
      <c r="G20" s="12">
        <v>28.5</v>
      </c>
      <c r="H20" s="12">
        <v>35.5</v>
      </c>
      <c r="I20" s="12">
        <v>25</v>
      </c>
      <c r="J20" s="12">
        <v>57</v>
      </c>
      <c r="K20" s="12">
        <v>57.75</v>
      </c>
      <c r="L20" s="12">
        <v>72</v>
      </c>
      <c r="M20" s="12">
        <v>443.5</v>
      </c>
      <c r="N20" s="12">
        <v>35</v>
      </c>
      <c r="O20" s="12">
        <v>106.5</v>
      </c>
      <c r="P20" s="12">
        <v>127.25</v>
      </c>
      <c r="Q20" s="12">
        <v>65.5</v>
      </c>
      <c r="R20" s="12">
        <v>64.5</v>
      </c>
      <c r="S20" s="12">
        <v>16.75</v>
      </c>
      <c r="T20" s="12">
        <v>18.25</v>
      </c>
      <c r="U20" s="12">
        <v>12.75</v>
      </c>
      <c r="V20" s="12">
        <v>16.5</v>
      </c>
      <c r="W20" s="12">
        <v>7</v>
      </c>
      <c r="X20" s="12">
        <v>6.75</v>
      </c>
      <c r="Y20" s="12">
        <v>16.25</v>
      </c>
      <c r="Z20" s="12">
        <v>7.75</v>
      </c>
      <c r="AA20" s="12">
        <v>195.25</v>
      </c>
      <c r="AB20" s="12">
        <v>116.25</v>
      </c>
      <c r="AC20" s="12">
        <v>363.25</v>
      </c>
      <c r="AD20" s="12">
        <v>160.25</v>
      </c>
      <c r="AE20" s="12">
        <v>30.75</v>
      </c>
      <c r="AF20" s="12">
        <v>29.5</v>
      </c>
      <c r="AG20" s="12">
        <v>19</v>
      </c>
      <c r="AH20" s="12">
        <v>24.5</v>
      </c>
      <c r="AI20" s="12">
        <v>28.75</v>
      </c>
      <c r="AJ20" s="12">
        <v>5</v>
      </c>
      <c r="AK20" s="12">
        <v>14.25</v>
      </c>
      <c r="AL20" s="12">
        <v>50</v>
      </c>
      <c r="AM20" s="12">
        <v>4</v>
      </c>
      <c r="AN20" s="12">
        <v>28</v>
      </c>
      <c r="AO20" s="12">
        <v>3.75</v>
      </c>
      <c r="AP20" s="12">
        <v>5.75</v>
      </c>
      <c r="AQ20" s="12">
        <v>49</v>
      </c>
      <c r="AR20" s="12">
        <v>5.5</v>
      </c>
      <c r="AS20" s="13">
        <v>2623.75</v>
      </c>
      <c r="AT20" s="14"/>
      <c r="AV20" s="18"/>
      <c r="AW20" s="15"/>
    </row>
    <row r="21" spans="1:56">
      <c r="A21" s="1" t="s">
        <v>18</v>
      </c>
      <c r="B21" s="12">
        <v>14</v>
      </c>
      <c r="C21" s="12">
        <v>15.25</v>
      </c>
      <c r="D21" s="12">
        <v>8.75</v>
      </c>
      <c r="E21" s="12">
        <v>12.75</v>
      </c>
      <c r="F21" s="12">
        <v>46</v>
      </c>
      <c r="G21" s="12">
        <v>10.25</v>
      </c>
      <c r="H21" s="12">
        <v>43</v>
      </c>
      <c r="I21" s="12">
        <v>19</v>
      </c>
      <c r="J21" s="12">
        <v>36.75</v>
      </c>
      <c r="K21" s="12">
        <v>4.5</v>
      </c>
      <c r="L21" s="12">
        <v>23.25</v>
      </c>
      <c r="M21" s="12">
        <v>106</v>
      </c>
      <c r="N21" s="12">
        <v>7.75</v>
      </c>
      <c r="O21" s="12">
        <v>11</v>
      </c>
      <c r="P21" s="12">
        <v>11.25</v>
      </c>
      <c r="Q21" s="12">
        <v>5.75</v>
      </c>
      <c r="R21" s="12">
        <v>9.75</v>
      </c>
      <c r="S21" s="12">
        <v>13</v>
      </c>
      <c r="T21" s="12">
        <v>13</v>
      </c>
      <c r="U21" s="12">
        <v>35</v>
      </c>
      <c r="V21" s="12">
        <v>147.25</v>
      </c>
      <c r="W21" s="12">
        <v>60.25</v>
      </c>
      <c r="X21" s="12">
        <v>22.25</v>
      </c>
      <c r="Y21" s="12">
        <v>38.75</v>
      </c>
      <c r="Z21" s="12">
        <v>5.5</v>
      </c>
      <c r="AA21" s="12">
        <v>209.5</v>
      </c>
      <c r="AB21" s="12">
        <v>89</v>
      </c>
      <c r="AC21" s="12">
        <v>262.75</v>
      </c>
      <c r="AD21" s="12">
        <v>140</v>
      </c>
      <c r="AE21" s="12">
        <v>37.25</v>
      </c>
      <c r="AF21" s="12">
        <v>42.5</v>
      </c>
      <c r="AG21" s="12">
        <v>21.25</v>
      </c>
      <c r="AH21" s="12">
        <v>33.75</v>
      </c>
      <c r="AI21" s="12">
        <v>36.5</v>
      </c>
      <c r="AJ21" s="12">
        <v>11</v>
      </c>
      <c r="AK21" s="12">
        <v>1.25</v>
      </c>
      <c r="AL21" s="12">
        <v>7.5</v>
      </c>
      <c r="AM21" s="12">
        <v>16.75</v>
      </c>
      <c r="AN21" s="12">
        <v>127.25</v>
      </c>
      <c r="AO21" s="12">
        <v>11.25</v>
      </c>
      <c r="AP21" s="12">
        <v>11</v>
      </c>
      <c r="AQ21" s="12">
        <v>84.75</v>
      </c>
      <c r="AR21" s="12">
        <v>10.75</v>
      </c>
      <c r="AS21" s="13">
        <v>1874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6.25</v>
      </c>
      <c r="C22" s="12">
        <v>8.25</v>
      </c>
      <c r="D22" s="12">
        <v>7</v>
      </c>
      <c r="E22" s="12">
        <v>8.5</v>
      </c>
      <c r="F22" s="12">
        <v>35.75</v>
      </c>
      <c r="G22" s="12">
        <v>8.5</v>
      </c>
      <c r="H22" s="12">
        <v>22.75</v>
      </c>
      <c r="I22" s="12">
        <v>15</v>
      </c>
      <c r="J22" s="12">
        <v>21.25</v>
      </c>
      <c r="K22" s="12">
        <v>7.75</v>
      </c>
      <c r="L22" s="12">
        <v>15.25</v>
      </c>
      <c r="M22" s="12">
        <v>143.5</v>
      </c>
      <c r="N22" s="12">
        <v>4</v>
      </c>
      <c r="O22" s="12">
        <v>6</v>
      </c>
      <c r="P22" s="12">
        <v>4.5</v>
      </c>
      <c r="Q22" s="12">
        <v>1.75</v>
      </c>
      <c r="R22" s="12">
        <v>4.25</v>
      </c>
      <c r="S22" s="12">
        <v>17.5</v>
      </c>
      <c r="T22" s="12">
        <v>39.75</v>
      </c>
      <c r="U22" s="12">
        <v>6.75</v>
      </c>
      <c r="V22" s="12">
        <v>62</v>
      </c>
      <c r="W22" s="12">
        <v>30</v>
      </c>
      <c r="X22" s="12">
        <v>12.5</v>
      </c>
      <c r="Y22" s="12">
        <v>52.5</v>
      </c>
      <c r="Z22" s="12">
        <v>3</v>
      </c>
      <c r="AA22" s="12">
        <v>259</v>
      </c>
      <c r="AB22" s="12">
        <v>133.25</v>
      </c>
      <c r="AC22" s="12">
        <v>239.5</v>
      </c>
      <c r="AD22" s="12">
        <v>160.75</v>
      </c>
      <c r="AE22" s="12">
        <v>33.75</v>
      </c>
      <c r="AF22" s="12">
        <v>25</v>
      </c>
      <c r="AG22" s="12">
        <v>22.5</v>
      </c>
      <c r="AH22" s="12">
        <v>19.5</v>
      </c>
      <c r="AI22" s="12">
        <v>27.75</v>
      </c>
      <c r="AJ22" s="12">
        <v>7.25</v>
      </c>
      <c r="AK22" s="12">
        <v>4.25</v>
      </c>
      <c r="AL22" s="12">
        <v>7.5</v>
      </c>
      <c r="AM22" s="12">
        <v>5.5</v>
      </c>
      <c r="AN22" s="12">
        <v>32.25</v>
      </c>
      <c r="AO22" s="12">
        <v>7.5</v>
      </c>
      <c r="AP22" s="12">
        <v>7.75</v>
      </c>
      <c r="AQ22" s="12">
        <v>122</v>
      </c>
      <c r="AR22" s="12">
        <v>14</v>
      </c>
      <c r="AS22" s="13">
        <v>1673.25</v>
      </c>
      <c r="AT22" s="14"/>
      <c r="AV22" s="17" t="s">
        <v>43</v>
      </c>
      <c r="AW22" s="15">
        <f>AW12</f>
        <v>1881.75</v>
      </c>
      <c r="AX22" s="15"/>
      <c r="AY22" s="15"/>
    </row>
    <row r="23" spans="1:56">
      <c r="A23" s="1" t="s">
        <v>20</v>
      </c>
      <c r="B23" s="12">
        <v>9</v>
      </c>
      <c r="C23" s="12">
        <v>12.5</v>
      </c>
      <c r="D23" s="12">
        <v>17</v>
      </c>
      <c r="E23" s="12">
        <v>12.75</v>
      </c>
      <c r="F23" s="12">
        <v>72.75</v>
      </c>
      <c r="G23" s="12">
        <v>14.5</v>
      </c>
      <c r="H23" s="12">
        <v>35.75</v>
      </c>
      <c r="I23" s="12">
        <v>25.75</v>
      </c>
      <c r="J23" s="12">
        <v>43.75</v>
      </c>
      <c r="K23" s="12">
        <v>11.5</v>
      </c>
      <c r="L23" s="12">
        <v>10.25</v>
      </c>
      <c r="M23" s="12">
        <v>116.5</v>
      </c>
      <c r="N23" s="12">
        <v>10.5</v>
      </c>
      <c r="O23" s="12">
        <v>7.5</v>
      </c>
      <c r="P23" s="12">
        <v>6.75</v>
      </c>
      <c r="Q23" s="12">
        <v>6</v>
      </c>
      <c r="R23" s="12">
        <v>8.25</v>
      </c>
      <c r="S23" s="12">
        <v>17.25</v>
      </c>
      <c r="T23" s="12">
        <v>157.5</v>
      </c>
      <c r="U23" s="12">
        <v>71.25</v>
      </c>
      <c r="V23" s="12">
        <v>8.25</v>
      </c>
      <c r="W23" s="12">
        <v>62.5</v>
      </c>
      <c r="X23" s="12">
        <v>24.5</v>
      </c>
      <c r="Y23" s="12">
        <v>83</v>
      </c>
      <c r="Z23" s="12">
        <v>3.75</v>
      </c>
      <c r="AA23" s="12">
        <v>379</v>
      </c>
      <c r="AB23" s="12">
        <v>184.25</v>
      </c>
      <c r="AC23" s="12">
        <v>434.25</v>
      </c>
      <c r="AD23" s="12">
        <v>245.5</v>
      </c>
      <c r="AE23" s="12">
        <v>37.5</v>
      </c>
      <c r="AF23" s="12">
        <v>52.75</v>
      </c>
      <c r="AG23" s="12">
        <v>27.75</v>
      </c>
      <c r="AH23" s="12">
        <v>30.5</v>
      </c>
      <c r="AI23" s="12">
        <v>35.5</v>
      </c>
      <c r="AJ23" s="12">
        <v>10.5</v>
      </c>
      <c r="AK23" s="12">
        <v>2.5</v>
      </c>
      <c r="AL23" s="12">
        <v>6.5</v>
      </c>
      <c r="AM23" s="12">
        <v>17</v>
      </c>
      <c r="AN23" s="12">
        <v>66</v>
      </c>
      <c r="AO23" s="12">
        <v>7.75</v>
      </c>
      <c r="AP23" s="12">
        <v>8.25</v>
      </c>
      <c r="AQ23" s="12">
        <v>156.5</v>
      </c>
      <c r="AR23" s="12">
        <v>12.75</v>
      </c>
      <c r="AS23" s="13">
        <v>2563.75</v>
      </c>
      <c r="AT23" s="14"/>
      <c r="AV23" s="17" t="s">
        <v>44</v>
      </c>
      <c r="AW23" s="15">
        <f>AW13+AX12</f>
        <v>12920.25</v>
      </c>
      <c r="AX23" s="15">
        <f>AX13</f>
        <v>576.5</v>
      </c>
      <c r="AY23" s="15"/>
      <c r="AZ23" s="15"/>
    </row>
    <row r="24" spans="1:56">
      <c r="A24" s="1" t="s">
        <v>21</v>
      </c>
      <c r="B24" s="12">
        <v>3.75</v>
      </c>
      <c r="C24" s="12">
        <v>3.5</v>
      </c>
      <c r="D24" s="12">
        <v>8.5</v>
      </c>
      <c r="E24" s="12">
        <v>7</v>
      </c>
      <c r="F24" s="12">
        <v>25.75</v>
      </c>
      <c r="G24" s="12">
        <v>4.75</v>
      </c>
      <c r="H24" s="12">
        <v>16.25</v>
      </c>
      <c r="I24" s="12">
        <v>10.5</v>
      </c>
      <c r="J24" s="12">
        <v>16.75</v>
      </c>
      <c r="K24" s="12">
        <v>4</v>
      </c>
      <c r="L24" s="12">
        <v>13.75</v>
      </c>
      <c r="M24" s="12">
        <v>71.25</v>
      </c>
      <c r="N24" s="12">
        <v>5</v>
      </c>
      <c r="O24" s="12">
        <v>3.25</v>
      </c>
      <c r="P24" s="12">
        <v>1</v>
      </c>
      <c r="Q24" s="12">
        <v>1.5</v>
      </c>
      <c r="R24" s="12">
        <v>2.75</v>
      </c>
      <c r="S24" s="12">
        <v>8</v>
      </c>
      <c r="T24" s="12">
        <v>67</v>
      </c>
      <c r="U24" s="12">
        <v>37</v>
      </c>
      <c r="V24" s="12">
        <v>66.75</v>
      </c>
      <c r="W24" s="12">
        <v>6.25</v>
      </c>
      <c r="X24" s="12">
        <v>15.75</v>
      </c>
      <c r="Y24" s="12">
        <v>57.5</v>
      </c>
      <c r="Z24" s="12">
        <v>2</v>
      </c>
      <c r="AA24" s="12">
        <v>203.75</v>
      </c>
      <c r="AB24" s="12">
        <v>93.75</v>
      </c>
      <c r="AC24" s="12">
        <v>229.5</v>
      </c>
      <c r="AD24" s="12">
        <v>134.75</v>
      </c>
      <c r="AE24" s="12">
        <v>26.25</v>
      </c>
      <c r="AF24" s="12">
        <v>19.25</v>
      </c>
      <c r="AG24" s="12">
        <v>19</v>
      </c>
      <c r="AH24" s="12">
        <v>11.5</v>
      </c>
      <c r="AI24" s="12">
        <v>19</v>
      </c>
      <c r="AJ24" s="12">
        <v>3.5</v>
      </c>
      <c r="AK24" s="12">
        <v>1.75</v>
      </c>
      <c r="AL24" s="12">
        <v>2</v>
      </c>
      <c r="AM24" s="12">
        <v>7.75</v>
      </c>
      <c r="AN24" s="12">
        <v>17.25</v>
      </c>
      <c r="AO24" s="12">
        <v>1.25</v>
      </c>
      <c r="AP24" s="12">
        <v>3</v>
      </c>
      <c r="AQ24" s="12">
        <v>80.5</v>
      </c>
      <c r="AR24" s="12">
        <v>7</v>
      </c>
      <c r="AS24" s="13">
        <v>1340.25</v>
      </c>
      <c r="AT24" s="14"/>
      <c r="AV24" s="17" t="s">
        <v>45</v>
      </c>
      <c r="AW24" s="15">
        <f>AW14+AY12</f>
        <v>23985.75</v>
      </c>
      <c r="AX24" s="15">
        <f>AX14+AY13</f>
        <v>3863.75</v>
      </c>
      <c r="AY24" s="15">
        <f>AY14</f>
        <v>4513</v>
      </c>
      <c r="AZ24" s="15"/>
      <c r="BA24" s="15"/>
    </row>
    <row r="25" spans="1:56">
      <c r="A25" s="1" t="s">
        <v>22</v>
      </c>
      <c r="B25" s="12">
        <v>2.5</v>
      </c>
      <c r="C25" s="12">
        <v>6.5</v>
      </c>
      <c r="D25" s="12">
        <v>6.5</v>
      </c>
      <c r="E25" s="12">
        <v>5.5</v>
      </c>
      <c r="F25" s="12">
        <v>26.25</v>
      </c>
      <c r="G25" s="12">
        <v>4.5</v>
      </c>
      <c r="H25" s="12">
        <v>10.5</v>
      </c>
      <c r="I25" s="12">
        <v>14.75</v>
      </c>
      <c r="J25" s="12">
        <v>23.75</v>
      </c>
      <c r="K25" s="12">
        <v>3.5</v>
      </c>
      <c r="L25" s="12">
        <v>8</v>
      </c>
      <c r="M25" s="12">
        <v>62.25</v>
      </c>
      <c r="N25" s="12">
        <v>4.5</v>
      </c>
      <c r="O25" s="12">
        <v>1</v>
      </c>
      <c r="P25" s="12">
        <v>4.25</v>
      </c>
      <c r="Q25" s="12">
        <v>1</v>
      </c>
      <c r="R25" s="12">
        <v>1.75</v>
      </c>
      <c r="S25" s="12">
        <v>6.75</v>
      </c>
      <c r="T25" s="12">
        <v>14.75</v>
      </c>
      <c r="U25" s="12">
        <v>10.25</v>
      </c>
      <c r="V25" s="12">
        <v>27.5</v>
      </c>
      <c r="W25" s="12">
        <v>18</v>
      </c>
      <c r="X25" s="12">
        <v>4.75</v>
      </c>
      <c r="Y25" s="12">
        <v>52.5</v>
      </c>
      <c r="Z25" s="12">
        <v>2</v>
      </c>
      <c r="AA25" s="12">
        <v>198.75</v>
      </c>
      <c r="AB25" s="12">
        <v>91.75</v>
      </c>
      <c r="AC25" s="12">
        <v>212.5</v>
      </c>
      <c r="AD25" s="12">
        <v>145.75</v>
      </c>
      <c r="AE25" s="12">
        <v>26</v>
      </c>
      <c r="AF25" s="12">
        <v>20.5</v>
      </c>
      <c r="AG25" s="12">
        <v>12.5</v>
      </c>
      <c r="AH25" s="12">
        <v>11</v>
      </c>
      <c r="AI25" s="12">
        <v>15.75</v>
      </c>
      <c r="AJ25" s="12">
        <v>4</v>
      </c>
      <c r="AK25" s="12">
        <v>0.5</v>
      </c>
      <c r="AL25" s="12">
        <v>1</v>
      </c>
      <c r="AM25" s="12">
        <v>2.5</v>
      </c>
      <c r="AN25" s="12">
        <v>10.5</v>
      </c>
      <c r="AO25" s="12">
        <v>4.75</v>
      </c>
      <c r="AP25" s="12">
        <v>1.75</v>
      </c>
      <c r="AQ25" s="12">
        <v>69.25</v>
      </c>
      <c r="AR25" s="12">
        <v>7.25</v>
      </c>
      <c r="AS25" s="13">
        <v>1159.5</v>
      </c>
      <c r="AT25" s="14"/>
      <c r="AV25" s="17" t="s">
        <v>46</v>
      </c>
      <c r="AW25" s="15">
        <f>AW15+AZ12</f>
        <v>12511.5</v>
      </c>
      <c r="AX25" s="15">
        <f>AX15+AZ13</f>
        <v>3201.75</v>
      </c>
      <c r="AY25" s="15">
        <f>AY15+AZ14</f>
        <v>3934.5</v>
      </c>
      <c r="AZ25" s="15">
        <f>AZ15</f>
        <v>2650.25</v>
      </c>
      <c r="BA25" s="15"/>
      <c r="BB25" s="15"/>
      <c r="BC25" s="14"/>
    </row>
    <row r="26" spans="1:56">
      <c r="A26" s="1" t="s">
        <v>23</v>
      </c>
      <c r="B26" s="12">
        <v>11.25</v>
      </c>
      <c r="C26" s="12">
        <v>14.25</v>
      </c>
      <c r="D26" s="12">
        <v>35</v>
      </c>
      <c r="E26" s="12">
        <v>22.75</v>
      </c>
      <c r="F26" s="12">
        <v>34.5</v>
      </c>
      <c r="G26" s="12">
        <v>16.25</v>
      </c>
      <c r="H26" s="12">
        <v>43</v>
      </c>
      <c r="I26" s="12">
        <v>43</v>
      </c>
      <c r="J26" s="12">
        <v>57.5</v>
      </c>
      <c r="K26" s="12">
        <v>19.75</v>
      </c>
      <c r="L26" s="12">
        <v>24.5</v>
      </c>
      <c r="M26" s="12">
        <v>87</v>
      </c>
      <c r="N26" s="12">
        <v>12.75</v>
      </c>
      <c r="O26" s="12">
        <v>9.75</v>
      </c>
      <c r="P26" s="12">
        <v>8</v>
      </c>
      <c r="Q26" s="12">
        <v>5.75</v>
      </c>
      <c r="R26" s="12">
        <v>6.75</v>
      </c>
      <c r="S26" s="12">
        <v>15.75</v>
      </c>
      <c r="T26" s="12">
        <v>38.5</v>
      </c>
      <c r="U26" s="12">
        <v>51.5</v>
      </c>
      <c r="V26" s="12">
        <v>75.5</v>
      </c>
      <c r="W26" s="12">
        <v>59.75</v>
      </c>
      <c r="X26" s="12">
        <v>48.25</v>
      </c>
      <c r="Y26" s="12">
        <v>9.75</v>
      </c>
      <c r="Z26" s="12">
        <v>14.25</v>
      </c>
      <c r="AA26" s="12">
        <v>367.25</v>
      </c>
      <c r="AB26" s="12">
        <v>211.75</v>
      </c>
      <c r="AC26" s="12">
        <v>494</v>
      </c>
      <c r="AD26" s="12">
        <v>374.5</v>
      </c>
      <c r="AE26" s="12">
        <v>140.25</v>
      </c>
      <c r="AF26" s="12">
        <v>116.25</v>
      </c>
      <c r="AG26" s="12">
        <v>54.25</v>
      </c>
      <c r="AH26" s="12">
        <v>23.5</v>
      </c>
      <c r="AI26" s="12">
        <v>30</v>
      </c>
      <c r="AJ26" s="12">
        <v>4.5</v>
      </c>
      <c r="AK26" s="12">
        <v>5.25</v>
      </c>
      <c r="AL26" s="12">
        <v>15.5</v>
      </c>
      <c r="AM26" s="12">
        <v>6.75</v>
      </c>
      <c r="AN26" s="12">
        <v>27</v>
      </c>
      <c r="AO26" s="12">
        <v>4</v>
      </c>
      <c r="AP26" s="12">
        <v>4.25</v>
      </c>
      <c r="AQ26" s="12">
        <v>133</v>
      </c>
      <c r="AR26" s="12">
        <v>22.5</v>
      </c>
      <c r="AS26" s="13">
        <v>2799.5</v>
      </c>
      <c r="AT26" s="14"/>
      <c r="AV26" s="9" t="s">
        <v>47</v>
      </c>
      <c r="AW26" s="15">
        <f>AW16+BA12</f>
        <v>12566.5</v>
      </c>
      <c r="AX26" s="9">
        <f>AX16+BA13</f>
        <v>1517.5</v>
      </c>
      <c r="AY26" s="9">
        <f>AY16+BA14</f>
        <v>2772</v>
      </c>
      <c r="AZ26" s="9">
        <f>AZ16+BA15</f>
        <v>1346.75</v>
      </c>
      <c r="BA26" s="9">
        <f>BA16</f>
        <v>2362</v>
      </c>
    </row>
    <row r="27" spans="1:56">
      <c r="A27" s="1" t="s">
        <v>24</v>
      </c>
      <c r="B27" s="12">
        <v>15.25</v>
      </c>
      <c r="C27" s="12">
        <v>17</v>
      </c>
      <c r="D27" s="12">
        <v>8</v>
      </c>
      <c r="E27" s="12">
        <v>5.75</v>
      </c>
      <c r="F27" s="12">
        <v>42.25</v>
      </c>
      <c r="G27" s="12">
        <v>29.75</v>
      </c>
      <c r="H27" s="12">
        <v>34.25</v>
      </c>
      <c r="I27" s="12">
        <v>18.25</v>
      </c>
      <c r="J27" s="12">
        <v>38.25</v>
      </c>
      <c r="K27" s="12">
        <v>21.25</v>
      </c>
      <c r="L27" s="12">
        <v>63</v>
      </c>
      <c r="M27" s="12">
        <v>73</v>
      </c>
      <c r="N27" s="12">
        <v>15</v>
      </c>
      <c r="O27" s="12">
        <v>24.25</v>
      </c>
      <c r="P27" s="12">
        <v>13.5</v>
      </c>
      <c r="Q27" s="12">
        <v>6.5</v>
      </c>
      <c r="R27" s="12">
        <v>9</v>
      </c>
      <c r="S27" s="12">
        <v>6</v>
      </c>
      <c r="T27" s="12">
        <v>5.75</v>
      </c>
      <c r="U27" s="12">
        <v>2.75</v>
      </c>
      <c r="V27" s="12">
        <v>6.25</v>
      </c>
      <c r="W27" s="12">
        <v>3.75</v>
      </c>
      <c r="X27" s="12">
        <v>3.5</v>
      </c>
      <c r="Y27" s="12">
        <v>14.5</v>
      </c>
      <c r="Z27" s="12">
        <v>7.5</v>
      </c>
      <c r="AA27" s="12">
        <v>361.5</v>
      </c>
      <c r="AB27" s="12">
        <v>212.25</v>
      </c>
      <c r="AC27" s="12">
        <v>577.5</v>
      </c>
      <c r="AD27" s="12">
        <v>347.25</v>
      </c>
      <c r="AE27" s="12">
        <v>136.25</v>
      </c>
      <c r="AF27" s="12">
        <v>103.25</v>
      </c>
      <c r="AG27" s="12">
        <v>36</v>
      </c>
      <c r="AH27" s="12">
        <v>45.75</v>
      </c>
      <c r="AI27" s="12">
        <v>22.75</v>
      </c>
      <c r="AJ27" s="12">
        <v>6.5</v>
      </c>
      <c r="AK27" s="12">
        <v>5.75</v>
      </c>
      <c r="AL27" s="12">
        <v>11.75</v>
      </c>
      <c r="AM27" s="12">
        <v>1</v>
      </c>
      <c r="AN27" s="12">
        <v>19</v>
      </c>
      <c r="AO27" s="12">
        <v>4</v>
      </c>
      <c r="AP27" s="12">
        <v>6.75</v>
      </c>
      <c r="AQ27" s="12">
        <v>41.5</v>
      </c>
      <c r="AR27" s="12">
        <v>8.75</v>
      </c>
      <c r="AS27" s="13">
        <v>2431.75</v>
      </c>
      <c r="AT27" s="14"/>
      <c r="AV27" s="9" t="s">
        <v>48</v>
      </c>
      <c r="AW27" s="15">
        <f>AW17+BB12</f>
        <v>15967.5</v>
      </c>
      <c r="AX27" s="9">
        <f>AX17+BB13</f>
        <v>4272.75</v>
      </c>
      <c r="AY27" s="9">
        <f>AY17+BB14</f>
        <v>3544.75</v>
      </c>
      <c r="AZ27" s="9">
        <f>AZ17+BB15</f>
        <v>4439.75</v>
      </c>
      <c r="BA27" s="9">
        <f>BA17+BB16</f>
        <v>2639.5</v>
      </c>
      <c r="BB27" s="9">
        <f>BB17</f>
        <v>9191.5</v>
      </c>
    </row>
    <row r="28" spans="1:56">
      <c r="A28" s="1" t="s">
        <v>25</v>
      </c>
      <c r="B28" s="12">
        <v>123</v>
      </c>
      <c r="C28" s="12">
        <v>297.75</v>
      </c>
      <c r="D28" s="12">
        <v>154.25</v>
      </c>
      <c r="E28" s="12">
        <v>262.25</v>
      </c>
      <c r="F28" s="12">
        <v>648.25</v>
      </c>
      <c r="G28" s="12">
        <v>193.75</v>
      </c>
      <c r="H28" s="12">
        <v>404.5</v>
      </c>
      <c r="I28" s="12">
        <v>218.25</v>
      </c>
      <c r="J28" s="12">
        <v>318.75</v>
      </c>
      <c r="K28" s="12">
        <v>217.25</v>
      </c>
      <c r="L28" s="12">
        <v>268</v>
      </c>
      <c r="M28" s="12">
        <v>401.75</v>
      </c>
      <c r="N28" s="12">
        <v>163</v>
      </c>
      <c r="O28" s="12">
        <v>152</v>
      </c>
      <c r="P28" s="12">
        <v>79.5</v>
      </c>
      <c r="Q28" s="12">
        <v>68.5</v>
      </c>
      <c r="R28" s="12">
        <v>106</v>
      </c>
      <c r="S28" s="12">
        <v>213</v>
      </c>
      <c r="T28" s="12">
        <v>231.25</v>
      </c>
      <c r="U28" s="12">
        <v>275.75</v>
      </c>
      <c r="V28" s="12">
        <v>403.25</v>
      </c>
      <c r="W28" s="12">
        <v>232</v>
      </c>
      <c r="X28" s="12">
        <v>240.5</v>
      </c>
      <c r="Y28" s="12">
        <v>408</v>
      </c>
      <c r="Z28" s="12">
        <v>436.25</v>
      </c>
      <c r="AA28" s="12">
        <v>82.25</v>
      </c>
      <c r="AB28" s="12">
        <v>29.75</v>
      </c>
      <c r="AC28" s="12">
        <v>240.25</v>
      </c>
      <c r="AD28" s="12">
        <v>137.5</v>
      </c>
      <c r="AE28" s="12">
        <v>317.75</v>
      </c>
      <c r="AF28" s="12">
        <v>374.25</v>
      </c>
      <c r="AG28" s="12">
        <v>208.5</v>
      </c>
      <c r="AH28" s="12">
        <v>317</v>
      </c>
      <c r="AI28" s="12">
        <v>190</v>
      </c>
      <c r="AJ28" s="12">
        <v>64.75</v>
      </c>
      <c r="AK28" s="12">
        <v>146.5</v>
      </c>
      <c r="AL28" s="12">
        <v>821</v>
      </c>
      <c r="AM28" s="12">
        <v>80.75</v>
      </c>
      <c r="AN28" s="12">
        <v>210.5</v>
      </c>
      <c r="AO28" s="12">
        <v>49.25</v>
      </c>
      <c r="AP28" s="12">
        <v>59</v>
      </c>
      <c r="AQ28" s="12">
        <v>407.25</v>
      </c>
      <c r="AR28" s="12">
        <v>171.5</v>
      </c>
      <c r="AS28" s="13">
        <v>10424.5</v>
      </c>
      <c r="AT28" s="14"/>
      <c r="AV28" s="9" t="s">
        <v>58</v>
      </c>
      <c r="AW28" s="15">
        <f>AW18+BC12</f>
        <v>8590.75</v>
      </c>
      <c r="AX28" s="9">
        <f>AX18+BC13</f>
        <v>823.5</v>
      </c>
      <c r="AY28" s="9">
        <f>AY18+BC14</f>
        <v>3345.5</v>
      </c>
      <c r="AZ28" s="9">
        <f>AZ18+BC15</f>
        <v>1363.25</v>
      </c>
      <c r="BA28" s="9">
        <f>BA18+BC16</f>
        <v>1683.75</v>
      </c>
      <c r="BB28" s="9">
        <f>SUM(BB18,BC17)</f>
        <v>1131.5</v>
      </c>
      <c r="BC28" s="9">
        <f>BC18</f>
        <v>646.75</v>
      </c>
      <c r="BD28" s="9">
        <f>SUM(AW22:BC28)</f>
        <v>148244.5</v>
      </c>
    </row>
    <row r="29" spans="1:56">
      <c r="A29" s="1" t="s">
        <v>26</v>
      </c>
      <c r="B29" s="12">
        <v>71.75</v>
      </c>
      <c r="C29" s="12">
        <v>174.75</v>
      </c>
      <c r="D29" s="12">
        <v>100.25</v>
      </c>
      <c r="E29" s="12">
        <v>153.5</v>
      </c>
      <c r="F29" s="12">
        <v>302</v>
      </c>
      <c r="G29" s="12">
        <v>121.5</v>
      </c>
      <c r="H29" s="12">
        <v>234.5</v>
      </c>
      <c r="I29" s="12">
        <v>139.25</v>
      </c>
      <c r="J29" s="12">
        <v>241.75</v>
      </c>
      <c r="K29" s="12">
        <v>205</v>
      </c>
      <c r="L29" s="12">
        <v>163.25</v>
      </c>
      <c r="M29" s="12">
        <v>175.5</v>
      </c>
      <c r="N29" s="12">
        <v>103.75</v>
      </c>
      <c r="O29" s="12">
        <v>121.25</v>
      </c>
      <c r="P29" s="12">
        <v>39</v>
      </c>
      <c r="Q29" s="12">
        <v>33</v>
      </c>
      <c r="R29" s="12">
        <v>61</v>
      </c>
      <c r="S29" s="12">
        <v>128.25</v>
      </c>
      <c r="T29" s="12">
        <v>86</v>
      </c>
      <c r="U29" s="12">
        <v>126.75</v>
      </c>
      <c r="V29" s="12">
        <v>174.75</v>
      </c>
      <c r="W29" s="12">
        <v>95.25</v>
      </c>
      <c r="X29" s="12">
        <v>86.75</v>
      </c>
      <c r="Y29" s="12">
        <v>221.25</v>
      </c>
      <c r="Z29" s="12">
        <v>244.25</v>
      </c>
      <c r="AA29" s="12">
        <v>21.75</v>
      </c>
      <c r="AB29" s="12">
        <v>32</v>
      </c>
      <c r="AC29" s="12">
        <v>57.25</v>
      </c>
      <c r="AD29" s="12">
        <v>91.5</v>
      </c>
      <c r="AE29" s="12">
        <v>309</v>
      </c>
      <c r="AF29" s="12">
        <v>402.25</v>
      </c>
      <c r="AG29" s="12">
        <v>292.75</v>
      </c>
      <c r="AH29" s="12">
        <v>938</v>
      </c>
      <c r="AI29" s="12">
        <v>166</v>
      </c>
      <c r="AJ29" s="12">
        <v>75.25</v>
      </c>
      <c r="AK29" s="12">
        <v>64.75</v>
      </c>
      <c r="AL29" s="12">
        <v>213.75</v>
      </c>
      <c r="AM29" s="12">
        <v>40.75</v>
      </c>
      <c r="AN29" s="12">
        <v>91</v>
      </c>
      <c r="AO29" s="12">
        <v>36.5</v>
      </c>
      <c r="AP29" s="12">
        <v>38.75</v>
      </c>
      <c r="AQ29" s="12">
        <v>314.5</v>
      </c>
      <c r="AR29" s="12">
        <v>90.75</v>
      </c>
      <c r="AS29" s="13">
        <v>6880.75</v>
      </c>
      <c r="AT29" s="14"/>
      <c r="AW29" s="15"/>
    </row>
    <row r="30" spans="1:56">
      <c r="A30" s="1" t="s">
        <v>27</v>
      </c>
      <c r="B30" s="12">
        <v>152.5</v>
      </c>
      <c r="C30" s="12">
        <v>413.75</v>
      </c>
      <c r="D30" s="12">
        <v>200</v>
      </c>
      <c r="E30" s="12">
        <v>275.25</v>
      </c>
      <c r="F30" s="12">
        <v>914.75</v>
      </c>
      <c r="G30" s="12">
        <v>234.5</v>
      </c>
      <c r="H30" s="12">
        <v>547.25</v>
      </c>
      <c r="I30" s="12">
        <v>307.5</v>
      </c>
      <c r="J30" s="12">
        <v>481</v>
      </c>
      <c r="K30" s="12">
        <v>395.25</v>
      </c>
      <c r="L30" s="12">
        <v>423.5</v>
      </c>
      <c r="M30" s="12">
        <v>479</v>
      </c>
      <c r="N30" s="12">
        <v>235.5</v>
      </c>
      <c r="O30" s="12">
        <v>264.25</v>
      </c>
      <c r="P30" s="12">
        <v>115.25</v>
      </c>
      <c r="Q30" s="12">
        <v>101.5</v>
      </c>
      <c r="R30" s="12">
        <v>144.5</v>
      </c>
      <c r="S30" s="12">
        <v>335.75</v>
      </c>
      <c r="T30" s="12">
        <v>219.75</v>
      </c>
      <c r="U30" s="12">
        <v>222.75</v>
      </c>
      <c r="V30" s="12">
        <v>366.75</v>
      </c>
      <c r="W30" s="12">
        <v>189</v>
      </c>
      <c r="X30" s="12">
        <v>179</v>
      </c>
      <c r="Y30" s="12">
        <v>431.5</v>
      </c>
      <c r="Z30" s="12">
        <v>563</v>
      </c>
      <c r="AA30" s="12">
        <v>228</v>
      </c>
      <c r="AB30" s="12">
        <v>50</v>
      </c>
      <c r="AC30" s="12">
        <v>166.5</v>
      </c>
      <c r="AD30" s="12">
        <v>246.75</v>
      </c>
      <c r="AE30" s="12">
        <v>1083.25</v>
      </c>
      <c r="AF30" s="12">
        <v>1288.25</v>
      </c>
      <c r="AG30" s="12">
        <v>714.25</v>
      </c>
      <c r="AH30" s="12">
        <v>1429</v>
      </c>
      <c r="AI30" s="12">
        <v>605</v>
      </c>
      <c r="AJ30" s="12">
        <v>255.75</v>
      </c>
      <c r="AK30" s="12">
        <v>140.75</v>
      </c>
      <c r="AL30" s="12">
        <v>622.5</v>
      </c>
      <c r="AM30" s="12">
        <v>80</v>
      </c>
      <c r="AN30" s="12">
        <v>225.25</v>
      </c>
      <c r="AO30" s="12">
        <v>170.75</v>
      </c>
      <c r="AP30" s="12">
        <v>179.75</v>
      </c>
      <c r="AQ30" s="12">
        <v>1249.5</v>
      </c>
      <c r="AR30" s="12">
        <v>432</v>
      </c>
      <c r="AS30" s="13">
        <v>17360</v>
      </c>
      <c r="AT30" s="14"/>
      <c r="AW30" s="15"/>
    </row>
    <row r="31" spans="1:56">
      <c r="A31" s="1" t="s">
        <v>28</v>
      </c>
      <c r="B31" s="12">
        <v>89.5</v>
      </c>
      <c r="C31" s="12">
        <v>183.25</v>
      </c>
      <c r="D31" s="12">
        <v>150.25</v>
      </c>
      <c r="E31" s="12">
        <v>245.25</v>
      </c>
      <c r="F31" s="12">
        <v>442.5</v>
      </c>
      <c r="G31" s="12">
        <v>234.5</v>
      </c>
      <c r="H31" s="12">
        <v>436.25</v>
      </c>
      <c r="I31" s="12">
        <v>255.25</v>
      </c>
      <c r="J31" s="12">
        <v>229.25</v>
      </c>
      <c r="K31" s="12">
        <v>248</v>
      </c>
      <c r="L31" s="12">
        <v>280.5</v>
      </c>
      <c r="M31" s="12">
        <v>199</v>
      </c>
      <c r="N31" s="12">
        <v>116.25</v>
      </c>
      <c r="O31" s="12">
        <v>113.75</v>
      </c>
      <c r="P31" s="12">
        <v>54.75</v>
      </c>
      <c r="Q31" s="12">
        <v>42</v>
      </c>
      <c r="R31" s="12">
        <v>49.5</v>
      </c>
      <c r="S31" s="12">
        <v>158.75</v>
      </c>
      <c r="T31" s="12">
        <v>118</v>
      </c>
      <c r="U31" s="12">
        <v>148</v>
      </c>
      <c r="V31" s="12">
        <v>216.5</v>
      </c>
      <c r="W31" s="12">
        <v>115.75</v>
      </c>
      <c r="X31" s="12">
        <v>128.75</v>
      </c>
      <c r="Y31" s="12">
        <v>326.5</v>
      </c>
      <c r="Z31" s="12">
        <v>342.75</v>
      </c>
      <c r="AA31" s="12">
        <v>119</v>
      </c>
      <c r="AB31" s="12">
        <v>69.25</v>
      </c>
      <c r="AC31" s="12">
        <v>226.5</v>
      </c>
      <c r="AD31" s="12">
        <v>83.5</v>
      </c>
      <c r="AE31" s="12">
        <v>580.5</v>
      </c>
      <c r="AF31" s="12">
        <v>687</v>
      </c>
      <c r="AG31" s="12">
        <v>348.5</v>
      </c>
      <c r="AH31" s="12">
        <v>644.75</v>
      </c>
      <c r="AI31" s="12">
        <v>255</v>
      </c>
      <c r="AJ31" s="12">
        <v>142.25</v>
      </c>
      <c r="AK31" s="12">
        <v>88.75</v>
      </c>
      <c r="AL31" s="12">
        <v>305.5</v>
      </c>
      <c r="AM31" s="12">
        <v>54</v>
      </c>
      <c r="AN31" s="12">
        <v>115</v>
      </c>
      <c r="AO31" s="12">
        <v>81.75</v>
      </c>
      <c r="AP31" s="12">
        <v>126</v>
      </c>
      <c r="AQ31" s="12">
        <v>548.75</v>
      </c>
      <c r="AR31" s="12">
        <v>291.5</v>
      </c>
      <c r="AS31" s="13">
        <v>9692.25</v>
      </c>
      <c r="AT31" s="14"/>
      <c r="AW31" s="15"/>
    </row>
    <row r="32" spans="1:56">
      <c r="A32" s="1">
        <v>16</v>
      </c>
      <c r="B32" s="12">
        <v>58.5</v>
      </c>
      <c r="C32" s="12">
        <v>68</v>
      </c>
      <c r="D32" s="12">
        <v>39.5</v>
      </c>
      <c r="E32" s="12">
        <v>96.25</v>
      </c>
      <c r="F32" s="12">
        <v>223.75</v>
      </c>
      <c r="G32" s="12">
        <v>139.5</v>
      </c>
      <c r="H32" s="12">
        <v>233.75</v>
      </c>
      <c r="I32" s="12">
        <v>118</v>
      </c>
      <c r="J32" s="12">
        <v>96.75</v>
      </c>
      <c r="K32" s="12">
        <v>115.25</v>
      </c>
      <c r="L32" s="12">
        <v>123.25</v>
      </c>
      <c r="M32" s="12">
        <v>87.5</v>
      </c>
      <c r="N32" s="12">
        <v>28.25</v>
      </c>
      <c r="O32" s="12">
        <v>38.75</v>
      </c>
      <c r="P32" s="12">
        <v>22.5</v>
      </c>
      <c r="Q32" s="12">
        <v>14.25</v>
      </c>
      <c r="R32" s="12">
        <v>21.5</v>
      </c>
      <c r="S32" s="12">
        <v>33</v>
      </c>
      <c r="T32" s="12">
        <v>38.5</v>
      </c>
      <c r="U32" s="12">
        <v>34.75</v>
      </c>
      <c r="V32" s="12">
        <v>43.25</v>
      </c>
      <c r="W32" s="12">
        <v>29.5</v>
      </c>
      <c r="X32" s="12">
        <v>27.25</v>
      </c>
      <c r="Y32" s="12">
        <v>136.5</v>
      </c>
      <c r="Z32" s="12">
        <v>137.75</v>
      </c>
      <c r="AA32" s="12">
        <v>311</v>
      </c>
      <c r="AB32" s="12">
        <v>231.75</v>
      </c>
      <c r="AC32" s="12">
        <v>1263</v>
      </c>
      <c r="AD32" s="12">
        <v>650.25</v>
      </c>
      <c r="AE32" s="12">
        <v>48.5</v>
      </c>
      <c r="AF32" s="12">
        <v>225.75</v>
      </c>
      <c r="AG32" s="12">
        <v>192</v>
      </c>
      <c r="AH32" s="12">
        <v>446.25</v>
      </c>
      <c r="AI32" s="12">
        <v>127.75</v>
      </c>
      <c r="AJ32" s="12">
        <v>76</v>
      </c>
      <c r="AK32" s="12">
        <v>15</v>
      </c>
      <c r="AL32" s="12">
        <v>61</v>
      </c>
      <c r="AM32" s="12">
        <v>8.75</v>
      </c>
      <c r="AN32" s="12">
        <v>36.25</v>
      </c>
      <c r="AO32" s="12">
        <v>41.25</v>
      </c>
      <c r="AP32" s="12">
        <v>68.5</v>
      </c>
      <c r="AQ32" s="12">
        <v>211</v>
      </c>
      <c r="AR32" s="12">
        <v>98.5</v>
      </c>
      <c r="AS32" s="13">
        <v>6118.25</v>
      </c>
      <c r="AT32" s="14"/>
      <c r="AW32" s="15"/>
    </row>
    <row r="33" spans="1:49">
      <c r="A33" s="1">
        <v>24</v>
      </c>
      <c r="B33" s="12">
        <v>78.75</v>
      </c>
      <c r="C33" s="12">
        <v>101.25</v>
      </c>
      <c r="D33" s="12">
        <v>42</v>
      </c>
      <c r="E33" s="12">
        <v>76.25</v>
      </c>
      <c r="F33" s="12">
        <v>177.25</v>
      </c>
      <c r="G33" s="12">
        <v>106</v>
      </c>
      <c r="H33" s="12">
        <v>206.25</v>
      </c>
      <c r="I33" s="12">
        <v>94</v>
      </c>
      <c r="J33" s="12">
        <v>103.5</v>
      </c>
      <c r="K33" s="12">
        <v>99.75</v>
      </c>
      <c r="L33" s="12">
        <v>119</v>
      </c>
      <c r="M33" s="12">
        <v>96.5</v>
      </c>
      <c r="N33" s="12">
        <v>36.75</v>
      </c>
      <c r="O33" s="12">
        <v>34.25</v>
      </c>
      <c r="P33" s="12">
        <v>18.75</v>
      </c>
      <c r="Q33" s="12">
        <v>16.75</v>
      </c>
      <c r="R33" s="12">
        <v>12.25</v>
      </c>
      <c r="S33" s="12">
        <v>26.5</v>
      </c>
      <c r="T33" s="12">
        <v>44.75</v>
      </c>
      <c r="U33" s="12">
        <v>23.75</v>
      </c>
      <c r="V33" s="12">
        <v>45.5</v>
      </c>
      <c r="W33" s="12">
        <v>18.5</v>
      </c>
      <c r="X33" s="12">
        <v>22.5</v>
      </c>
      <c r="Y33" s="12">
        <v>117.25</v>
      </c>
      <c r="Z33" s="12">
        <v>122.75</v>
      </c>
      <c r="AA33" s="12">
        <v>362</v>
      </c>
      <c r="AB33" s="12">
        <v>270</v>
      </c>
      <c r="AC33" s="12">
        <v>1523</v>
      </c>
      <c r="AD33" s="12">
        <v>794.75</v>
      </c>
      <c r="AE33" s="12">
        <v>215.25</v>
      </c>
      <c r="AF33" s="12">
        <v>75.25</v>
      </c>
      <c r="AG33" s="12">
        <v>181.5</v>
      </c>
      <c r="AH33" s="12">
        <v>432.5</v>
      </c>
      <c r="AI33" s="12">
        <v>132.5</v>
      </c>
      <c r="AJ33" s="12">
        <v>85.75</v>
      </c>
      <c r="AK33" s="12">
        <v>14</v>
      </c>
      <c r="AL33" s="12">
        <v>43.25</v>
      </c>
      <c r="AM33" s="12">
        <v>10.25</v>
      </c>
      <c r="AN33" s="12">
        <v>69</v>
      </c>
      <c r="AO33" s="12">
        <v>31.75</v>
      </c>
      <c r="AP33" s="12">
        <v>106.5</v>
      </c>
      <c r="AQ33" s="12">
        <v>209.25</v>
      </c>
      <c r="AR33" s="12">
        <v>77.75</v>
      </c>
      <c r="AS33" s="13">
        <v>6475</v>
      </c>
      <c r="AT33" s="14"/>
      <c r="AW33" s="15"/>
    </row>
    <row r="34" spans="1:49">
      <c r="A34" s="1" t="s">
        <v>29</v>
      </c>
      <c r="B34" s="12">
        <v>23.5</v>
      </c>
      <c r="C34" s="12">
        <v>31.75</v>
      </c>
      <c r="D34" s="12">
        <v>16.75</v>
      </c>
      <c r="E34" s="12">
        <v>32.25</v>
      </c>
      <c r="F34" s="12">
        <v>72.25</v>
      </c>
      <c r="G34" s="12">
        <v>28.25</v>
      </c>
      <c r="H34" s="12">
        <v>58</v>
      </c>
      <c r="I34" s="12">
        <v>24.75</v>
      </c>
      <c r="J34" s="12">
        <v>41.75</v>
      </c>
      <c r="K34" s="12">
        <v>29</v>
      </c>
      <c r="L34" s="12">
        <v>40.75</v>
      </c>
      <c r="M34" s="12">
        <v>51.5</v>
      </c>
      <c r="N34" s="12">
        <v>22.25</v>
      </c>
      <c r="O34" s="12">
        <v>18.75</v>
      </c>
      <c r="P34" s="12">
        <v>10</v>
      </c>
      <c r="Q34" s="12">
        <v>8.25</v>
      </c>
      <c r="R34" s="12">
        <v>8.5</v>
      </c>
      <c r="S34" s="12">
        <v>15.25</v>
      </c>
      <c r="T34" s="12">
        <v>19.5</v>
      </c>
      <c r="U34" s="12">
        <v>31.75</v>
      </c>
      <c r="V34" s="12">
        <v>31.25</v>
      </c>
      <c r="W34" s="12">
        <v>16.5</v>
      </c>
      <c r="X34" s="12">
        <v>18.75</v>
      </c>
      <c r="Y34" s="12">
        <v>48</v>
      </c>
      <c r="Z34" s="12">
        <v>39</v>
      </c>
      <c r="AA34" s="12">
        <v>196.75</v>
      </c>
      <c r="AB34" s="12">
        <v>163.25</v>
      </c>
      <c r="AC34" s="12">
        <v>950.25</v>
      </c>
      <c r="AD34" s="12">
        <v>320.5</v>
      </c>
      <c r="AE34" s="12">
        <v>179.75</v>
      </c>
      <c r="AF34" s="12">
        <v>166.5</v>
      </c>
      <c r="AG34" s="12">
        <v>36.25</v>
      </c>
      <c r="AH34" s="12">
        <v>68.25</v>
      </c>
      <c r="AI34" s="12">
        <v>28.75</v>
      </c>
      <c r="AJ34" s="12">
        <v>29.75</v>
      </c>
      <c r="AK34" s="12">
        <v>7.25</v>
      </c>
      <c r="AL34" s="12">
        <v>34.75</v>
      </c>
      <c r="AM34" s="12">
        <v>7</v>
      </c>
      <c r="AN34" s="12">
        <v>32.25</v>
      </c>
      <c r="AO34" s="12">
        <v>17.5</v>
      </c>
      <c r="AP34" s="12">
        <v>48.5</v>
      </c>
      <c r="AQ34" s="12">
        <v>105.75</v>
      </c>
      <c r="AR34" s="12">
        <v>52.25</v>
      </c>
      <c r="AS34" s="13">
        <v>3183.5</v>
      </c>
      <c r="AT34" s="14"/>
      <c r="AW34" s="15"/>
    </row>
    <row r="35" spans="1:49">
      <c r="A35" s="1" t="s">
        <v>30</v>
      </c>
      <c r="B35" s="12">
        <v>31.5</v>
      </c>
      <c r="C35" s="12">
        <v>55.5</v>
      </c>
      <c r="D35" s="12">
        <v>17.25</v>
      </c>
      <c r="E35" s="12">
        <v>25</v>
      </c>
      <c r="F35" s="12">
        <v>62.5</v>
      </c>
      <c r="G35" s="12">
        <v>21</v>
      </c>
      <c r="H35" s="12">
        <v>36.5</v>
      </c>
      <c r="I35" s="12">
        <v>25.75</v>
      </c>
      <c r="J35" s="12">
        <v>50</v>
      </c>
      <c r="K35" s="12">
        <v>46.5</v>
      </c>
      <c r="L35" s="12">
        <v>54.5</v>
      </c>
      <c r="M35" s="12">
        <v>52.75</v>
      </c>
      <c r="N35" s="12">
        <v>24</v>
      </c>
      <c r="O35" s="12">
        <v>23.75</v>
      </c>
      <c r="P35" s="12">
        <v>14</v>
      </c>
      <c r="Q35" s="12">
        <v>12.5</v>
      </c>
      <c r="R35" s="12">
        <v>10.75</v>
      </c>
      <c r="S35" s="12">
        <v>20.75</v>
      </c>
      <c r="T35" s="12">
        <v>30</v>
      </c>
      <c r="U35" s="12">
        <v>18.5</v>
      </c>
      <c r="V35" s="12">
        <v>28</v>
      </c>
      <c r="W35" s="12">
        <v>11.25</v>
      </c>
      <c r="X35" s="12">
        <v>8.5</v>
      </c>
      <c r="Y35" s="12">
        <v>16</v>
      </c>
      <c r="Z35" s="12">
        <v>47</v>
      </c>
      <c r="AA35" s="12">
        <v>292.25</v>
      </c>
      <c r="AB35" s="12">
        <v>309</v>
      </c>
      <c r="AC35" s="12">
        <v>2149.75</v>
      </c>
      <c r="AD35" s="12">
        <v>602.75</v>
      </c>
      <c r="AE35" s="12">
        <v>417.75</v>
      </c>
      <c r="AF35" s="12">
        <v>386</v>
      </c>
      <c r="AG35" s="12">
        <v>75.75</v>
      </c>
      <c r="AH35" s="12">
        <v>56.5</v>
      </c>
      <c r="AI35" s="12">
        <v>55.5</v>
      </c>
      <c r="AJ35" s="12">
        <v>65.5</v>
      </c>
      <c r="AK35" s="12">
        <v>7.25</v>
      </c>
      <c r="AL35" s="12">
        <v>53.5</v>
      </c>
      <c r="AM35" s="12">
        <v>8.25</v>
      </c>
      <c r="AN35" s="12">
        <v>59.75</v>
      </c>
      <c r="AO35" s="12">
        <v>37.5</v>
      </c>
      <c r="AP35" s="12">
        <v>85.25</v>
      </c>
      <c r="AQ35" s="12">
        <v>80.25</v>
      </c>
      <c r="AR35" s="12">
        <v>70.25</v>
      </c>
      <c r="AS35" s="13">
        <v>5556.5</v>
      </c>
      <c r="AT35" s="14"/>
      <c r="AW35" s="15"/>
    </row>
    <row r="36" spans="1:49">
      <c r="A36" s="1" t="s">
        <v>31</v>
      </c>
      <c r="B36" s="12">
        <v>29.25</v>
      </c>
      <c r="C36" s="12">
        <v>61</v>
      </c>
      <c r="D36" s="12">
        <v>19.75</v>
      </c>
      <c r="E36" s="12">
        <v>16.5</v>
      </c>
      <c r="F36" s="12">
        <v>111.75</v>
      </c>
      <c r="G36" s="12">
        <v>19.5</v>
      </c>
      <c r="H36" s="12">
        <v>38.25</v>
      </c>
      <c r="I36" s="12">
        <v>22.75</v>
      </c>
      <c r="J36" s="12">
        <v>37.75</v>
      </c>
      <c r="K36" s="12">
        <v>35</v>
      </c>
      <c r="L36" s="12">
        <v>42.5</v>
      </c>
      <c r="M36" s="12">
        <v>70</v>
      </c>
      <c r="N36" s="12">
        <v>25</v>
      </c>
      <c r="O36" s="12">
        <v>26.75</v>
      </c>
      <c r="P36" s="12">
        <v>14</v>
      </c>
      <c r="Q36" s="12">
        <v>12.5</v>
      </c>
      <c r="R36" s="12">
        <v>14.5</v>
      </c>
      <c r="S36" s="12">
        <v>28.75</v>
      </c>
      <c r="T36" s="12">
        <v>42.5</v>
      </c>
      <c r="U36" s="12">
        <v>30.5</v>
      </c>
      <c r="V36" s="12">
        <v>36.25</v>
      </c>
      <c r="W36" s="12">
        <v>18.75</v>
      </c>
      <c r="X36" s="12">
        <v>18.75</v>
      </c>
      <c r="Y36" s="12">
        <v>24</v>
      </c>
      <c r="Z36" s="12">
        <v>24.25</v>
      </c>
      <c r="AA36" s="12">
        <v>176.25</v>
      </c>
      <c r="AB36" s="12">
        <v>123.5</v>
      </c>
      <c r="AC36" s="12">
        <v>750</v>
      </c>
      <c r="AD36" s="12">
        <v>261.25</v>
      </c>
      <c r="AE36" s="12">
        <v>137.25</v>
      </c>
      <c r="AF36" s="12">
        <v>149.75</v>
      </c>
      <c r="AG36" s="12">
        <v>28.75</v>
      </c>
      <c r="AH36" s="12">
        <v>55.75</v>
      </c>
      <c r="AI36" s="12">
        <v>20.25</v>
      </c>
      <c r="AJ36" s="12">
        <v>31.25</v>
      </c>
      <c r="AK36" s="12">
        <v>11.75</v>
      </c>
      <c r="AL36" s="12">
        <v>77</v>
      </c>
      <c r="AM36" s="12">
        <v>12</v>
      </c>
      <c r="AN36" s="12">
        <v>51.25</v>
      </c>
      <c r="AO36" s="12">
        <v>23.25</v>
      </c>
      <c r="AP36" s="12">
        <v>79.25</v>
      </c>
      <c r="AQ36" s="12">
        <v>158.75</v>
      </c>
      <c r="AR36" s="12">
        <v>104.75</v>
      </c>
      <c r="AS36" s="13">
        <v>3072.5</v>
      </c>
      <c r="AT36" s="14"/>
      <c r="AW36" s="15"/>
    </row>
    <row r="37" spans="1:49">
      <c r="A37" s="1" t="s">
        <v>32</v>
      </c>
      <c r="B37" s="12">
        <v>9.5</v>
      </c>
      <c r="C37" s="12">
        <v>26</v>
      </c>
      <c r="D37" s="12">
        <v>4.5</v>
      </c>
      <c r="E37" s="12">
        <v>3.75</v>
      </c>
      <c r="F37" s="12">
        <v>15.75</v>
      </c>
      <c r="G37" s="12">
        <v>6.25</v>
      </c>
      <c r="H37" s="12">
        <v>12</v>
      </c>
      <c r="I37" s="12">
        <v>3.75</v>
      </c>
      <c r="J37" s="12">
        <v>14.25</v>
      </c>
      <c r="K37" s="12">
        <v>7.75</v>
      </c>
      <c r="L37" s="12">
        <v>15</v>
      </c>
      <c r="M37" s="12">
        <v>11.75</v>
      </c>
      <c r="N37" s="12">
        <v>4.75</v>
      </c>
      <c r="O37" s="12">
        <v>11.25</v>
      </c>
      <c r="P37" s="12">
        <v>7.25</v>
      </c>
      <c r="Q37" s="12">
        <v>3.5</v>
      </c>
      <c r="R37" s="12">
        <v>5</v>
      </c>
      <c r="S37" s="12">
        <v>4.25</v>
      </c>
      <c r="T37" s="12">
        <v>11.75</v>
      </c>
      <c r="U37" s="12">
        <v>8.25</v>
      </c>
      <c r="V37" s="12">
        <v>10</v>
      </c>
      <c r="W37" s="12">
        <v>2.5</v>
      </c>
      <c r="X37" s="12">
        <v>5</v>
      </c>
      <c r="Y37" s="12">
        <v>4.75</v>
      </c>
      <c r="Z37" s="12">
        <v>7.25</v>
      </c>
      <c r="AA37" s="12">
        <v>63.5</v>
      </c>
      <c r="AB37" s="12">
        <v>64.25</v>
      </c>
      <c r="AC37" s="12">
        <v>323.25</v>
      </c>
      <c r="AD37" s="12">
        <v>144.5</v>
      </c>
      <c r="AE37" s="12">
        <v>66.5</v>
      </c>
      <c r="AF37" s="12">
        <v>72.25</v>
      </c>
      <c r="AG37" s="12">
        <v>31.5</v>
      </c>
      <c r="AH37" s="12">
        <v>77.25</v>
      </c>
      <c r="AI37" s="12">
        <v>34.75</v>
      </c>
      <c r="AJ37" s="12">
        <v>2.5</v>
      </c>
      <c r="AK37" s="12">
        <v>1.5</v>
      </c>
      <c r="AL37" s="12">
        <v>10.5</v>
      </c>
      <c r="AM37" s="12">
        <v>3.5</v>
      </c>
      <c r="AN37" s="12">
        <v>20.5</v>
      </c>
      <c r="AO37" s="12">
        <v>8</v>
      </c>
      <c r="AP37" s="12">
        <v>35.75</v>
      </c>
      <c r="AQ37" s="12">
        <v>38.25</v>
      </c>
      <c r="AR37" s="12">
        <v>47.25</v>
      </c>
      <c r="AS37" s="13">
        <v>1261.25</v>
      </c>
      <c r="AT37" s="14"/>
      <c r="AW37" s="15"/>
    </row>
    <row r="38" spans="1:49">
      <c r="A38" s="1" t="s">
        <v>33</v>
      </c>
      <c r="B38" s="12">
        <v>3.5</v>
      </c>
      <c r="C38" s="12">
        <v>4</v>
      </c>
      <c r="D38" s="12">
        <v>6.75</v>
      </c>
      <c r="E38" s="12">
        <v>5.75</v>
      </c>
      <c r="F38" s="12">
        <v>20</v>
      </c>
      <c r="G38" s="12">
        <v>5.5</v>
      </c>
      <c r="H38" s="12">
        <v>10.75</v>
      </c>
      <c r="I38" s="12">
        <v>11.5</v>
      </c>
      <c r="J38" s="12">
        <v>12.5</v>
      </c>
      <c r="K38" s="12">
        <v>37</v>
      </c>
      <c r="L38" s="12">
        <v>26.5</v>
      </c>
      <c r="M38" s="12">
        <v>122.25</v>
      </c>
      <c r="N38" s="12">
        <v>20.5</v>
      </c>
      <c r="O38" s="12">
        <v>42.5</v>
      </c>
      <c r="P38" s="12">
        <v>12.25</v>
      </c>
      <c r="Q38" s="12">
        <v>9.75</v>
      </c>
      <c r="R38" s="12">
        <v>7</v>
      </c>
      <c r="S38" s="12">
        <v>14.5</v>
      </c>
      <c r="T38" s="12">
        <v>2.75</v>
      </c>
      <c r="U38" s="12">
        <v>1.75</v>
      </c>
      <c r="V38" s="12">
        <v>2.25</v>
      </c>
      <c r="W38" s="12">
        <v>1.5</v>
      </c>
      <c r="X38" s="12">
        <v>1</v>
      </c>
      <c r="Y38" s="12">
        <v>3</v>
      </c>
      <c r="Z38" s="12">
        <v>7</v>
      </c>
      <c r="AA38" s="12">
        <v>124</v>
      </c>
      <c r="AB38" s="12">
        <v>63.5</v>
      </c>
      <c r="AC38" s="12">
        <v>170.5</v>
      </c>
      <c r="AD38" s="12">
        <v>102.75</v>
      </c>
      <c r="AE38" s="12">
        <v>15</v>
      </c>
      <c r="AF38" s="12">
        <v>14.25</v>
      </c>
      <c r="AG38" s="12">
        <v>8.5</v>
      </c>
      <c r="AH38" s="12">
        <v>8.5</v>
      </c>
      <c r="AI38" s="12">
        <v>12.25</v>
      </c>
      <c r="AJ38" s="12">
        <v>2.25</v>
      </c>
      <c r="AK38" s="12">
        <v>3.5</v>
      </c>
      <c r="AL38" s="12">
        <v>113.25</v>
      </c>
      <c r="AM38" s="12">
        <v>2</v>
      </c>
      <c r="AN38" s="12">
        <v>3.5</v>
      </c>
      <c r="AO38" s="12">
        <v>1.75</v>
      </c>
      <c r="AP38" s="12">
        <v>1.75</v>
      </c>
      <c r="AQ38" s="12">
        <v>18</v>
      </c>
      <c r="AR38" s="12">
        <v>6.5</v>
      </c>
      <c r="AS38" s="13">
        <v>1063.5</v>
      </c>
      <c r="AT38" s="14"/>
      <c r="AW38" s="15"/>
    </row>
    <row r="39" spans="1:49">
      <c r="A39" s="1" t="s">
        <v>34</v>
      </c>
      <c r="B39" s="12">
        <v>8.25</v>
      </c>
      <c r="C39" s="12">
        <v>16.75</v>
      </c>
      <c r="D39" s="12">
        <v>9.5</v>
      </c>
      <c r="E39" s="12">
        <v>11.25</v>
      </c>
      <c r="F39" s="12">
        <v>75.25</v>
      </c>
      <c r="G39" s="12">
        <v>16.75</v>
      </c>
      <c r="H39" s="12">
        <v>21</v>
      </c>
      <c r="I39" s="12">
        <v>18.25</v>
      </c>
      <c r="J39" s="12">
        <v>24.25</v>
      </c>
      <c r="K39" s="12">
        <v>57.5</v>
      </c>
      <c r="L39" s="12">
        <v>72.5</v>
      </c>
      <c r="M39" s="12">
        <v>782</v>
      </c>
      <c r="N39" s="12">
        <v>31.5</v>
      </c>
      <c r="O39" s="12">
        <v>117.5</v>
      </c>
      <c r="P39" s="12">
        <v>31.5</v>
      </c>
      <c r="Q39" s="12">
        <v>21</v>
      </c>
      <c r="R39" s="12">
        <v>25</v>
      </c>
      <c r="S39" s="12">
        <v>47.25</v>
      </c>
      <c r="T39" s="12">
        <v>10.25</v>
      </c>
      <c r="U39" s="12">
        <v>5.75</v>
      </c>
      <c r="V39" s="12">
        <v>7.5</v>
      </c>
      <c r="W39" s="12">
        <v>1.75</v>
      </c>
      <c r="X39" s="12">
        <v>2.75</v>
      </c>
      <c r="Y39" s="12">
        <v>13.25</v>
      </c>
      <c r="Z39" s="12">
        <v>8.75</v>
      </c>
      <c r="AA39" s="12">
        <v>741.75</v>
      </c>
      <c r="AB39" s="12">
        <v>242.75</v>
      </c>
      <c r="AC39" s="12">
        <v>786.75</v>
      </c>
      <c r="AD39" s="12">
        <v>315.75</v>
      </c>
      <c r="AE39" s="12">
        <v>62.25</v>
      </c>
      <c r="AF39" s="12">
        <v>51.75</v>
      </c>
      <c r="AG39" s="12">
        <v>42.5</v>
      </c>
      <c r="AH39" s="12">
        <v>53</v>
      </c>
      <c r="AI39" s="12">
        <v>61</v>
      </c>
      <c r="AJ39" s="12">
        <v>11.75</v>
      </c>
      <c r="AK39" s="12">
        <v>71.25</v>
      </c>
      <c r="AL39" s="12">
        <v>12.25</v>
      </c>
      <c r="AM39" s="12">
        <v>1.5</v>
      </c>
      <c r="AN39" s="12">
        <v>8.25</v>
      </c>
      <c r="AO39" s="12">
        <v>9.25</v>
      </c>
      <c r="AP39" s="12">
        <v>13.75</v>
      </c>
      <c r="AQ39" s="12">
        <v>148</v>
      </c>
      <c r="AR39" s="12">
        <v>21</v>
      </c>
      <c r="AS39" s="13">
        <v>4091.5</v>
      </c>
      <c r="AT39" s="14"/>
      <c r="AW39" s="15"/>
    </row>
    <row r="40" spans="1:49">
      <c r="A40" s="1" t="s">
        <v>35</v>
      </c>
      <c r="B40" s="12">
        <v>2</v>
      </c>
      <c r="C40" s="12">
        <v>2.25</v>
      </c>
      <c r="D40" s="12">
        <v>1.75</v>
      </c>
      <c r="E40" s="12">
        <v>2.75</v>
      </c>
      <c r="F40" s="12">
        <v>8.5</v>
      </c>
      <c r="G40" s="12">
        <v>2.25</v>
      </c>
      <c r="H40" s="12">
        <v>8.5</v>
      </c>
      <c r="I40" s="12">
        <v>5.75</v>
      </c>
      <c r="J40" s="12">
        <v>9</v>
      </c>
      <c r="K40" s="12">
        <v>4</v>
      </c>
      <c r="L40" s="12">
        <v>5</v>
      </c>
      <c r="M40" s="12">
        <v>50.75</v>
      </c>
      <c r="N40" s="12">
        <v>0.75</v>
      </c>
      <c r="O40" s="12">
        <v>2.5</v>
      </c>
      <c r="P40" s="12">
        <v>1.25</v>
      </c>
      <c r="Q40" s="12">
        <v>0.75</v>
      </c>
      <c r="R40" s="12">
        <v>2</v>
      </c>
      <c r="S40" s="12">
        <v>3.75</v>
      </c>
      <c r="T40" s="12">
        <v>16</v>
      </c>
      <c r="U40" s="12">
        <v>8</v>
      </c>
      <c r="V40" s="12">
        <v>16</v>
      </c>
      <c r="W40" s="12">
        <v>8.75</v>
      </c>
      <c r="X40" s="12">
        <v>3.5</v>
      </c>
      <c r="Y40" s="12">
        <v>5.5</v>
      </c>
      <c r="Z40" s="12">
        <v>1.75</v>
      </c>
      <c r="AA40" s="12">
        <v>78.5</v>
      </c>
      <c r="AB40" s="12">
        <v>37</v>
      </c>
      <c r="AC40" s="12">
        <v>90.25</v>
      </c>
      <c r="AD40" s="12">
        <v>49.75</v>
      </c>
      <c r="AE40" s="12">
        <v>9.75</v>
      </c>
      <c r="AF40" s="12">
        <v>6.25</v>
      </c>
      <c r="AG40" s="12">
        <v>6</v>
      </c>
      <c r="AH40" s="12">
        <v>8.5</v>
      </c>
      <c r="AI40" s="12">
        <v>9.75</v>
      </c>
      <c r="AJ40" s="12">
        <v>3</v>
      </c>
      <c r="AK40" s="12">
        <v>0</v>
      </c>
      <c r="AL40" s="12">
        <v>2</v>
      </c>
      <c r="AM40" s="12">
        <v>2.5</v>
      </c>
      <c r="AN40" s="12">
        <v>22.5</v>
      </c>
      <c r="AO40" s="12">
        <v>2.5</v>
      </c>
      <c r="AP40" s="12">
        <v>2.25</v>
      </c>
      <c r="AQ40" s="12">
        <v>30.75</v>
      </c>
      <c r="AR40" s="12">
        <v>5</v>
      </c>
      <c r="AS40" s="13">
        <v>539.25</v>
      </c>
      <c r="AT40" s="14"/>
      <c r="AW40" s="15"/>
    </row>
    <row r="41" spans="1:49">
      <c r="A41" s="1" t="s">
        <v>36</v>
      </c>
      <c r="B41" s="12">
        <v>31.5</v>
      </c>
      <c r="C41" s="12">
        <v>31.5</v>
      </c>
      <c r="D41" s="12">
        <v>8.75</v>
      </c>
      <c r="E41" s="12">
        <v>11.75</v>
      </c>
      <c r="F41" s="12">
        <v>24.75</v>
      </c>
      <c r="G41" s="12">
        <v>15.25</v>
      </c>
      <c r="H41" s="12">
        <v>84.75</v>
      </c>
      <c r="I41" s="12">
        <v>20.5</v>
      </c>
      <c r="J41" s="12">
        <v>52.5</v>
      </c>
      <c r="K41" s="12">
        <v>7.5</v>
      </c>
      <c r="L41" s="12">
        <v>40</v>
      </c>
      <c r="M41" s="12">
        <v>126.25</v>
      </c>
      <c r="N41" s="12">
        <v>18</v>
      </c>
      <c r="O41" s="12">
        <v>26.5</v>
      </c>
      <c r="P41" s="12">
        <v>21.75</v>
      </c>
      <c r="Q41" s="12">
        <v>11.25</v>
      </c>
      <c r="R41" s="12">
        <v>11.5</v>
      </c>
      <c r="S41" s="12">
        <v>24.25</v>
      </c>
      <c r="T41" s="12">
        <v>136.25</v>
      </c>
      <c r="U41" s="12">
        <v>43.75</v>
      </c>
      <c r="V41" s="12">
        <v>78.25</v>
      </c>
      <c r="W41" s="12">
        <v>13.75</v>
      </c>
      <c r="X41" s="12">
        <v>11.25</v>
      </c>
      <c r="Y41" s="12">
        <v>35.5</v>
      </c>
      <c r="Z41" s="12">
        <v>15.25</v>
      </c>
      <c r="AA41" s="12">
        <v>186.75</v>
      </c>
      <c r="AB41" s="12">
        <v>97.75</v>
      </c>
      <c r="AC41" s="12">
        <v>263.25</v>
      </c>
      <c r="AD41" s="12">
        <v>127.5</v>
      </c>
      <c r="AE41" s="12">
        <v>48.75</v>
      </c>
      <c r="AF41" s="12">
        <v>65.25</v>
      </c>
      <c r="AG41" s="12">
        <v>35.75</v>
      </c>
      <c r="AH41" s="12">
        <v>51.5</v>
      </c>
      <c r="AI41" s="12">
        <v>46</v>
      </c>
      <c r="AJ41" s="12">
        <v>20.25</v>
      </c>
      <c r="AK41" s="12">
        <v>6.5</v>
      </c>
      <c r="AL41" s="12">
        <v>9</v>
      </c>
      <c r="AM41" s="12">
        <v>23.75</v>
      </c>
      <c r="AN41" s="12">
        <v>12</v>
      </c>
      <c r="AO41" s="12">
        <v>16.25</v>
      </c>
      <c r="AP41" s="12">
        <v>17.75</v>
      </c>
      <c r="AQ41" s="12">
        <v>87.25</v>
      </c>
      <c r="AR41" s="12">
        <v>23</v>
      </c>
      <c r="AS41" s="13">
        <v>2040.5</v>
      </c>
      <c r="AT41" s="14"/>
      <c r="AW41" s="15"/>
    </row>
    <row r="42" spans="1:49">
      <c r="A42" s="1" t="s">
        <v>53</v>
      </c>
      <c r="B42" s="12">
        <v>8.75</v>
      </c>
      <c r="C42" s="12">
        <v>17.25</v>
      </c>
      <c r="D42" s="12">
        <v>2.5</v>
      </c>
      <c r="E42" s="12">
        <v>5</v>
      </c>
      <c r="F42" s="12">
        <v>12.25</v>
      </c>
      <c r="G42" s="12">
        <v>5</v>
      </c>
      <c r="H42" s="12">
        <v>7</v>
      </c>
      <c r="I42" s="12">
        <v>7.5</v>
      </c>
      <c r="J42" s="12">
        <v>6.75</v>
      </c>
      <c r="K42" s="12">
        <v>6.5</v>
      </c>
      <c r="L42" s="12">
        <v>8.25</v>
      </c>
      <c r="M42" s="12">
        <v>15</v>
      </c>
      <c r="N42" s="12">
        <v>8.5</v>
      </c>
      <c r="O42" s="12">
        <v>4.75</v>
      </c>
      <c r="P42" s="12">
        <v>3.75</v>
      </c>
      <c r="Q42" s="12">
        <v>2</v>
      </c>
      <c r="R42" s="12">
        <v>3</v>
      </c>
      <c r="S42" s="12">
        <v>3</v>
      </c>
      <c r="T42" s="12">
        <v>13.25</v>
      </c>
      <c r="U42" s="12">
        <v>6.5</v>
      </c>
      <c r="V42" s="12">
        <v>8.25</v>
      </c>
      <c r="W42" s="12">
        <v>3.25</v>
      </c>
      <c r="X42" s="12">
        <v>3.25</v>
      </c>
      <c r="Y42" s="12">
        <v>3.5</v>
      </c>
      <c r="Z42" s="12">
        <v>4.5</v>
      </c>
      <c r="AA42" s="12">
        <v>50.75</v>
      </c>
      <c r="AB42" s="12">
        <v>39.25</v>
      </c>
      <c r="AC42" s="12">
        <v>201.5</v>
      </c>
      <c r="AD42" s="12">
        <v>87</v>
      </c>
      <c r="AE42" s="12">
        <v>33.5</v>
      </c>
      <c r="AF42" s="12">
        <v>44</v>
      </c>
      <c r="AG42" s="12">
        <v>21</v>
      </c>
      <c r="AH42" s="12">
        <v>36.25</v>
      </c>
      <c r="AI42" s="12">
        <v>28.75</v>
      </c>
      <c r="AJ42" s="12">
        <v>10</v>
      </c>
      <c r="AK42" s="12">
        <v>3.75</v>
      </c>
      <c r="AL42" s="12">
        <v>7.5</v>
      </c>
      <c r="AM42" s="12">
        <v>2.75</v>
      </c>
      <c r="AN42" s="12">
        <v>16.75</v>
      </c>
      <c r="AO42" s="12">
        <v>4.75</v>
      </c>
      <c r="AP42" s="12">
        <v>24</v>
      </c>
      <c r="AQ42" s="12">
        <v>31.75</v>
      </c>
      <c r="AR42" s="12">
        <v>18.5</v>
      </c>
      <c r="AS42" s="13">
        <v>831</v>
      </c>
      <c r="AT42" s="14"/>
      <c r="AW42" s="15"/>
    </row>
    <row r="43" spans="1:49">
      <c r="A43" s="1" t="s">
        <v>54</v>
      </c>
      <c r="B43" s="12">
        <v>10.25</v>
      </c>
      <c r="C43" s="12">
        <v>16.5</v>
      </c>
      <c r="D43" s="12">
        <v>5.75</v>
      </c>
      <c r="E43" s="12">
        <v>3</v>
      </c>
      <c r="F43" s="12">
        <v>13</v>
      </c>
      <c r="G43" s="12">
        <v>2.5</v>
      </c>
      <c r="H43" s="12">
        <v>11.25</v>
      </c>
      <c r="I43" s="12">
        <v>6.75</v>
      </c>
      <c r="J43" s="12">
        <v>11.75</v>
      </c>
      <c r="K43" s="12">
        <v>6</v>
      </c>
      <c r="L43" s="12">
        <v>9.5</v>
      </c>
      <c r="M43" s="12">
        <v>21</v>
      </c>
      <c r="N43" s="12">
        <v>6.5</v>
      </c>
      <c r="O43" s="12">
        <v>4.5</v>
      </c>
      <c r="P43" s="12">
        <v>5.75</v>
      </c>
      <c r="Q43" s="12">
        <v>2.25</v>
      </c>
      <c r="R43" s="12">
        <v>4.5</v>
      </c>
      <c r="S43" s="12">
        <v>4.5</v>
      </c>
      <c r="T43" s="12">
        <v>9.5</v>
      </c>
      <c r="U43" s="12">
        <v>6.75</v>
      </c>
      <c r="V43" s="12">
        <v>6.75</v>
      </c>
      <c r="W43" s="12">
        <v>4.25</v>
      </c>
      <c r="X43" s="12">
        <v>2.75</v>
      </c>
      <c r="Y43" s="12">
        <v>4.25</v>
      </c>
      <c r="Z43" s="12">
        <v>6</v>
      </c>
      <c r="AA43" s="12">
        <v>68</v>
      </c>
      <c r="AB43" s="12">
        <v>28.5</v>
      </c>
      <c r="AC43" s="12">
        <v>202.25</v>
      </c>
      <c r="AD43" s="12">
        <v>128.5</v>
      </c>
      <c r="AE43" s="12">
        <v>73.75</v>
      </c>
      <c r="AF43" s="12">
        <v>112.25</v>
      </c>
      <c r="AG43" s="12">
        <v>44.5</v>
      </c>
      <c r="AH43" s="12">
        <v>102.25</v>
      </c>
      <c r="AI43" s="12">
        <v>76.25</v>
      </c>
      <c r="AJ43" s="12">
        <v>33.25</v>
      </c>
      <c r="AK43" s="12">
        <v>3</v>
      </c>
      <c r="AL43" s="12">
        <v>9.5</v>
      </c>
      <c r="AM43" s="12">
        <v>3</v>
      </c>
      <c r="AN43" s="12">
        <v>21.25</v>
      </c>
      <c r="AO43" s="12">
        <v>25.25</v>
      </c>
      <c r="AP43" s="12">
        <v>2.75</v>
      </c>
      <c r="AQ43" s="12">
        <v>53.75</v>
      </c>
      <c r="AR43" s="12">
        <v>28.75</v>
      </c>
      <c r="AS43" s="13">
        <v>1202.25</v>
      </c>
      <c r="AT43" s="14"/>
      <c r="AW43" s="15"/>
    </row>
    <row r="44" spans="1:49">
      <c r="A44" s="1" t="s">
        <v>55</v>
      </c>
      <c r="B44" s="12">
        <v>21</v>
      </c>
      <c r="C44" s="12">
        <v>45.75</v>
      </c>
      <c r="D44" s="12">
        <v>33.75</v>
      </c>
      <c r="E44" s="12">
        <v>55.5</v>
      </c>
      <c r="F44" s="12">
        <v>129.5</v>
      </c>
      <c r="G44" s="12">
        <v>27.25</v>
      </c>
      <c r="H44" s="12">
        <v>78.5</v>
      </c>
      <c r="I44" s="12">
        <v>27.75</v>
      </c>
      <c r="J44" s="12">
        <v>55</v>
      </c>
      <c r="K44" s="12">
        <v>13.5</v>
      </c>
      <c r="L44" s="12">
        <v>22.75</v>
      </c>
      <c r="M44" s="12">
        <v>47.25</v>
      </c>
      <c r="N44" s="12">
        <v>14.75</v>
      </c>
      <c r="O44" s="12">
        <v>8.25</v>
      </c>
      <c r="P44" s="12">
        <v>5.75</v>
      </c>
      <c r="Q44" s="12">
        <v>2.75</v>
      </c>
      <c r="R44" s="12">
        <v>8.25</v>
      </c>
      <c r="S44" s="12">
        <v>27.5</v>
      </c>
      <c r="T44" s="12">
        <v>66.25</v>
      </c>
      <c r="U44" s="12">
        <v>69</v>
      </c>
      <c r="V44" s="12">
        <v>106</v>
      </c>
      <c r="W44" s="12">
        <v>48.5</v>
      </c>
      <c r="X44" s="12">
        <v>44.75</v>
      </c>
      <c r="Y44" s="12">
        <v>81.5</v>
      </c>
      <c r="Z44" s="12">
        <v>35.25</v>
      </c>
      <c r="AA44" s="12">
        <v>360.25</v>
      </c>
      <c r="AB44" s="12">
        <v>355.5</v>
      </c>
      <c r="AC44" s="12">
        <v>1396</v>
      </c>
      <c r="AD44" s="12">
        <v>416.5</v>
      </c>
      <c r="AE44" s="12">
        <v>120</v>
      </c>
      <c r="AF44" s="12">
        <v>106</v>
      </c>
      <c r="AG44" s="12">
        <v>42</v>
      </c>
      <c r="AH44" s="12">
        <v>57.25</v>
      </c>
      <c r="AI44" s="12">
        <v>72.75</v>
      </c>
      <c r="AJ44" s="12">
        <v>21.75</v>
      </c>
      <c r="AK44" s="12">
        <v>10.5</v>
      </c>
      <c r="AL44" s="12">
        <v>85.75</v>
      </c>
      <c r="AM44" s="12">
        <v>16.75</v>
      </c>
      <c r="AN44" s="12">
        <v>49.5</v>
      </c>
      <c r="AO44" s="12">
        <v>10.25</v>
      </c>
      <c r="AP44" s="12">
        <v>25.25</v>
      </c>
      <c r="AQ44" s="12">
        <v>22</v>
      </c>
      <c r="AR44" s="12">
        <v>89.25</v>
      </c>
      <c r="AS44" s="13">
        <v>4333.25</v>
      </c>
      <c r="AT44" s="14"/>
      <c r="AW44" s="15"/>
    </row>
    <row r="45" spans="1:49">
      <c r="A45" s="1" t="s">
        <v>56</v>
      </c>
      <c r="B45" s="12">
        <v>14.75</v>
      </c>
      <c r="C45" s="12">
        <v>25.5</v>
      </c>
      <c r="D45" s="12">
        <v>13</v>
      </c>
      <c r="E45" s="12">
        <v>15.75</v>
      </c>
      <c r="F45" s="12">
        <v>94</v>
      </c>
      <c r="G45" s="12">
        <v>17</v>
      </c>
      <c r="H45" s="12">
        <v>22.5</v>
      </c>
      <c r="I45" s="12">
        <v>12.75</v>
      </c>
      <c r="J45" s="12">
        <v>21.5</v>
      </c>
      <c r="K45" s="12">
        <v>18.75</v>
      </c>
      <c r="L45" s="12">
        <v>19</v>
      </c>
      <c r="M45" s="12">
        <v>34.5</v>
      </c>
      <c r="N45" s="12">
        <v>9</v>
      </c>
      <c r="O45" s="12">
        <v>9.75</v>
      </c>
      <c r="P45" s="12">
        <v>6.5</v>
      </c>
      <c r="Q45" s="12">
        <v>3.25</v>
      </c>
      <c r="R45" s="12">
        <v>4.75</v>
      </c>
      <c r="S45" s="12">
        <v>3.5</v>
      </c>
      <c r="T45" s="12">
        <v>11.25</v>
      </c>
      <c r="U45" s="12">
        <v>14</v>
      </c>
      <c r="V45" s="12">
        <v>17.75</v>
      </c>
      <c r="W45" s="12">
        <v>11.75</v>
      </c>
      <c r="X45" s="12">
        <v>7.5</v>
      </c>
      <c r="Y45" s="12">
        <v>21.25</v>
      </c>
      <c r="Z45" s="12">
        <v>13</v>
      </c>
      <c r="AA45" s="12">
        <v>160.5</v>
      </c>
      <c r="AB45" s="12">
        <v>81.25</v>
      </c>
      <c r="AC45" s="12">
        <v>482</v>
      </c>
      <c r="AD45" s="12">
        <v>285.5</v>
      </c>
      <c r="AE45" s="12">
        <v>97.75</v>
      </c>
      <c r="AF45" s="12">
        <v>88.5</v>
      </c>
      <c r="AG45" s="12">
        <v>51.5</v>
      </c>
      <c r="AH45" s="12">
        <v>86</v>
      </c>
      <c r="AI45" s="12">
        <v>106.75</v>
      </c>
      <c r="AJ45" s="12">
        <v>42.5</v>
      </c>
      <c r="AK45" s="12">
        <v>5.25</v>
      </c>
      <c r="AL45" s="12">
        <v>18.75</v>
      </c>
      <c r="AM45" s="12">
        <v>3.25</v>
      </c>
      <c r="AN45" s="12">
        <v>21.25</v>
      </c>
      <c r="AO45" s="12">
        <v>17.5</v>
      </c>
      <c r="AP45" s="12">
        <v>29.25</v>
      </c>
      <c r="AQ45" s="12">
        <v>254.25</v>
      </c>
      <c r="AR45" s="12">
        <v>9.5</v>
      </c>
      <c r="AS45" s="13">
        <v>2283.5</v>
      </c>
      <c r="AT45" s="14"/>
      <c r="AW45" s="15"/>
    </row>
    <row r="46" spans="1:49">
      <c r="A46" s="11" t="s">
        <v>49</v>
      </c>
      <c r="B46" s="14">
        <v>1565.5</v>
      </c>
      <c r="C46" s="14">
        <v>2727.25</v>
      </c>
      <c r="D46" s="14">
        <v>1728.75</v>
      </c>
      <c r="E46" s="14">
        <v>1971.75</v>
      </c>
      <c r="F46" s="14">
        <v>5573.75</v>
      </c>
      <c r="G46" s="14">
        <v>2151</v>
      </c>
      <c r="H46" s="14">
        <v>3672.75</v>
      </c>
      <c r="I46" s="14">
        <v>2173.75</v>
      </c>
      <c r="J46" s="14">
        <v>3150.25</v>
      </c>
      <c r="K46" s="14">
        <v>2429.75</v>
      </c>
      <c r="L46" s="14">
        <v>3314.5</v>
      </c>
      <c r="M46" s="14">
        <v>6525.75</v>
      </c>
      <c r="N46" s="14">
        <v>1837.5</v>
      </c>
      <c r="O46" s="14">
        <v>2294.5</v>
      </c>
      <c r="P46" s="14">
        <v>1442.5</v>
      </c>
      <c r="Q46" s="14">
        <v>924.75</v>
      </c>
      <c r="R46" s="14">
        <v>1175.5</v>
      </c>
      <c r="S46" s="14">
        <v>2582</v>
      </c>
      <c r="T46" s="14">
        <v>1812.25</v>
      </c>
      <c r="U46" s="14">
        <v>1605.25</v>
      </c>
      <c r="V46" s="14">
        <v>2399.25</v>
      </c>
      <c r="W46" s="14">
        <v>1260.25</v>
      </c>
      <c r="X46" s="14">
        <v>1138.75</v>
      </c>
      <c r="Y46" s="14">
        <v>2623</v>
      </c>
      <c r="Z46" s="14">
        <v>2547.5</v>
      </c>
      <c r="AA46" s="14">
        <v>9319.5</v>
      </c>
      <c r="AB46" s="14">
        <v>5566.25</v>
      </c>
      <c r="AC46" s="14">
        <v>20786</v>
      </c>
      <c r="AD46" s="14">
        <v>10276.5</v>
      </c>
      <c r="AE46" s="14">
        <v>5802.25</v>
      </c>
      <c r="AF46" s="14">
        <v>6234.75</v>
      </c>
      <c r="AG46" s="14">
        <v>3096.25</v>
      </c>
      <c r="AH46" s="14">
        <v>5652</v>
      </c>
      <c r="AI46" s="14">
        <v>2851.25</v>
      </c>
      <c r="AJ46" s="14">
        <v>1168.75</v>
      </c>
      <c r="AK46" s="14">
        <v>984.25</v>
      </c>
      <c r="AL46" s="14">
        <v>3876</v>
      </c>
      <c r="AM46" s="14">
        <v>532</v>
      </c>
      <c r="AN46" s="14">
        <v>1889.25</v>
      </c>
      <c r="AO46" s="14">
        <v>748.5</v>
      </c>
      <c r="AP46" s="14">
        <v>1121</v>
      </c>
      <c r="AQ46" s="14">
        <v>5663.25</v>
      </c>
      <c r="AR46" s="14">
        <v>2049</v>
      </c>
      <c r="AS46" s="14">
        <v>148244.5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62</v>
      </c>
      <c r="D1" s="10"/>
      <c r="G1" s="20">
        <f>'Weekday OD'!G1</f>
        <v>40057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77.19047619047619</v>
      </c>
      <c r="C5" s="4">
        <v>47.047619047619051</v>
      </c>
      <c r="D5" s="4">
        <v>175.42857142857142</v>
      </c>
      <c r="E5" s="4">
        <v>194.14285714285714</v>
      </c>
      <c r="F5" s="4">
        <v>599.23809523809518</v>
      </c>
      <c r="G5" s="4">
        <v>1031.3333333333333</v>
      </c>
      <c r="H5" s="4">
        <v>800.42857142857144</v>
      </c>
      <c r="I5" s="4">
        <v>1270.1904761904761</v>
      </c>
      <c r="J5" s="5">
        <v>4195</v>
      </c>
    </row>
    <row r="6" spans="1:10">
      <c r="A6" s="1" t="s">
        <v>26</v>
      </c>
      <c r="B6" s="4">
        <v>47.523809523809526</v>
      </c>
      <c r="C6" s="4">
        <v>58.428571428571431</v>
      </c>
      <c r="D6" s="4">
        <v>103.19047619047619</v>
      </c>
      <c r="E6" s="4">
        <v>188.0952380952381</v>
      </c>
      <c r="F6" s="4">
        <v>760.19047619047615</v>
      </c>
      <c r="G6" s="4">
        <v>1349.5714285714287</v>
      </c>
      <c r="H6" s="4">
        <v>1094.952380952381</v>
      </c>
      <c r="I6" s="4">
        <v>2475.4761904761904</v>
      </c>
      <c r="J6" s="5">
        <v>6077.4285714285706</v>
      </c>
    </row>
    <row r="7" spans="1:10">
      <c r="A7" s="1" t="s">
        <v>27</v>
      </c>
      <c r="B7" s="4">
        <v>246</v>
      </c>
      <c r="C7" s="4">
        <v>142.57142857142858</v>
      </c>
      <c r="D7" s="4">
        <v>87.571428571428569</v>
      </c>
      <c r="E7" s="4">
        <v>146</v>
      </c>
      <c r="F7" s="4">
        <v>768.95238095238096</v>
      </c>
      <c r="G7" s="4">
        <v>1085.0952380952381</v>
      </c>
      <c r="H7" s="4">
        <v>718.38095238095241</v>
      </c>
      <c r="I7" s="4">
        <v>2234.0952380952381</v>
      </c>
      <c r="J7" s="5">
        <v>5428.6666666666661</v>
      </c>
    </row>
    <row r="8" spans="1:10">
      <c r="A8" s="1" t="s">
        <v>28</v>
      </c>
      <c r="B8" s="4">
        <v>167.76190476190476</v>
      </c>
      <c r="C8" s="4">
        <v>176.76190476190476</v>
      </c>
      <c r="D8" s="4">
        <v>161.14285714285714</v>
      </c>
      <c r="E8" s="4">
        <v>56.571428571428569</v>
      </c>
      <c r="F8" s="4">
        <v>522.38095238095241</v>
      </c>
      <c r="G8" s="4">
        <v>753.09523809523807</v>
      </c>
      <c r="H8" s="4">
        <v>522.28571428571433</v>
      </c>
      <c r="I8" s="4">
        <v>1449.9047619047619</v>
      </c>
      <c r="J8" s="5">
        <v>3809.9047619047619</v>
      </c>
    </row>
    <row r="9" spans="1:10">
      <c r="A9" s="1">
        <v>16</v>
      </c>
      <c r="B9" s="4">
        <v>549.90476190476193</v>
      </c>
      <c r="C9" s="4">
        <v>627.52380952380952</v>
      </c>
      <c r="D9" s="4">
        <v>963.80952380952385</v>
      </c>
      <c r="E9" s="4">
        <v>554.52380952380952</v>
      </c>
      <c r="F9" s="4">
        <v>29.285714285714285</v>
      </c>
      <c r="G9" s="4">
        <v>254.42857142857142</v>
      </c>
      <c r="H9" s="4">
        <v>252.76190476190476</v>
      </c>
      <c r="I9" s="4">
        <v>819.04761904761904</v>
      </c>
      <c r="J9" s="5">
        <v>4051.2857142857147</v>
      </c>
    </row>
    <row r="10" spans="1:10">
      <c r="A10" s="1">
        <v>24</v>
      </c>
      <c r="B10" s="4">
        <v>816.71428571428567</v>
      </c>
      <c r="C10" s="4">
        <v>1034.1904761904761</v>
      </c>
      <c r="D10" s="4">
        <v>1332.8095238095239</v>
      </c>
      <c r="E10" s="4">
        <v>783.23809523809518</v>
      </c>
      <c r="F10" s="4">
        <v>252.38095238095238</v>
      </c>
      <c r="G10" s="4">
        <v>40.142857142857146</v>
      </c>
      <c r="H10" s="4">
        <v>202.28571428571428</v>
      </c>
      <c r="I10" s="4">
        <v>810.57142857142856</v>
      </c>
      <c r="J10" s="5">
        <v>5272.333333333333</v>
      </c>
    </row>
    <row r="11" spans="1:10">
      <c r="A11" s="1" t="s">
        <v>29</v>
      </c>
      <c r="B11" s="4">
        <v>689.61904761904759</v>
      </c>
      <c r="C11" s="4">
        <v>818.80952380952385</v>
      </c>
      <c r="D11" s="4">
        <v>929.66666666666663</v>
      </c>
      <c r="E11" s="4">
        <v>478.90476190476193</v>
      </c>
      <c r="F11" s="4">
        <v>246.0952380952381</v>
      </c>
      <c r="G11" s="4">
        <v>210.61904761904762</v>
      </c>
      <c r="H11" s="4">
        <v>25.38095238095238</v>
      </c>
      <c r="I11" s="4">
        <v>175.14285714285714</v>
      </c>
      <c r="J11" s="5">
        <v>3574.2380952380954</v>
      </c>
    </row>
    <row r="12" spans="1:10">
      <c r="A12" s="1" t="s">
        <v>30</v>
      </c>
      <c r="B12" s="4">
        <v>1123.047619047619</v>
      </c>
      <c r="C12" s="4">
        <v>1321</v>
      </c>
      <c r="D12" s="4">
        <v>3144.0952380952381</v>
      </c>
      <c r="E12" s="4">
        <v>1387.2380952380952</v>
      </c>
      <c r="F12" s="4">
        <v>784.85714285714289</v>
      </c>
      <c r="G12" s="4">
        <v>857.04761904761904</v>
      </c>
      <c r="H12" s="4">
        <v>179.28571428571428</v>
      </c>
      <c r="I12" s="4">
        <v>51.238095238095241</v>
      </c>
      <c r="J12" s="5">
        <v>8847.8095238095229</v>
      </c>
    </row>
    <row r="13" spans="1:10" s="3" customFormat="1">
      <c r="A13" s="3" t="s">
        <v>49</v>
      </c>
      <c r="B13" s="5">
        <v>3717.7619047619046</v>
      </c>
      <c r="C13" s="5">
        <v>4226.3333333333339</v>
      </c>
      <c r="D13" s="5">
        <v>6897.7142857142853</v>
      </c>
      <c r="E13" s="5">
        <v>3788.7142857142853</v>
      </c>
      <c r="F13" s="5">
        <v>3963.3809523809523</v>
      </c>
      <c r="G13" s="5">
        <v>5581.3333333333339</v>
      </c>
      <c r="H13" s="5">
        <v>3795.7619047619041</v>
      </c>
      <c r="I13" s="5">
        <v>9285.6666666666661</v>
      </c>
      <c r="J13" s="5">
        <v>41256.666666666664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47.5</v>
      </c>
      <c r="C17" s="4">
        <v>8.5</v>
      </c>
      <c r="D17" s="4">
        <v>72.25</v>
      </c>
      <c r="E17" s="4">
        <v>62.5</v>
      </c>
      <c r="F17" s="4">
        <v>252.5</v>
      </c>
      <c r="G17" s="4">
        <v>295.25</v>
      </c>
      <c r="H17" s="4">
        <v>164.75</v>
      </c>
      <c r="I17" s="4">
        <v>355.5</v>
      </c>
      <c r="J17" s="5">
        <v>1258.75</v>
      </c>
    </row>
    <row r="18" spans="1:10">
      <c r="A18" s="1" t="s">
        <v>26</v>
      </c>
      <c r="B18" s="4">
        <v>10.75</v>
      </c>
      <c r="C18" s="4">
        <v>22.5</v>
      </c>
      <c r="D18" s="4">
        <v>36</v>
      </c>
      <c r="E18" s="4">
        <v>33.75</v>
      </c>
      <c r="F18" s="4">
        <v>283</v>
      </c>
      <c r="G18" s="4">
        <v>354.25</v>
      </c>
      <c r="H18" s="4">
        <v>302.25</v>
      </c>
      <c r="I18" s="4">
        <v>1120.5</v>
      </c>
      <c r="J18" s="5">
        <v>2163</v>
      </c>
    </row>
    <row r="19" spans="1:10">
      <c r="A19" s="1" t="s">
        <v>27</v>
      </c>
      <c r="B19" s="4">
        <v>80</v>
      </c>
      <c r="C19" s="4">
        <v>26.25</v>
      </c>
      <c r="D19" s="4">
        <v>106</v>
      </c>
      <c r="E19" s="4">
        <v>69</v>
      </c>
      <c r="F19" s="4">
        <v>647</v>
      </c>
      <c r="G19" s="4">
        <v>921.25</v>
      </c>
      <c r="H19" s="4">
        <v>552.25</v>
      </c>
      <c r="I19" s="4">
        <v>1466</v>
      </c>
      <c r="J19" s="5">
        <v>3867.75</v>
      </c>
    </row>
    <row r="20" spans="1:10">
      <c r="A20" s="1" t="s">
        <v>28</v>
      </c>
      <c r="B20" s="4">
        <v>49.5</v>
      </c>
      <c r="C20" s="4">
        <v>31</v>
      </c>
      <c r="D20" s="4">
        <v>76</v>
      </c>
      <c r="E20" s="4">
        <v>51</v>
      </c>
      <c r="F20" s="4">
        <v>358.25</v>
      </c>
      <c r="G20" s="4">
        <v>424.25</v>
      </c>
      <c r="H20" s="4">
        <v>203.25</v>
      </c>
      <c r="I20" s="4">
        <v>483.75</v>
      </c>
      <c r="J20" s="5">
        <v>1677</v>
      </c>
    </row>
    <row r="21" spans="1:10">
      <c r="A21" s="1">
        <v>16</v>
      </c>
      <c r="B21" s="4">
        <v>220</v>
      </c>
      <c r="C21" s="4">
        <v>188</v>
      </c>
      <c r="D21" s="4">
        <v>815.5</v>
      </c>
      <c r="E21" s="4">
        <v>387.75</v>
      </c>
      <c r="F21" s="4">
        <v>37.5</v>
      </c>
      <c r="G21" s="4">
        <v>168.5</v>
      </c>
      <c r="H21" s="4">
        <v>170.5</v>
      </c>
      <c r="I21" s="4">
        <v>416</v>
      </c>
      <c r="J21" s="5">
        <v>2403.75</v>
      </c>
    </row>
    <row r="22" spans="1:10">
      <c r="A22" s="1">
        <v>24</v>
      </c>
      <c r="B22" s="4">
        <v>247.25</v>
      </c>
      <c r="C22" s="4">
        <v>237.25</v>
      </c>
      <c r="D22" s="4">
        <v>1048.75</v>
      </c>
      <c r="E22" s="4">
        <v>472.75</v>
      </c>
      <c r="F22" s="4">
        <v>160</v>
      </c>
      <c r="G22" s="4">
        <v>48.5</v>
      </c>
      <c r="H22" s="4">
        <v>146.25</v>
      </c>
      <c r="I22" s="4">
        <v>404.75</v>
      </c>
      <c r="J22" s="5">
        <v>2765.5</v>
      </c>
    </row>
    <row r="23" spans="1:10">
      <c r="A23" s="1" t="s">
        <v>29</v>
      </c>
      <c r="B23" s="4">
        <v>140.25</v>
      </c>
      <c r="C23" s="4">
        <v>135.75</v>
      </c>
      <c r="D23" s="4">
        <v>719.75</v>
      </c>
      <c r="E23" s="4">
        <v>174.75</v>
      </c>
      <c r="F23" s="4">
        <v>149.75</v>
      </c>
      <c r="G23" s="4">
        <v>132.25</v>
      </c>
      <c r="H23" s="4">
        <v>27.75</v>
      </c>
      <c r="I23" s="4">
        <v>78.75</v>
      </c>
      <c r="J23" s="5">
        <v>1559</v>
      </c>
    </row>
    <row r="24" spans="1:10">
      <c r="A24" s="1" t="s">
        <v>30</v>
      </c>
      <c r="B24" s="4">
        <v>305</v>
      </c>
      <c r="C24" s="4">
        <v>339.5</v>
      </c>
      <c r="D24" s="4">
        <v>2090.5</v>
      </c>
      <c r="E24" s="4">
        <v>442</v>
      </c>
      <c r="F24" s="4">
        <v>375.25</v>
      </c>
      <c r="G24" s="4">
        <v>373.25</v>
      </c>
      <c r="H24" s="4">
        <v>81.75</v>
      </c>
      <c r="I24" s="4">
        <v>46.25</v>
      </c>
      <c r="J24" s="5">
        <v>4053.5</v>
      </c>
    </row>
    <row r="25" spans="1:10" s="3" customFormat="1">
      <c r="A25" s="3" t="s">
        <v>49</v>
      </c>
      <c r="B25" s="5">
        <v>1100.25</v>
      </c>
      <c r="C25" s="5">
        <v>988.75</v>
      </c>
      <c r="D25" s="5">
        <v>4964.75</v>
      </c>
      <c r="E25" s="5">
        <v>1693.5</v>
      </c>
      <c r="F25" s="5">
        <v>2263.25</v>
      </c>
      <c r="G25" s="5">
        <v>2717.5</v>
      </c>
      <c r="H25" s="5">
        <v>1648.75</v>
      </c>
      <c r="I25" s="5">
        <v>4371.5</v>
      </c>
      <c r="J25" s="5">
        <v>19748.25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42.25</v>
      </c>
      <c r="C29" s="4">
        <v>4</v>
      </c>
      <c r="D29" s="4">
        <v>39.75</v>
      </c>
      <c r="E29" s="4">
        <v>36.75</v>
      </c>
      <c r="F29" s="4">
        <v>165</v>
      </c>
      <c r="G29" s="4">
        <v>187.5</v>
      </c>
      <c r="H29" s="4">
        <v>98</v>
      </c>
      <c r="I29" s="4">
        <v>230.75</v>
      </c>
      <c r="J29" s="5">
        <v>804</v>
      </c>
    </row>
    <row r="30" spans="1:10">
      <c r="A30" s="1" t="s">
        <v>26</v>
      </c>
      <c r="B30" s="4">
        <v>5</v>
      </c>
      <c r="C30" s="4">
        <v>21</v>
      </c>
      <c r="D30" s="4">
        <v>21.75</v>
      </c>
      <c r="E30" s="4">
        <v>32</v>
      </c>
      <c r="F30" s="4">
        <v>172.75</v>
      </c>
      <c r="G30" s="4">
        <v>237.25</v>
      </c>
      <c r="H30" s="4">
        <v>197.25</v>
      </c>
      <c r="I30" s="4">
        <v>724.75</v>
      </c>
      <c r="J30" s="5">
        <v>1411.75</v>
      </c>
    </row>
    <row r="31" spans="1:10">
      <c r="A31" s="1" t="s">
        <v>27</v>
      </c>
      <c r="B31" s="4">
        <v>44.5</v>
      </c>
      <c r="C31" s="4">
        <v>17.75</v>
      </c>
      <c r="D31" s="4">
        <v>101.75</v>
      </c>
      <c r="E31" s="4">
        <v>62.25</v>
      </c>
      <c r="F31" s="4">
        <v>470</v>
      </c>
      <c r="G31" s="4">
        <v>620.25</v>
      </c>
      <c r="H31" s="4">
        <v>374.5</v>
      </c>
      <c r="I31" s="4">
        <v>1004.75</v>
      </c>
      <c r="J31" s="5">
        <v>2695.75</v>
      </c>
    </row>
    <row r="32" spans="1:10">
      <c r="A32" s="1" t="s">
        <v>28</v>
      </c>
      <c r="B32" s="4">
        <v>33.25</v>
      </c>
      <c r="C32" s="4">
        <v>24</v>
      </c>
      <c r="D32" s="4">
        <v>68.25</v>
      </c>
      <c r="E32" s="4">
        <v>58.25</v>
      </c>
      <c r="F32" s="4">
        <v>304.25</v>
      </c>
      <c r="G32" s="4">
        <v>352.5</v>
      </c>
      <c r="H32" s="4">
        <v>194.25</v>
      </c>
      <c r="I32" s="4">
        <v>434</v>
      </c>
      <c r="J32" s="5">
        <v>1468.75</v>
      </c>
    </row>
    <row r="33" spans="1:10">
      <c r="A33" s="1">
        <v>16</v>
      </c>
      <c r="B33" s="4">
        <v>163.5</v>
      </c>
      <c r="C33" s="4">
        <v>105.5</v>
      </c>
      <c r="D33" s="4">
        <v>593.5</v>
      </c>
      <c r="E33" s="4">
        <v>317.5</v>
      </c>
      <c r="F33" s="4">
        <v>37.75</v>
      </c>
      <c r="G33" s="4">
        <v>118</v>
      </c>
      <c r="H33" s="4">
        <v>112</v>
      </c>
      <c r="I33" s="4">
        <v>307</v>
      </c>
      <c r="J33" s="5">
        <v>1754.75</v>
      </c>
    </row>
    <row r="34" spans="1:10">
      <c r="A34" s="1">
        <v>24</v>
      </c>
      <c r="B34" s="4">
        <v>175.5</v>
      </c>
      <c r="C34" s="4">
        <v>147.5</v>
      </c>
      <c r="D34" s="4">
        <v>781.5</v>
      </c>
      <c r="E34" s="4">
        <v>393.25</v>
      </c>
      <c r="F34" s="4">
        <v>117.25</v>
      </c>
      <c r="G34" s="4">
        <v>60.25</v>
      </c>
      <c r="H34" s="4">
        <v>112.75</v>
      </c>
      <c r="I34" s="4">
        <v>290.5</v>
      </c>
      <c r="J34" s="5">
        <v>2078.5</v>
      </c>
    </row>
    <row r="35" spans="1:10">
      <c r="A35" s="1" t="s">
        <v>29</v>
      </c>
      <c r="B35" s="4">
        <v>91.5</v>
      </c>
      <c r="C35" s="4">
        <v>90.5</v>
      </c>
      <c r="D35" s="4">
        <v>550.5</v>
      </c>
      <c r="E35" s="4">
        <v>170.5</v>
      </c>
      <c r="F35" s="4">
        <v>106</v>
      </c>
      <c r="G35" s="4">
        <v>101</v>
      </c>
      <c r="H35" s="4">
        <v>26.75</v>
      </c>
      <c r="I35" s="4">
        <v>49</v>
      </c>
      <c r="J35" s="5">
        <v>1185.75</v>
      </c>
    </row>
    <row r="36" spans="1:10">
      <c r="A36" s="1" t="s">
        <v>30</v>
      </c>
      <c r="B36" s="4">
        <v>218</v>
      </c>
      <c r="C36" s="4">
        <v>231.5</v>
      </c>
      <c r="D36" s="4">
        <v>1600.5</v>
      </c>
      <c r="E36" s="4">
        <v>394.5</v>
      </c>
      <c r="F36" s="4">
        <v>291.75</v>
      </c>
      <c r="G36" s="4">
        <v>260</v>
      </c>
      <c r="H36" s="4">
        <v>54.75</v>
      </c>
      <c r="I36" s="4">
        <v>49.75</v>
      </c>
      <c r="J36" s="5">
        <v>3100.75</v>
      </c>
    </row>
    <row r="37" spans="1:10" s="3" customFormat="1">
      <c r="A37" s="3" t="s">
        <v>49</v>
      </c>
      <c r="B37" s="5">
        <v>773.5</v>
      </c>
      <c r="C37" s="5">
        <v>641.75</v>
      </c>
      <c r="D37" s="5">
        <v>3757.5</v>
      </c>
      <c r="E37" s="5">
        <v>1465</v>
      </c>
      <c r="F37" s="5">
        <v>1664.75</v>
      </c>
      <c r="G37" s="5">
        <v>1936.75</v>
      </c>
      <c r="H37" s="5">
        <v>1170.25</v>
      </c>
      <c r="I37" s="5">
        <v>3090.5</v>
      </c>
      <c r="J37" s="5">
        <v>14500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2014-05-07T07:04:30Z</dcterms:modified>
</cp:coreProperties>
</file>