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<sst xmlns="http://schemas.openxmlformats.org/spreadsheetml/2006/main" count="404" uniqueCount="64">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</sst>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Q34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41609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10.315789473684211</v>
      </c>
      <c r="C3" s="12">
        <v>116.57894736842105</v>
      </c>
      <c r="D3" s="12">
        <v>100</v>
      </c>
      <c r="E3" s="12">
        <v>114.10526315789474</v>
      </c>
      <c r="F3" s="12">
        <v>408.15789473684208</v>
      </c>
      <c r="G3" s="12">
        <v>100.52631578947368</v>
      </c>
      <c r="H3" s="12">
        <v>157.26315789473685</v>
      </c>
      <c r="I3" s="12">
        <v>133.89473684210526</v>
      </c>
      <c r="J3" s="12">
        <v>177.78947368421052</v>
      </c>
      <c r="K3" s="12">
        <v>48.157894736842103</v>
      </c>
      <c r="L3" s="12">
        <v>103.36842105263158</v>
      </c>
      <c r="M3" s="12">
        <v>83.94736842105263</v>
      </c>
      <c r="N3" s="12">
        <v>44.631578947368418</v>
      </c>
      <c r="O3" s="12">
        <v>35.473684210526315</v>
      </c>
      <c r="P3" s="12">
        <v>40.473684210526315</v>
      </c>
      <c r="Q3" s="12">
        <v>20.263157894736842</v>
      </c>
      <c r="R3" s="12">
        <v>19.157894736842106</v>
      </c>
      <c r="S3" s="12">
        <v>34.94736842105263</v>
      </c>
      <c r="T3" s="12">
        <v>25.526315789473685</v>
      </c>
      <c r="U3" s="12">
        <v>15.947368421052632</v>
      </c>
      <c r="V3" s="12">
        <v>23.157894736842106</v>
      </c>
      <c r="W3" s="12">
        <v>14.421052631578947</v>
      </c>
      <c r="X3" s="12">
        <v>11.210526315789474</v>
      </c>
      <c r="Y3" s="12">
        <v>21.526315789473685</v>
      </c>
      <c r="Z3" s="12">
        <v>26.94736842105263</v>
      </c>
      <c r="AA3" s="12">
        <v>277</v>
      </c>
      <c r="AB3" s="12">
        <v>292</v>
      </c>
      <c r="AC3" s="12">
        <v>448.36842105263156</v>
      </c>
      <c r="AD3" s="12">
        <v>261.4736842105263</v>
      </c>
      <c r="AE3" s="12">
        <v>144.42105263157896</v>
      </c>
      <c r="AF3" s="12">
        <v>153.63157894736841</v>
      </c>
      <c r="AG3" s="12">
        <v>40.263157894736842</v>
      </c>
      <c r="AH3" s="12">
        <v>65.736842105263165</v>
      </c>
      <c r="AI3" s="12">
        <v>73.368421052631575</v>
      </c>
      <c r="AJ3" s="12">
        <v>15.421052631578947</v>
      </c>
      <c r="AK3" s="12">
        <v>6.7894736842105265</v>
      </c>
      <c r="AL3" s="12">
        <v>17</v>
      </c>
      <c r="AM3" s="12">
        <v>8.6842105263157894</v>
      </c>
      <c r="AN3" s="12">
        <v>41.10526315789474</v>
      </c>
      <c r="AO3" s="12">
        <v>10.473684210526315</v>
      </c>
      <c r="AP3" s="12">
        <v>27.421052631578949</v>
      </c>
      <c r="AQ3" s="12">
        <v>38.368421052631582</v>
      </c>
      <c r="AR3" s="12">
        <v>30.894736842105264</v>
      </c>
      <c r="AS3" s="13">
        <v>3844.4210526315787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243987.47368421053</v>
      </c>
      <c r="BA3" s="16">
        <f>AZ3/BD$19</f>
        <v>0.65696306773855206</v>
      </c>
    </row>
    <row r="4" spans="1:56">
      <c r="A4" s="1" t="s">
        <v>3</v>
      </c>
      <c r="B4" s="12">
        <v>126.05263157894737</v>
      </c>
      <c r="C4" s="12">
        <v>19.263157894736842</v>
      </c>
      <c r="D4" s="12">
        <v>111.47368421052632</v>
      </c>
      <c r="E4" s="12">
        <v>122.42105263157895</v>
      </c>
      <c r="F4" s="12">
        <v>843.26315789473688</v>
      </c>
      <c r="G4" s="12">
        <v>147.73684210526315</v>
      </c>
      <c r="H4" s="12">
        <v>275.05263157894734</v>
      </c>
      <c r="I4" s="12">
        <v>460.94736842105266</v>
      </c>
      <c r="J4" s="12">
        <v>598.57894736842104</v>
      </c>
      <c r="K4" s="12">
        <v>104.15789473684211</v>
      </c>
      <c r="L4" s="12">
        <v>137.84210526315789</v>
      </c>
      <c r="M4" s="12">
        <v>160.94736842105263</v>
      </c>
      <c r="N4" s="12">
        <v>69.15789473684211</v>
      </c>
      <c r="O4" s="12">
        <v>56.421052631578945</v>
      </c>
      <c r="P4" s="12">
        <v>78.473684210526315</v>
      </c>
      <c r="Q4" s="12">
        <v>31.105263157894736</v>
      </c>
      <c r="R4" s="12">
        <v>35.315789473684212</v>
      </c>
      <c r="S4" s="12">
        <v>84.15789473684211</v>
      </c>
      <c r="T4" s="12">
        <v>38.842105263157897</v>
      </c>
      <c r="U4" s="12">
        <v>22.526315789473685</v>
      </c>
      <c r="V4" s="12">
        <v>41.157894736842103</v>
      </c>
      <c r="W4" s="12">
        <v>10.157894736842104</v>
      </c>
      <c r="X4" s="12">
        <v>13</v>
      </c>
      <c r="Y4" s="12">
        <v>34.89473684210526</v>
      </c>
      <c r="Z4" s="12">
        <v>46.421052631578945</v>
      </c>
      <c r="AA4" s="12">
        <v>830.52631578947364</v>
      </c>
      <c r="AB4" s="12">
        <v>962.9473684210526</v>
      </c>
      <c r="AC4" s="12">
        <v>1035.6842105263158</v>
      </c>
      <c r="AD4" s="12">
        <v>675.26315789473688</v>
      </c>
      <c r="AE4" s="12">
        <v>186.36842105263159</v>
      </c>
      <c r="AF4" s="12">
        <v>183.78947368421052</v>
      </c>
      <c r="AG4" s="12">
        <v>67.78947368421052</v>
      </c>
      <c r="AH4" s="12">
        <v>110.47368421052632</v>
      </c>
      <c r="AI4" s="12">
        <v>161.26315789473685</v>
      </c>
      <c r="AJ4" s="12">
        <v>33.578947368421055</v>
      </c>
      <c r="AK4" s="12">
        <v>9.4210526315789469</v>
      </c>
      <c r="AL4" s="12">
        <v>35.157894736842103</v>
      </c>
      <c r="AM4" s="12">
        <v>9.3157894736842106</v>
      </c>
      <c r="AN4" s="12">
        <v>47.631578947368418</v>
      </c>
      <c r="AO4" s="12">
        <v>29.842105263157894</v>
      </c>
      <c r="AP4" s="12">
        <v>43.736842105263158</v>
      </c>
      <c r="AQ4" s="12">
        <v>91.368421052631575</v>
      </c>
      <c r="AR4" s="12">
        <v>53.578947368421055</v>
      </c>
      <c r="AS4" s="13">
        <v>8254.5789473684217</v>
      </c>
      <c r="AT4" s="14"/>
      <c r="AV4" s="9" t="s">
        <v>40</v>
      </c>
      <c r="AW4" s="24">
        <f>SUM(AA28:AJ37, AA42:AJ45, AO28:AR37, AO42:AR45)</f>
        <v>104408.00000000006</v>
      </c>
      <c r="AY4" s="9" t="s">
        <v>41</v>
      </c>
      <c r="AZ4" s="15">
        <f>SUM(AX13:BB18)</f>
        <v>118406.68421052631</v>
      </c>
      <c r="BA4" s="16">
        <f>AZ4/BD$19</f>
        <v>0.31882300072657943</v>
      </c>
    </row>
    <row r="5" spans="1:56">
      <c r="A5" s="1" t="s">
        <v>4</v>
      </c>
      <c r="B5" s="12">
        <v>110.94736842105263</v>
      </c>
      <c r="C5" s="12">
        <v>98.05263157894737</v>
      </c>
      <c r="D5" s="12">
        <v>11.894736842105264</v>
      </c>
      <c r="E5" s="12">
        <v>69.21052631578948</v>
      </c>
      <c r="F5" s="12">
        <v>662.52631578947364</v>
      </c>
      <c r="G5" s="12">
        <v>83.578947368421055</v>
      </c>
      <c r="H5" s="12">
        <v>124.42105263157895</v>
      </c>
      <c r="I5" s="12">
        <v>252.47368421052633</v>
      </c>
      <c r="J5" s="12">
        <v>272.36842105263156</v>
      </c>
      <c r="K5" s="12">
        <v>64.78947368421052</v>
      </c>
      <c r="L5" s="12">
        <v>61.578947368421055</v>
      </c>
      <c r="M5" s="12">
        <v>67.78947368421052</v>
      </c>
      <c r="N5" s="12">
        <v>25.736842105263158</v>
      </c>
      <c r="O5" s="12">
        <v>20.473684210526315</v>
      </c>
      <c r="P5" s="12">
        <v>26.105263157894736</v>
      </c>
      <c r="Q5" s="12">
        <v>7.6842105263157894</v>
      </c>
      <c r="R5" s="12">
        <v>14.421052631578947</v>
      </c>
      <c r="S5" s="12">
        <v>43.684210526315788</v>
      </c>
      <c r="T5" s="12">
        <v>21.526315789473685</v>
      </c>
      <c r="U5" s="12">
        <v>14.052631578947368</v>
      </c>
      <c r="V5" s="12">
        <v>28.526315789473685</v>
      </c>
      <c r="W5" s="12">
        <v>9.6842105263157894</v>
      </c>
      <c r="X5" s="12">
        <v>9.6315789473684212</v>
      </c>
      <c r="Y5" s="12">
        <v>39.05263157894737</v>
      </c>
      <c r="Z5" s="12">
        <v>17.789473684210527</v>
      </c>
      <c r="AA5" s="12">
        <v>492.42105263157896</v>
      </c>
      <c r="AB5" s="12">
        <v>595.47368421052636</v>
      </c>
      <c r="AC5" s="12">
        <v>497.89473684210526</v>
      </c>
      <c r="AD5" s="12">
        <v>344.31578947368422</v>
      </c>
      <c r="AE5" s="12">
        <v>95.473684210526315</v>
      </c>
      <c r="AF5" s="12">
        <v>52.368421052631582</v>
      </c>
      <c r="AG5" s="12">
        <v>26.368421052631579</v>
      </c>
      <c r="AH5" s="12">
        <v>34.578947368421055</v>
      </c>
      <c r="AI5" s="12">
        <v>53.631578947368418</v>
      </c>
      <c r="AJ5" s="12">
        <v>6.6842105263157894</v>
      </c>
      <c r="AK5" s="12">
        <v>6</v>
      </c>
      <c r="AL5" s="12">
        <v>19.526315789473685</v>
      </c>
      <c r="AM5" s="12">
        <v>4.4736842105263159</v>
      </c>
      <c r="AN5" s="12">
        <v>14.473684210526315</v>
      </c>
      <c r="AO5" s="12">
        <v>10.789473684210526</v>
      </c>
      <c r="AP5" s="12">
        <v>7.6315789473684212</v>
      </c>
      <c r="AQ5" s="12">
        <v>69.421052631578945</v>
      </c>
      <c r="AR5" s="12">
        <v>24.631578947368421</v>
      </c>
      <c r="AS5" s="13">
        <v>4525.9473684210543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108.84210526315789</v>
      </c>
      <c r="C6" s="12">
        <v>107.78947368421052</v>
      </c>
      <c r="D6" s="12">
        <v>66.631578947368425</v>
      </c>
      <c r="E6" s="12">
        <v>14.684210526315789</v>
      </c>
      <c r="F6" s="12">
        <v>183.84210526315789</v>
      </c>
      <c r="G6" s="12">
        <v>68.684210526315795</v>
      </c>
      <c r="H6" s="12">
        <v>93.736842105263165</v>
      </c>
      <c r="I6" s="12">
        <v>204.84210526315789</v>
      </c>
      <c r="J6" s="12">
        <v>228.47368421052633</v>
      </c>
      <c r="K6" s="12">
        <v>58.315789473684212</v>
      </c>
      <c r="L6" s="12">
        <v>76.10526315789474</v>
      </c>
      <c r="M6" s="12">
        <v>78.89473684210526</v>
      </c>
      <c r="N6" s="12">
        <v>22.526315789473685</v>
      </c>
      <c r="O6" s="12">
        <v>21.473684210526315</v>
      </c>
      <c r="P6" s="12">
        <v>27.894736842105264</v>
      </c>
      <c r="Q6" s="12">
        <v>12.578947368421053</v>
      </c>
      <c r="R6" s="12">
        <v>16.473684210526315</v>
      </c>
      <c r="S6" s="12">
        <v>30.368421052631579</v>
      </c>
      <c r="T6" s="12">
        <v>21.05263157894737</v>
      </c>
      <c r="U6" s="12">
        <v>18.526315789473685</v>
      </c>
      <c r="V6" s="12">
        <v>32.263157894736842</v>
      </c>
      <c r="W6" s="12">
        <v>10</v>
      </c>
      <c r="X6" s="12">
        <v>9.7894736842105257</v>
      </c>
      <c r="Y6" s="12">
        <v>22.736842105263158</v>
      </c>
      <c r="Z6" s="12">
        <v>15.789473684210526</v>
      </c>
      <c r="AA6" s="12">
        <v>638.63157894736844</v>
      </c>
      <c r="AB6" s="12">
        <v>695.26315789473688</v>
      </c>
      <c r="AC6" s="12">
        <v>522.89473684210532</v>
      </c>
      <c r="AD6" s="12">
        <v>421.5263157894737</v>
      </c>
      <c r="AE6" s="12">
        <v>134.26315789473685</v>
      </c>
      <c r="AF6" s="12">
        <v>100.31578947368421</v>
      </c>
      <c r="AG6" s="12">
        <v>33.210526315789473</v>
      </c>
      <c r="AH6" s="12">
        <v>33.736842105263158</v>
      </c>
      <c r="AI6" s="12">
        <v>42.473684210526315</v>
      </c>
      <c r="AJ6" s="12">
        <v>9.0526315789473681</v>
      </c>
      <c r="AK6" s="12">
        <v>10.263157894736842</v>
      </c>
      <c r="AL6" s="12">
        <v>14.736842105263158</v>
      </c>
      <c r="AM6" s="12">
        <v>6.7894736842105265</v>
      </c>
      <c r="AN6" s="12">
        <v>15.526315789473685</v>
      </c>
      <c r="AO6" s="12">
        <v>5.7894736842105265</v>
      </c>
      <c r="AP6" s="12">
        <v>11.263157894736842</v>
      </c>
      <c r="AQ6" s="12">
        <v>92.473684210526315</v>
      </c>
      <c r="AR6" s="12">
        <v>30.631578947368421</v>
      </c>
      <c r="AS6" s="13">
        <v>4378.315789473686</v>
      </c>
      <c r="AT6" s="14"/>
      <c r="AW6" s="12"/>
    </row>
    <row r="7" spans="1:56">
      <c r="A7" s="1" t="s">
        <v>6</v>
      </c>
      <c r="B7" s="12">
        <v>409.21052631578948</v>
      </c>
      <c r="C7" s="12">
        <v>858.84210526315792</v>
      </c>
      <c r="D7" s="12">
        <v>665.63157894736844</v>
      </c>
      <c r="E7" s="12">
        <v>192.63157894736841</v>
      </c>
      <c r="F7" s="12">
        <v>33.421052631578945</v>
      </c>
      <c r="G7" s="12">
        <v>353.73684210526318</v>
      </c>
      <c r="H7" s="12">
        <v>409.05263157894734</v>
      </c>
      <c r="I7" s="12">
        <v>491.10526315789474</v>
      </c>
      <c r="J7" s="12">
        <v>530.73684210526312</v>
      </c>
      <c r="K7" s="12">
        <v>192.36842105263159</v>
      </c>
      <c r="L7" s="12">
        <v>289.78947368421052</v>
      </c>
      <c r="M7" s="12">
        <v>270.36842105263156</v>
      </c>
      <c r="N7" s="12">
        <v>167.94736842105263</v>
      </c>
      <c r="O7" s="12">
        <v>128.21052631578948</v>
      </c>
      <c r="P7" s="12">
        <v>134.10526315789474</v>
      </c>
      <c r="Q7" s="12">
        <v>79.315789473684205</v>
      </c>
      <c r="R7" s="12">
        <v>120.63157894736842</v>
      </c>
      <c r="S7" s="12">
        <v>243</v>
      </c>
      <c r="T7" s="12">
        <v>129.68421052631578</v>
      </c>
      <c r="U7" s="12">
        <v>132.84210526315789</v>
      </c>
      <c r="V7" s="12">
        <v>121.05263157894737</v>
      </c>
      <c r="W7" s="12">
        <v>78.15789473684211</v>
      </c>
      <c r="X7" s="12">
        <v>46.631578947368418</v>
      </c>
      <c r="Y7" s="12">
        <v>58.578947368421055</v>
      </c>
      <c r="Z7" s="12">
        <v>94.21052631578948</v>
      </c>
      <c r="AA7" s="12">
        <v>823.31578947368416</v>
      </c>
      <c r="AB7" s="12">
        <v>846.15789473684208</v>
      </c>
      <c r="AC7" s="12">
        <v>1072.0526315789473</v>
      </c>
      <c r="AD7" s="12">
        <v>654.21052631578948</v>
      </c>
      <c r="AE7" s="12">
        <v>306.63157894736844</v>
      </c>
      <c r="AF7" s="12">
        <v>275.84210526315792</v>
      </c>
      <c r="AG7" s="12">
        <v>129.63157894736841</v>
      </c>
      <c r="AH7" s="12">
        <v>100.05263157894737</v>
      </c>
      <c r="AI7" s="12">
        <v>130.84210526315789</v>
      </c>
      <c r="AJ7" s="12">
        <v>31.263157894736842</v>
      </c>
      <c r="AK7" s="12">
        <v>47.684210526315788</v>
      </c>
      <c r="AL7" s="12">
        <v>110.78947368421052</v>
      </c>
      <c r="AM7" s="12">
        <v>45.157894736842103</v>
      </c>
      <c r="AN7" s="12">
        <v>93.263157894736835</v>
      </c>
      <c r="AO7" s="12">
        <v>23.842105263157894</v>
      </c>
      <c r="AP7" s="12">
        <v>30.684210526315791</v>
      </c>
      <c r="AQ7" s="12">
        <v>199.89473684210526</v>
      </c>
      <c r="AR7" s="12">
        <v>126.68421052631579</v>
      </c>
      <c r="AS7" s="13">
        <v>11326.52631578947</v>
      </c>
      <c r="AT7" s="14"/>
      <c r="AW7" s="12"/>
    </row>
    <row r="8" spans="1:56">
      <c r="A8" s="1" t="s">
        <v>7</v>
      </c>
      <c r="B8" s="12">
        <v>97.263157894736835</v>
      </c>
      <c r="C8" s="12">
        <v>134.52631578947367</v>
      </c>
      <c r="D8" s="12">
        <v>71</v>
      </c>
      <c r="E8" s="12">
        <v>68.05263157894737</v>
      </c>
      <c r="F8" s="12">
        <v>305.36842105263156</v>
      </c>
      <c r="G8" s="12">
        <v>15.210526315789474</v>
      </c>
      <c r="H8" s="12">
        <v>100.31578947368421</v>
      </c>
      <c r="I8" s="12">
        <v>216.31578947368422</v>
      </c>
      <c r="J8" s="12">
        <v>237.78947368421052</v>
      </c>
      <c r="K8" s="12">
        <v>64.315789473684205</v>
      </c>
      <c r="L8" s="12">
        <v>122.84210526315789</v>
      </c>
      <c r="M8" s="12">
        <v>106.15789473684211</v>
      </c>
      <c r="N8" s="12">
        <v>35.789473684210527</v>
      </c>
      <c r="O8" s="12">
        <v>41.578947368421055</v>
      </c>
      <c r="P8" s="12">
        <v>38.10526315789474</v>
      </c>
      <c r="Q8" s="12">
        <v>26</v>
      </c>
      <c r="R8" s="12">
        <v>33.315789473684212</v>
      </c>
      <c r="S8" s="12">
        <v>64.78947368421052</v>
      </c>
      <c r="T8" s="12">
        <v>24.315789473684209</v>
      </c>
      <c r="U8" s="12">
        <v>19.526315789473685</v>
      </c>
      <c r="V8" s="12">
        <v>30</v>
      </c>
      <c r="W8" s="12">
        <v>10.421052631578947</v>
      </c>
      <c r="X8" s="12">
        <v>6.3684210526315788</v>
      </c>
      <c r="Y8" s="12">
        <v>18.578947368421051</v>
      </c>
      <c r="Z8" s="12">
        <v>41.210526315789473</v>
      </c>
      <c r="AA8" s="12">
        <v>592.89473684210532</v>
      </c>
      <c r="AB8" s="12">
        <v>655.47368421052636</v>
      </c>
      <c r="AC8" s="12">
        <v>513.15789473684208</v>
      </c>
      <c r="AD8" s="12">
        <v>451.36842105263156</v>
      </c>
      <c r="AE8" s="12">
        <v>213.94736842105263</v>
      </c>
      <c r="AF8" s="12">
        <v>118.68421052631579</v>
      </c>
      <c r="AG8" s="12">
        <v>35.473684210526315</v>
      </c>
      <c r="AH8" s="12">
        <v>43.736842105263158</v>
      </c>
      <c r="AI8" s="12">
        <v>56.684210526315788</v>
      </c>
      <c r="AJ8" s="12">
        <v>13.157894736842104</v>
      </c>
      <c r="AK8" s="12">
        <v>12.157894736842104</v>
      </c>
      <c r="AL8" s="12">
        <v>21.526315789473685</v>
      </c>
      <c r="AM8" s="12">
        <v>7.1578947368421053</v>
      </c>
      <c r="AN8" s="12">
        <v>30.105263157894736</v>
      </c>
      <c r="AO8" s="12">
        <v>5.4736842105263159</v>
      </c>
      <c r="AP8" s="12">
        <v>18.631578947368421</v>
      </c>
      <c r="AQ8" s="12">
        <v>70.84210526315789</v>
      </c>
      <c r="AR8" s="12">
        <v>31.894736842105264</v>
      </c>
      <c r="AS8" s="13">
        <v>4834.0526315789484</v>
      </c>
      <c r="AT8" s="14"/>
      <c r="AW8" s="15"/>
    </row>
    <row r="9" spans="1:56">
      <c r="A9" s="1" t="s">
        <v>8</v>
      </c>
      <c r="B9" s="12">
        <v>166.63157894736841</v>
      </c>
      <c r="C9" s="12">
        <v>278.10526315789474</v>
      </c>
      <c r="D9" s="12">
        <v>117.31578947368421</v>
      </c>
      <c r="E9" s="12">
        <v>93.736842105263165</v>
      </c>
      <c r="F9" s="12">
        <v>386.31578947368422</v>
      </c>
      <c r="G9" s="12">
        <v>109.57894736842105</v>
      </c>
      <c r="H9" s="12">
        <v>18.789473684210527</v>
      </c>
      <c r="I9" s="12">
        <v>165.21052631578948</v>
      </c>
      <c r="J9" s="12">
        <v>225</v>
      </c>
      <c r="K9" s="12">
        <v>71.315789473684205</v>
      </c>
      <c r="L9" s="12">
        <v>193.21052631578948</v>
      </c>
      <c r="M9" s="12">
        <v>210.84210526315789</v>
      </c>
      <c r="N9" s="12">
        <v>116.36842105263158</v>
      </c>
      <c r="O9" s="12">
        <v>126.78947368421052</v>
      </c>
      <c r="P9" s="12">
        <v>110.78947368421052</v>
      </c>
      <c r="Q9" s="12">
        <v>57.789473684210527</v>
      </c>
      <c r="R9" s="12">
        <v>80.631578947368425</v>
      </c>
      <c r="S9" s="12">
        <v>145.10526315789474</v>
      </c>
      <c r="T9" s="12">
        <v>124.84210526315789</v>
      </c>
      <c r="U9" s="12">
        <v>116.63157894736842</v>
      </c>
      <c r="V9" s="12">
        <v>123.47368421052632</v>
      </c>
      <c r="W9" s="12">
        <v>47.473684210526315</v>
      </c>
      <c r="X9" s="12">
        <v>41.210526315789473</v>
      </c>
      <c r="Y9" s="12">
        <v>67.368421052631575</v>
      </c>
      <c r="Z9" s="12">
        <v>71.89473684210526</v>
      </c>
      <c r="AA9" s="12">
        <v>822.0526315789474</v>
      </c>
      <c r="AB9" s="12">
        <v>982.63157894736844</v>
      </c>
      <c r="AC9" s="12">
        <v>929.52631578947364</v>
      </c>
      <c r="AD9" s="12">
        <v>730.21052631578948</v>
      </c>
      <c r="AE9" s="12">
        <v>336.31578947368422</v>
      </c>
      <c r="AF9" s="12">
        <v>218.05263157894737</v>
      </c>
      <c r="AG9" s="12">
        <v>76.15789473684211</v>
      </c>
      <c r="AH9" s="12">
        <v>87.05263157894737</v>
      </c>
      <c r="AI9" s="12">
        <v>99.684210526315795</v>
      </c>
      <c r="AJ9" s="12">
        <v>30.526315789473685</v>
      </c>
      <c r="AK9" s="12">
        <v>27.473684210526315</v>
      </c>
      <c r="AL9" s="12">
        <v>67.421052631578945</v>
      </c>
      <c r="AM9" s="12">
        <v>44.315789473684212</v>
      </c>
      <c r="AN9" s="12">
        <v>200.42105263157896</v>
      </c>
      <c r="AO9" s="12">
        <v>18.105263157894736</v>
      </c>
      <c r="AP9" s="12">
        <v>29.210526315789473</v>
      </c>
      <c r="AQ9" s="12">
        <v>118</v>
      </c>
      <c r="AR9" s="12">
        <v>60.89473684210526</v>
      </c>
      <c r="AS9" s="13">
        <v>8171.8947368421059</v>
      </c>
      <c r="AT9" s="14"/>
      <c r="AW9" s="15"/>
    </row>
    <row r="10" spans="1:56">
      <c r="A10" s="1">
        <v>19</v>
      </c>
      <c r="B10" s="12">
        <v>154.89473684210526</v>
      </c>
      <c r="C10" s="12">
        <v>464</v>
      </c>
      <c r="D10" s="12">
        <v>250.15789473684211</v>
      </c>
      <c r="E10" s="12">
        <v>211.42105263157896</v>
      </c>
      <c r="F10" s="12">
        <v>441.73684210526318</v>
      </c>
      <c r="G10" s="12">
        <v>216.68421052631578</v>
      </c>
      <c r="H10" s="12">
        <v>147.31578947368422</v>
      </c>
      <c r="I10" s="12">
        <v>21.94736842105263</v>
      </c>
      <c r="J10" s="12">
        <v>53.157894736842103</v>
      </c>
      <c r="K10" s="12">
        <v>44.89473684210526</v>
      </c>
      <c r="L10" s="12">
        <v>183.47368421052633</v>
      </c>
      <c r="M10" s="12">
        <v>199.94736842105263</v>
      </c>
      <c r="N10" s="12">
        <v>217.15789473684211</v>
      </c>
      <c r="O10" s="12">
        <v>200.15789473684211</v>
      </c>
      <c r="P10" s="12">
        <v>190.84210526315789</v>
      </c>
      <c r="Q10" s="12">
        <v>155.84210526315789</v>
      </c>
      <c r="R10" s="12">
        <v>177.57894736842104</v>
      </c>
      <c r="S10" s="12">
        <v>342</v>
      </c>
      <c r="T10" s="12">
        <v>264.05263157894734</v>
      </c>
      <c r="U10" s="12">
        <v>302.05263157894734</v>
      </c>
      <c r="V10" s="12">
        <v>250.68421052631578</v>
      </c>
      <c r="W10" s="12">
        <v>135.10526315789474</v>
      </c>
      <c r="X10" s="12">
        <v>92.421052631578945</v>
      </c>
      <c r="Y10" s="12">
        <v>143.89473684210526</v>
      </c>
      <c r="Z10" s="12">
        <v>70.684210526315795</v>
      </c>
      <c r="AA10" s="12">
        <v>919.10526315789468</v>
      </c>
      <c r="AB10" s="12">
        <v>1003.578947368421</v>
      </c>
      <c r="AC10" s="12">
        <v>852.36842105263156</v>
      </c>
      <c r="AD10" s="12">
        <v>767.47368421052636</v>
      </c>
      <c r="AE10" s="12">
        <v>318.15789473684208</v>
      </c>
      <c r="AF10" s="12">
        <v>258.36842105263156</v>
      </c>
      <c r="AG10" s="12">
        <v>129.94736842105263</v>
      </c>
      <c r="AH10" s="12">
        <v>120.84210526315789</v>
      </c>
      <c r="AI10" s="12">
        <v>140.73684210526315</v>
      </c>
      <c r="AJ10" s="12">
        <v>57.473684210526315</v>
      </c>
      <c r="AK10" s="12">
        <v>83.263157894736835</v>
      </c>
      <c r="AL10" s="12">
        <v>174.63157894736841</v>
      </c>
      <c r="AM10" s="12">
        <v>149.36842105263159</v>
      </c>
      <c r="AN10" s="12">
        <v>238.89473684210526</v>
      </c>
      <c r="AO10" s="12">
        <v>62.421052631578945</v>
      </c>
      <c r="AP10" s="12">
        <v>49.210526315789473</v>
      </c>
      <c r="AQ10" s="12">
        <v>80.263157894736835</v>
      </c>
      <c r="AR10" s="12">
        <v>103.21052631578948</v>
      </c>
      <c r="AS10" s="13">
        <v>10517.263157894738</v>
      </c>
      <c r="AT10" s="14"/>
      <c r="AV10" s="17"/>
      <c r="AW10" s="15"/>
      <c r="BC10" s="11"/>
    </row>
    <row r="11" spans="1:56">
      <c r="A11" s="1">
        <v>12</v>
      </c>
      <c r="B11" s="12">
        <v>187</v>
      </c>
      <c r="C11" s="12">
        <v>589.47368421052636</v>
      </c>
      <c r="D11" s="12">
        <v>262.26315789473682</v>
      </c>
      <c r="E11" s="12">
        <v>247.21052631578948</v>
      </c>
      <c r="F11" s="12">
        <v>463.89473684210526</v>
      </c>
      <c r="G11" s="12">
        <v>236.94736842105263</v>
      </c>
      <c r="H11" s="12">
        <v>212.57894736842104</v>
      </c>
      <c r="I11" s="12">
        <v>47.684210526315788</v>
      </c>
      <c r="J11" s="12">
        <v>29.05263157894737</v>
      </c>
      <c r="K11" s="12">
        <v>43.05263157894737</v>
      </c>
      <c r="L11" s="12">
        <v>221.84210526315789</v>
      </c>
      <c r="M11" s="12">
        <v>335.36842105263156</v>
      </c>
      <c r="N11" s="12">
        <v>312.42105263157896</v>
      </c>
      <c r="O11" s="12">
        <v>329</v>
      </c>
      <c r="P11" s="12">
        <v>277.10526315789474</v>
      </c>
      <c r="Q11" s="12">
        <v>169.47368421052633</v>
      </c>
      <c r="R11" s="12">
        <v>215.47368421052633</v>
      </c>
      <c r="S11" s="12">
        <v>346.78947368421052</v>
      </c>
      <c r="T11" s="12">
        <v>294.15789473684208</v>
      </c>
      <c r="U11" s="12">
        <v>281.36842105263156</v>
      </c>
      <c r="V11" s="12">
        <v>244.31578947368422</v>
      </c>
      <c r="W11" s="12">
        <v>143.21052631578948</v>
      </c>
      <c r="X11" s="12">
        <v>98.473684210526315</v>
      </c>
      <c r="Y11" s="12">
        <v>158.73684210526315</v>
      </c>
      <c r="Z11" s="12">
        <v>102.42105263157895</v>
      </c>
      <c r="AA11" s="12">
        <v>942.63157894736844</v>
      </c>
      <c r="AB11" s="12">
        <v>1037.8421052631579</v>
      </c>
      <c r="AC11" s="12">
        <v>984.73684210526312</v>
      </c>
      <c r="AD11" s="12">
        <v>800.42105263157896</v>
      </c>
      <c r="AE11" s="12">
        <v>273.84210526315792</v>
      </c>
      <c r="AF11" s="12">
        <v>269.73684210526318</v>
      </c>
      <c r="AG11" s="12">
        <v>150.26315789473685</v>
      </c>
      <c r="AH11" s="12">
        <v>161</v>
      </c>
      <c r="AI11" s="12">
        <v>183.42105263157896</v>
      </c>
      <c r="AJ11" s="12">
        <v>102.78947368421052</v>
      </c>
      <c r="AK11" s="12">
        <v>106.15789473684211</v>
      </c>
      <c r="AL11" s="12">
        <v>222.47368421052633</v>
      </c>
      <c r="AM11" s="12">
        <v>150</v>
      </c>
      <c r="AN11" s="12">
        <v>288.89473684210526</v>
      </c>
      <c r="AO11" s="12">
        <v>73.368421052631575</v>
      </c>
      <c r="AP11" s="12">
        <v>77.736842105263165</v>
      </c>
      <c r="AQ11" s="12">
        <v>107.94736842105263</v>
      </c>
      <c r="AR11" s="12">
        <v>127</v>
      </c>
      <c r="AS11" s="13">
        <v>12020.631578947368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42.05263157894737</v>
      </c>
      <c r="C12" s="12">
        <v>96.684210526315795</v>
      </c>
      <c r="D12" s="12">
        <v>70.263157894736835</v>
      </c>
      <c r="E12" s="12">
        <v>56.736842105263158</v>
      </c>
      <c r="F12" s="12">
        <v>181.10526315789474</v>
      </c>
      <c r="G12" s="12">
        <v>66.89473684210526</v>
      </c>
      <c r="H12" s="12">
        <v>69.526315789473685</v>
      </c>
      <c r="I12" s="12">
        <v>41.736842105263158</v>
      </c>
      <c r="J12" s="12">
        <v>42.842105263157897</v>
      </c>
      <c r="K12" s="12">
        <v>13.210526315789474</v>
      </c>
      <c r="L12" s="12">
        <v>162</v>
      </c>
      <c r="M12" s="12">
        <v>227.63157894736841</v>
      </c>
      <c r="N12" s="12">
        <v>251.63157894736841</v>
      </c>
      <c r="O12" s="12">
        <v>242</v>
      </c>
      <c r="P12" s="12">
        <v>164.26315789473685</v>
      </c>
      <c r="Q12" s="12">
        <v>95.421052631578945</v>
      </c>
      <c r="R12" s="12">
        <v>113.94736842105263</v>
      </c>
      <c r="S12" s="12">
        <v>160.10526315789474</v>
      </c>
      <c r="T12" s="12">
        <v>32</v>
      </c>
      <c r="U12" s="12">
        <v>25.05263157894737</v>
      </c>
      <c r="V12" s="12">
        <v>37</v>
      </c>
      <c r="W12" s="12">
        <v>11.894736842105264</v>
      </c>
      <c r="X12" s="12">
        <v>8.0526315789473681</v>
      </c>
      <c r="Y12" s="12">
        <v>28.315789473684209</v>
      </c>
      <c r="Z12" s="12">
        <v>43.684210526315788</v>
      </c>
      <c r="AA12" s="12">
        <v>675.84210526315792</v>
      </c>
      <c r="AB12" s="12">
        <v>737.42105263157896</v>
      </c>
      <c r="AC12" s="12">
        <v>732.42105263157896</v>
      </c>
      <c r="AD12" s="12">
        <v>500.57894736842104</v>
      </c>
      <c r="AE12" s="12">
        <v>190.47368421052633</v>
      </c>
      <c r="AF12" s="12">
        <v>118.31578947368421</v>
      </c>
      <c r="AG12" s="12">
        <v>51.94736842105263</v>
      </c>
      <c r="AH12" s="12">
        <v>80.15789473684211</v>
      </c>
      <c r="AI12" s="12">
        <v>115.47368421052632</v>
      </c>
      <c r="AJ12" s="12">
        <v>5.8947368421052628</v>
      </c>
      <c r="AK12" s="12">
        <v>99.84210526315789</v>
      </c>
      <c r="AL12" s="12">
        <v>162.42105263157896</v>
      </c>
      <c r="AM12" s="12">
        <v>16.578947368421051</v>
      </c>
      <c r="AN12" s="12">
        <v>44.94736842105263</v>
      </c>
      <c r="AO12" s="12">
        <v>7.3157894736842106</v>
      </c>
      <c r="AP12" s="12">
        <v>12.105263157894736</v>
      </c>
      <c r="AQ12" s="12">
        <v>34.421052631578945</v>
      </c>
      <c r="AR12" s="12">
        <v>20.631578947368421</v>
      </c>
      <c r="AS12" s="13">
        <v>5964.0000000000009</v>
      </c>
      <c r="AT12" s="14"/>
      <c r="AV12" s="17" t="s">
        <v>43</v>
      </c>
      <c r="AW12" s="22">
        <f>SUM(AA28:AD31)</f>
        <v>5865.6315789473683</v>
      </c>
      <c r="AX12" s="22">
        <f>SUM(Z28:Z31,H28:K31)</f>
        <v>17960.36842105263</v>
      </c>
      <c r="AY12" s="22">
        <f>SUM(AE28:AJ31)</f>
        <v>31922.052631578943</v>
      </c>
      <c r="AZ12" s="22">
        <f>SUM(B28:G31)</f>
        <v>13880.21052631579</v>
      </c>
      <c r="BA12" s="22">
        <f>SUM(AM28:AN31,T28:Y31)</f>
        <v>21030.894736842107</v>
      </c>
      <c r="BB12" s="22">
        <f>SUM(AK28:AL31,L28:S31)</f>
        <v>24590.894736842103</v>
      </c>
      <c r="BC12" s="23">
        <f>SUM(AO28:AR31)</f>
        <v>10515.263157894738</v>
      </c>
      <c r="BD12" s="22">
        <f t="shared" ref="BD12:BD19" si="0">SUM(AW12:BC12)</f>
        <v>125765.31578947368</v>
      </c>
    </row>
    <row r="13" spans="1:56">
      <c r="A13" s="1" t="s">
        <v>10</v>
      </c>
      <c r="B13" s="12">
        <v>98.94736842105263</v>
      </c>
      <c r="C13" s="12">
        <v>130.63157894736841</v>
      </c>
      <c r="D13" s="12">
        <v>62.368421052631582</v>
      </c>
      <c r="E13" s="12">
        <v>78.473684210526315</v>
      </c>
      <c r="F13" s="12">
        <v>296.36842105263156</v>
      </c>
      <c r="G13" s="12">
        <v>126.63157894736842</v>
      </c>
      <c r="H13" s="12">
        <v>191.26315789473685</v>
      </c>
      <c r="I13" s="12">
        <v>195.73684210526315</v>
      </c>
      <c r="J13" s="12">
        <v>248</v>
      </c>
      <c r="K13" s="12">
        <v>155.21052631578948</v>
      </c>
      <c r="L13" s="12">
        <v>19.157894736842106</v>
      </c>
      <c r="M13" s="12">
        <v>287.94736842105266</v>
      </c>
      <c r="N13" s="12">
        <v>228</v>
      </c>
      <c r="O13" s="12">
        <v>297.57894736842104</v>
      </c>
      <c r="P13" s="12">
        <v>247.94736842105263</v>
      </c>
      <c r="Q13" s="12">
        <v>94</v>
      </c>
      <c r="R13" s="12">
        <v>82.84210526315789</v>
      </c>
      <c r="S13" s="12">
        <v>147.47368421052633</v>
      </c>
      <c r="T13" s="12">
        <v>58.10526315789474</v>
      </c>
      <c r="U13" s="12">
        <v>27.842105263157894</v>
      </c>
      <c r="V13" s="12">
        <v>41.473684210526315</v>
      </c>
      <c r="W13" s="12">
        <v>22.315789473684209</v>
      </c>
      <c r="X13" s="12">
        <v>30.526315789473685</v>
      </c>
      <c r="Y13" s="12">
        <v>52.315789473684212</v>
      </c>
      <c r="Z13" s="12">
        <v>118.36842105263158</v>
      </c>
      <c r="AA13" s="12">
        <v>780.21052631578948</v>
      </c>
      <c r="AB13" s="12">
        <v>862.57894736842104</v>
      </c>
      <c r="AC13" s="12">
        <v>1006.8947368421053</v>
      </c>
      <c r="AD13" s="12">
        <v>702.52631578947364</v>
      </c>
      <c r="AE13" s="12">
        <v>267.10526315789474</v>
      </c>
      <c r="AF13" s="12">
        <v>202.10526315789474</v>
      </c>
      <c r="AG13" s="12">
        <v>60.473684210526315</v>
      </c>
      <c r="AH13" s="12">
        <v>95.526315789473685</v>
      </c>
      <c r="AI13" s="12">
        <v>134.42105263157896</v>
      </c>
      <c r="AJ13" s="12">
        <v>18.157894736842106</v>
      </c>
      <c r="AK13" s="12">
        <v>65</v>
      </c>
      <c r="AL13" s="12">
        <v>121.15789473684211</v>
      </c>
      <c r="AM13" s="12">
        <v>11.578947368421053</v>
      </c>
      <c r="AN13" s="12">
        <v>58.10526315789474</v>
      </c>
      <c r="AO13" s="12">
        <v>13.368421052631579</v>
      </c>
      <c r="AP13" s="12">
        <v>26.736842105263158</v>
      </c>
      <c r="AQ13" s="12">
        <v>63.421052631578945</v>
      </c>
      <c r="AR13" s="12">
        <v>31.789473684210527</v>
      </c>
      <c r="AS13" s="13">
        <v>7917.8947368421059</v>
      </c>
      <c r="AT13" s="14"/>
      <c r="AV13" s="17" t="s">
        <v>44</v>
      </c>
      <c r="AW13" s="22">
        <f>SUM(AA27:AD27,AA9:AD12)</f>
        <v>17749.78947368421</v>
      </c>
      <c r="AX13" s="22">
        <f>SUM(Z27,Z9:Z12,H9:K12,H27:K27)</f>
        <v>1832.2631578947367</v>
      </c>
      <c r="AY13" s="22">
        <f>SUM(AE9:AJ12,AE27:AJ27)</f>
        <v>4146.8421052631575</v>
      </c>
      <c r="AZ13" s="22">
        <f>SUM(B9:G12,B27:G27)</f>
        <v>5627.0526315789475</v>
      </c>
      <c r="BA13" s="22">
        <f>SUM(T9:Y12,AM9:AN12,T27:Y27,AM27:AN27)</f>
        <v>4349.5263157894742</v>
      </c>
      <c r="BB13" s="22">
        <f>SUM(L9:S12,AK9:AL12,L27:S27,AK27:AL27)</f>
        <v>7752.7894736842136</v>
      </c>
      <c r="BC13" s="23">
        <f>SUM(AO9:AR12,AO27:AR27)</f>
        <v>1104.4210526315785</v>
      </c>
      <c r="BD13" s="22">
        <f t="shared" si="0"/>
        <v>42562.68421052632</v>
      </c>
    </row>
    <row r="14" spans="1:56">
      <c r="A14" s="1" t="s">
        <v>11</v>
      </c>
      <c r="B14" s="12">
        <v>88.94736842105263</v>
      </c>
      <c r="C14" s="12">
        <v>164.10526315789474</v>
      </c>
      <c r="D14" s="12">
        <v>69.05263157894737</v>
      </c>
      <c r="E14" s="12">
        <v>79.263157894736835</v>
      </c>
      <c r="F14" s="12">
        <v>331.78947368421052</v>
      </c>
      <c r="G14" s="12">
        <v>115.63157894736842</v>
      </c>
      <c r="H14" s="12">
        <v>207.89473684210526</v>
      </c>
      <c r="I14" s="12">
        <v>233.68421052631578</v>
      </c>
      <c r="J14" s="12">
        <v>353.63157894736844</v>
      </c>
      <c r="K14" s="12">
        <v>209</v>
      </c>
      <c r="L14" s="12">
        <v>304.84210526315792</v>
      </c>
      <c r="M14" s="12">
        <v>15.526315789473685</v>
      </c>
      <c r="N14" s="12">
        <v>154.63157894736841</v>
      </c>
      <c r="O14" s="12">
        <v>230.31578947368422</v>
      </c>
      <c r="P14" s="12">
        <v>227.68421052631578</v>
      </c>
      <c r="Q14" s="12">
        <v>101.36842105263158</v>
      </c>
      <c r="R14" s="12">
        <v>133.73684210526315</v>
      </c>
      <c r="S14" s="12">
        <v>272.10526315789474</v>
      </c>
      <c r="T14" s="12">
        <v>75.94736842105263</v>
      </c>
      <c r="U14" s="12">
        <v>67.89473684210526</v>
      </c>
      <c r="V14" s="12">
        <v>80.421052631578945</v>
      </c>
      <c r="W14" s="12">
        <v>44.473684210526315</v>
      </c>
      <c r="X14" s="12">
        <v>28.684210526315791</v>
      </c>
      <c r="Y14" s="12">
        <v>66.684210526315795</v>
      </c>
      <c r="Z14" s="12">
        <v>118.84210526315789</v>
      </c>
      <c r="AA14" s="12">
        <v>591.78947368421052</v>
      </c>
      <c r="AB14" s="12">
        <v>559.47368421052636</v>
      </c>
      <c r="AC14" s="12">
        <v>693.21052631578948</v>
      </c>
      <c r="AD14" s="12">
        <v>470.78947368421052</v>
      </c>
      <c r="AE14" s="12">
        <v>143.68421052631578</v>
      </c>
      <c r="AF14" s="12">
        <v>133.05263157894737</v>
      </c>
      <c r="AG14" s="12">
        <v>71.263157894736835</v>
      </c>
      <c r="AH14" s="12">
        <v>87.421052631578945</v>
      </c>
      <c r="AI14" s="12">
        <v>160.47368421052633</v>
      </c>
      <c r="AJ14" s="12">
        <v>24.578947368421051</v>
      </c>
      <c r="AK14" s="12">
        <v>69.78947368421052</v>
      </c>
      <c r="AL14" s="12">
        <v>193.94736842105263</v>
      </c>
      <c r="AM14" s="12">
        <v>25.473684210526315</v>
      </c>
      <c r="AN14" s="12">
        <v>122.47368421052632</v>
      </c>
      <c r="AO14" s="12">
        <v>29.157894736842106</v>
      </c>
      <c r="AP14" s="12">
        <v>37.736842105263158</v>
      </c>
      <c r="AQ14" s="12">
        <v>49.89473684210526</v>
      </c>
      <c r="AR14" s="12">
        <v>40.631578947368418</v>
      </c>
      <c r="AS14" s="13">
        <v>7380.3684210526335</v>
      </c>
      <c r="AT14" s="14"/>
      <c r="AV14" s="17" t="s">
        <v>45</v>
      </c>
      <c r="AW14" s="22">
        <f>SUM(AA32:AD37)</f>
        <v>30488.736842105263</v>
      </c>
      <c r="AX14" s="22">
        <f>SUM(H32:K37,Z32:Z37)</f>
        <v>3961.2631578947376</v>
      </c>
      <c r="AY14" s="22">
        <f>SUM(AE32:AJ37)</f>
        <v>7609.4210526315792</v>
      </c>
      <c r="AZ14" s="22">
        <f>SUM(B32:G37)</f>
        <v>3031.4736842105253</v>
      </c>
      <c r="BA14" s="22">
        <f>SUM(T32:Y37,AM32:AN37)</f>
        <v>2250.0526315789471</v>
      </c>
      <c r="BB14" s="22">
        <f>SUM(L32:S37,AK32:AL37)</f>
        <v>3495.947368421052</v>
      </c>
      <c r="BC14" s="23">
        <f>SUM(AO32:AR37)</f>
        <v>3221.4210526315801</v>
      </c>
      <c r="BD14" s="22">
        <f t="shared" si="0"/>
        <v>54058.315789473687</v>
      </c>
    </row>
    <row r="15" spans="1:56">
      <c r="A15" s="1" t="s">
        <v>12</v>
      </c>
      <c r="B15" s="12">
        <v>49.842105263157897</v>
      </c>
      <c r="C15" s="12">
        <v>77.263157894736835</v>
      </c>
      <c r="D15" s="12">
        <v>24.842105263157894</v>
      </c>
      <c r="E15" s="12">
        <v>24.526315789473685</v>
      </c>
      <c r="F15" s="12">
        <v>161.73684210526315</v>
      </c>
      <c r="G15" s="12">
        <v>36.315789473684212</v>
      </c>
      <c r="H15" s="12">
        <v>125.84210526315789</v>
      </c>
      <c r="I15" s="12">
        <v>226.47368421052633</v>
      </c>
      <c r="J15" s="12">
        <v>335.84210526315792</v>
      </c>
      <c r="K15" s="12">
        <v>241.52631578947367</v>
      </c>
      <c r="L15" s="12">
        <v>234.15789473684211</v>
      </c>
      <c r="M15" s="12">
        <v>170.52631578947367</v>
      </c>
      <c r="N15" s="12">
        <v>12.315789473684211</v>
      </c>
      <c r="O15" s="12">
        <v>131.78947368421052</v>
      </c>
      <c r="P15" s="12">
        <v>169.68421052631578</v>
      </c>
      <c r="Q15" s="12">
        <v>84.631578947368425</v>
      </c>
      <c r="R15" s="12">
        <v>79.736842105263165</v>
      </c>
      <c r="S15" s="12">
        <v>124.73684210526316</v>
      </c>
      <c r="T15" s="12">
        <v>46.157894736842103</v>
      </c>
      <c r="U15" s="12">
        <v>19.789473684210527</v>
      </c>
      <c r="V15" s="12">
        <v>24.684210526315791</v>
      </c>
      <c r="W15" s="12">
        <v>11.631578947368421</v>
      </c>
      <c r="X15" s="12">
        <v>9.2631578947368425</v>
      </c>
      <c r="Y15" s="12">
        <v>24.789473684210527</v>
      </c>
      <c r="Z15" s="12">
        <v>41.05263157894737</v>
      </c>
      <c r="AA15" s="12">
        <v>656.36842105263156</v>
      </c>
      <c r="AB15" s="12">
        <v>621.52631578947364</v>
      </c>
      <c r="AC15" s="12">
        <v>611.0526315789474</v>
      </c>
      <c r="AD15" s="12">
        <v>414.42105263157896</v>
      </c>
      <c r="AE15" s="12">
        <v>99.84210526315789</v>
      </c>
      <c r="AF15" s="12">
        <v>78.578947368421055</v>
      </c>
      <c r="AG15" s="12">
        <v>37.89473684210526</v>
      </c>
      <c r="AH15" s="12">
        <v>56.789473684210527</v>
      </c>
      <c r="AI15" s="12">
        <v>84.736842105263165</v>
      </c>
      <c r="AJ15" s="12">
        <v>8.8421052631578956</v>
      </c>
      <c r="AK15" s="12">
        <v>46.789473684210527</v>
      </c>
      <c r="AL15" s="12">
        <v>76.05263157894737</v>
      </c>
      <c r="AM15" s="12">
        <v>14.315789473684211</v>
      </c>
      <c r="AN15" s="12">
        <v>46.05263157894737</v>
      </c>
      <c r="AO15" s="12">
        <v>8.7368421052631575</v>
      </c>
      <c r="AP15" s="12">
        <v>15</v>
      </c>
      <c r="AQ15" s="12">
        <v>44.210526315789473</v>
      </c>
      <c r="AR15" s="12">
        <v>19.421052631578949</v>
      </c>
      <c r="AS15" s="13">
        <v>5473.21052631579</v>
      </c>
      <c r="AT15" s="14"/>
      <c r="AV15" s="17" t="s">
        <v>46</v>
      </c>
      <c r="AW15" s="22">
        <f>SUM(AA3:AD8)</f>
        <v>14600.315789473683</v>
      </c>
      <c r="AX15" s="22">
        <f>SUM(H3:K8,Z3:Z8)</f>
        <v>5739.6315789473692</v>
      </c>
      <c r="AY15" s="22">
        <f>SUM(AE3:AJ8)</f>
        <v>3314.2105263157891</v>
      </c>
      <c r="AZ15" s="22">
        <f>SUM(B3:G8)</f>
        <v>7011.4736842105258</v>
      </c>
      <c r="BA15" s="22">
        <f>SUM(T3:Y8,AM3:AN8)</f>
        <v>1509.0526315789477</v>
      </c>
      <c r="BB15" s="22">
        <f>SUM(L3:S8,AK3:AL8)</f>
        <v>3802.4736842105253</v>
      </c>
      <c r="BC15" s="23">
        <f>SUM(AO3:AR8)</f>
        <v>1086.2631578947371</v>
      </c>
      <c r="BD15" s="22">
        <f t="shared" si="0"/>
        <v>37063.42105263158</v>
      </c>
    </row>
    <row r="16" spans="1:56">
      <c r="A16" s="1" t="s">
        <v>13</v>
      </c>
      <c r="B16" s="12">
        <v>35.368421052631582</v>
      </c>
      <c r="C16" s="12">
        <v>55.10526315789474</v>
      </c>
      <c r="D16" s="12">
        <v>20.05263157894737</v>
      </c>
      <c r="E16" s="12">
        <v>26.315789473684209</v>
      </c>
      <c r="F16" s="12">
        <v>129.26315789473685</v>
      </c>
      <c r="G16" s="12">
        <v>43</v>
      </c>
      <c r="H16" s="12">
        <v>125.21052631578948</v>
      </c>
      <c r="I16" s="12">
        <v>207.36842105263159</v>
      </c>
      <c r="J16" s="12">
        <v>334.31578947368422</v>
      </c>
      <c r="K16" s="12">
        <v>243.42105263157896</v>
      </c>
      <c r="L16" s="12">
        <v>294.05263157894734</v>
      </c>
      <c r="M16" s="12">
        <v>242.05263157894737</v>
      </c>
      <c r="N16" s="12">
        <v>130.36842105263159</v>
      </c>
      <c r="O16" s="12">
        <v>16.210526315789473</v>
      </c>
      <c r="P16" s="12">
        <v>200.68421052631578</v>
      </c>
      <c r="Q16" s="12">
        <v>105</v>
      </c>
      <c r="R16" s="12">
        <v>130.26315789473685</v>
      </c>
      <c r="S16" s="12">
        <v>239.57894736842104</v>
      </c>
      <c r="T16" s="12">
        <v>30.526315789473685</v>
      </c>
      <c r="U16" s="12">
        <v>12.684210526315789</v>
      </c>
      <c r="V16" s="12">
        <v>17.631578947368421</v>
      </c>
      <c r="W16" s="12">
        <v>6.6842105263157894</v>
      </c>
      <c r="X16" s="12">
        <v>5.4210526315789478</v>
      </c>
      <c r="Y16" s="12">
        <v>15.263157894736842</v>
      </c>
      <c r="Z16" s="12">
        <v>55</v>
      </c>
      <c r="AA16" s="12">
        <v>569.68421052631584</v>
      </c>
      <c r="AB16" s="12">
        <v>557.89473684210532</v>
      </c>
      <c r="AC16" s="12">
        <v>584.9473684210526</v>
      </c>
      <c r="AD16" s="12">
        <v>350.73684210526318</v>
      </c>
      <c r="AE16" s="12">
        <v>96.263157894736835</v>
      </c>
      <c r="AF16" s="12">
        <v>75.736842105263165</v>
      </c>
      <c r="AG16" s="12">
        <v>23.473684210526315</v>
      </c>
      <c r="AH16" s="12">
        <v>51.526315789473685</v>
      </c>
      <c r="AI16" s="12">
        <v>87.578947368421055</v>
      </c>
      <c r="AJ16" s="12">
        <v>11.421052631578947</v>
      </c>
      <c r="AK16" s="12">
        <v>64.526315789473685</v>
      </c>
      <c r="AL16" s="12">
        <v>199.68421052631578</v>
      </c>
      <c r="AM16" s="12">
        <v>5.4736842105263159</v>
      </c>
      <c r="AN16" s="12">
        <v>27.210526315789473</v>
      </c>
      <c r="AO16" s="12">
        <v>9.8947368421052637</v>
      </c>
      <c r="AP16" s="12">
        <v>15.263157894736842</v>
      </c>
      <c r="AQ16" s="12">
        <v>23.684210526315791</v>
      </c>
      <c r="AR16" s="12">
        <v>10.263157894736842</v>
      </c>
      <c r="AS16" s="13">
        <v>5618.4210526315783</v>
      </c>
      <c r="AT16" s="14"/>
      <c r="AV16" s="17" t="s">
        <v>47</v>
      </c>
      <c r="AW16" s="22">
        <f>SUM(AA21:AD26,AA40:AD41)</f>
        <v>21161.421052631584</v>
      </c>
      <c r="AX16" s="22">
        <f>SUM(H21:K26,H40:K41,Z21:Z26,Z40:Z41)</f>
        <v>4419.8947368421059</v>
      </c>
      <c r="AY16" s="22">
        <f>SUM(AE21:AJ26,AE40:AJ41)</f>
        <v>2474.7368421052638</v>
      </c>
      <c r="AZ16" s="22">
        <f>SUM(B21:G26,B40:G41)</f>
        <v>1520.2631578947367</v>
      </c>
      <c r="BA16" s="22">
        <f>SUM(T21:Y26,T40:Y41,AM21:AN26,AM40:AN41)</f>
        <v>5340.3684210526326</v>
      </c>
      <c r="BB16" s="22">
        <f>SUM(L21:S26,L40:S41,AK21:AL26,AK40:AL41)</f>
        <v>1718.8947368421054</v>
      </c>
      <c r="BC16" s="23">
        <f>SUM(AO21:AR26,AO40:AR41)</f>
        <v>1305.7368421052631</v>
      </c>
      <c r="BD16" s="22">
        <f t="shared" si="0"/>
        <v>37941.315789473687</v>
      </c>
    </row>
    <row r="17" spans="1:56">
      <c r="A17" s="1" t="s">
        <v>14</v>
      </c>
      <c r="B17" s="12">
        <v>43.473684210526315</v>
      </c>
      <c r="C17" s="12">
        <v>80.84210526315789</v>
      </c>
      <c r="D17" s="12">
        <v>27.94736842105263</v>
      </c>
      <c r="E17" s="12">
        <v>28.210526315789473</v>
      </c>
      <c r="F17" s="12">
        <v>125.36842105263158</v>
      </c>
      <c r="G17" s="12">
        <v>39.684210526315788</v>
      </c>
      <c r="H17" s="12">
        <v>112.31578947368421</v>
      </c>
      <c r="I17" s="12">
        <v>200.63157894736841</v>
      </c>
      <c r="J17" s="12">
        <v>276.36842105263156</v>
      </c>
      <c r="K17" s="12">
        <v>147.63157894736841</v>
      </c>
      <c r="L17" s="12">
        <v>240.36842105263159</v>
      </c>
      <c r="M17" s="12">
        <v>227</v>
      </c>
      <c r="N17" s="12">
        <v>179.15789473684211</v>
      </c>
      <c r="O17" s="12">
        <v>213.21052631578948</v>
      </c>
      <c r="P17" s="12">
        <v>14.263157894736842</v>
      </c>
      <c r="Q17" s="12">
        <v>111.78947368421052</v>
      </c>
      <c r="R17" s="12">
        <v>174.15789473684211</v>
      </c>
      <c r="S17" s="12">
        <v>327.26315789473682</v>
      </c>
      <c r="T17" s="12">
        <v>30.157894736842106</v>
      </c>
      <c r="U17" s="12">
        <v>20</v>
      </c>
      <c r="V17" s="12">
        <v>20.473684210526315</v>
      </c>
      <c r="W17" s="12">
        <v>6.6315789473684212</v>
      </c>
      <c r="X17" s="12">
        <v>4.6315789473684212</v>
      </c>
      <c r="Y17" s="12">
        <v>17.789473684210527</v>
      </c>
      <c r="Z17" s="12">
        <v>38.736842105263158</v>
      </c>
      <c r="AA17" s="12">
        <v>425.31578947368422</v>
      </c>
      <c r="AB17" s="12">
        <v>414.78947368421052</v>
      </c>
      <c r="AC17" s="12">
        <v>394.21052631578948</v>
      </c>
      <c r="AD17" s="12">
        <v>267.21052631578948</v>
      </c>
      <c r="AE17" s="12">
        <v>71.84210526315789</v>
      </c>
      <c r="AF17" s="12">
        <v>54.263157894736842</v>
      </c>
      <c r="AG17" s="12">
        <v>28.684210526315791</v>
      </c>
      <c r="AH17" s="12">
        <v>38.842105263157897</v>
      </c>
      <c r="AI17" s="12">
        <v>50.94736842105263</v>
      </c>
      <c r="AJ17" s="12">
        <v>9.1578947368421044</v>
      </c>
      <c r="AK17" s="12">
        <v>28.631578947368421</v>
      </c>
      <c r="AL17" s="12">
        <v>74.684210526315795</v>
      </c>
      <c r="AM17" s="12">
        <v>11.315789473684211</v>
      </c>
      <c r="AN17" s="12">
        <v>51</v>
      </c>
      <c r="AO17" s="12">
        <v>9.473684210526315</v>
      </c>
      <c r="AP17" s="12">
        <v>13.421052631578947</v>
      </c>
      <c r="AQ17" s="12">
        <v>24.368421052631579</v>
      </c>
      <c r="AR17" s="12">
        <v>8.7894736842105257</v>
      </c>
      <c r="AS17" s="13">
        <v>4732.3157894736842</v>
      </c>
      <c r="AT17" s="14"/>
      <c r="AV17" s="1" t="s">
        <v>48</v>
      </c>
      <c r="AW17" s="23">
        <f>SUM(AA13:AD20,AA38:AD39)</f>
        <v>24147.210526315794</v>
      </c>
      <c r="AX17" s="23">
        <f>SUM(H13:K20,H38:K39,Z13:Z20,Z38:Z39)</f>
        <v>7770.1578947368425</v>
      </c>
      <c r="AY17" s="23">
        <f>SUM(AE13:AJ20,AE38:AJ39)</f>
        <v>3663.8947368421059</v>
      </c>
      <c r="AZ17" s="23">
        <f>SUM(B13:G20,B38:G39)</f>
        <v>3905.6842105263154</v>
      </c>
      <c r="BA17" s="23">
        <f>SUM(T13:Y20,T38:Y39,AM13:AN20,AM38:AN39)</f>
        <v>1738.1578947368414</v>
      </c>
      <c r="BB17" s="23">
        <f>SUM(L13:S20,L38:S39,AK13:AL20,AK38:AL39)</f>
        <v>12557.578947368418</v>
      </c>
      <c r="BC17" s="23">
        <f>SUM(AO13:AR20,AO38:AR39)</f>
        <v>884.0526315789474</v>
      </c>
      <c r="BD17" s="22">
        <f t="shared" si="0"/>
        <v>54666.73684210526</v>
      </c>
    </row>
    <row r="18" spans="1:56">
      <c r="A18" s="1" t="s">
        <v>15</v>
      </c>
      <c r="B18" s="12">
        <v>19.105263157894736</v>
      </c>
      <c r="C18" s="12">
        <v>34.368421052631582</v>
      </c>
      <c r="D18" s="12">
        <v>9.2105263157894743</v>
      </c>
      <c r="E18" s="12">
        <v>12.736842105263158</v>
      </c>
      <c r="F18" s="12">
        <v>73.84210526315789</v>
      </c>
      <c r="G18" s="12">
        <v>27</v>
      </c>
      <c r="H18" s="12">
        <v>56.684210526315788</v>
      </c>
      <c r="I18" s="12">
        <v>149.26315789473685</v>
      </c>
      <c r="J18" s="12">
        <v>160.47368421052633</v>
      </c>
      <c r="K18" s="12">
        <v>89.05263157894737</v>
      </c>
      <c r="L18" s="12">
        <v>95.368421052631575</v>
      </c>
      <c r="M18" s="12">
        <v>98.421052631578945</v>
      </c>
      <c r="N18" s="12">
        <v>74.736842105263165</v>
      </c>
      <c r="O18" s="12">
        <v>101.05263157894737</v>
      </c>
      <c r="P18" s="12">
        <v>103.94736842105263</v>
      </c>
      <c r="Q18" s="12">
        <v>8</v>
      </c>
      <c r="R18" s="12">
        <v>72.84210526315789</v>
      </c>
      <c r="S18" s="12">
        <v>176.05263157894737</v>
      </c>
      <c r="T18" s="12">
        <v>15.315789473684211</v>
      </c>
      <c r="U18" s="12">
        <v>8.4210526315789469</v>
      </c>
      <c r="V18" s="12">
        <v>8.526315789473685</v>
      </c>
      <c r="W18" s="12">
        <v>2.2105263157894739</v>
      </c>
      <c r="X18" s="12">
        <v>3.8421052631578947</v>
      </c>
      <c r="Y18" s="12">
        <v>6.4210526315789478</v>
      </c>
      <c r="Z18" s="12">
        <v>16.842105263157894</v>
      </c>
      <c r="AA18" s="12">
        <v>359.94736842105266</v>
      </c>
      <c r="AB18" s="12">
        <v>323.84210526315792</v>
      </c>
      <c r="AC18" s="12">
        <v>283.15789473684208</v>
      </c>
      <c r="AD18" s="12">
        <v>204</v>
      </c>
      <c r="AE18" s="12">
        <v>59.05263157894737</v>
      </c>
      <c r="AF18" s="12">
        <v>43.210526315789473</v>
      </c>
      <c r="AG18" s="12">
        <v>12</v>
      </c>
      <c r="AH18" s="12">
        <v>20.526315789473685</v>
      </c>
      <c r="AI18" s="12">
        <v>49.89473684210526</v>
      </c>
      <c r="AJ18" s="12">
        <v>5.8947368421052628</v>
      </c>
      <c r="AK18" s="12">
        <v>21.263157894736842</v>
      </c>
      <c r="AL18" s="12">
        <v>42.368421052631582</v>
      </c>
      <c r="AM18" s="12">
        <v>5.2105263157894735</v>
      </c>
      <c r="AN18" s="12">
        <v>16.05263157894737</v>
      </c>
      <c r="AO18" s="12">
        <v>6.2105263157894735</v>
      </c>
      <c r="AP18" s="12">
        <v>6.5263157894736841</v>
      </c>
      <c r="AQ18" s="12">
        <v>13.789473684210526</v>
      </c>
      <c r="AR18" s="12">
        <v>4.8421052631578947</v>
      </c>
      <c r="AS18" s="13">
        <v>2929.7894736842113</v>
      </c>
      <c r="AT18" s="14"/>
      <c r="AV18" s="9" t="s">
        <v>58</v>
      </c>
      <c r="AW18" s="22">
        <f>SUM(AA42:AD45)</f>
        <v>10074.684210526317</v>
      </c>
      <c r="AX18" s="22">
        <f>SUM(Z42:Z45,H42:K45)</f>
        <v>1154.7368421052631</v>
      </c>
      <c r="AY18" s="22">
        <f>SUM(AE42:AJ45)</f>
        <v>3319.9473684210529</v>
      </c>
      <c r="AZ18" s="22">
        <f>SUM(B42:G45)</f>
        <v>1215.5263157894738</v>
      </c>
      <c r="BA18" s="22">
        <f>SUM(T42:Y45, AM42:AN45)</f>
        <v>1347.9999999999995</v>
      </c>
      <c r="BB18" s="22">
        <f>SUM(AK42:AL45,L42:S45)</f>
        <v>825.36842105263167</v>
      </c>
      <c r="BC18" s="22">
        <f>SUM(AO42:AR45)</f>
        <v>1390.8421052631579</v>
      </c>
      <c r="BD18" s="22">
        <f t="shared" si="0"/>
        <v>19329.105263157897</v>
      </c>
    </row>
    <row r="19" spans="1:56">
      <c r="A19" s="1" t="s">
        <v>16</v>
      </c>
      <c r="B19" s="12">
        <v>19.631578947368421</v>
      </c>
      <c r="C19" s="12">
        <v>34.05263157894737</v>
      </c>
      <c r="D19" s="12">
        <v>16</v>
      </c>
      <c r="E19" s="12">
        <v>18.578947368421051</v>
      </c>
      <c r="F19" s="12">
        <v>118.10526315789474</v>
      </c>
      <c r="G19" s="12">
        <v>34.684210526315788</v>
      </c>
      <c r="H19" s="12">
        <v>81.578947368421055</v>
      </c>
      <c r="I19" s="12">
        <v>177.68421052631578</v>
      </c>
      <c r="J19" s="12">
        <v>213.94736842105263</v>
      </c>
      <c r="K19" s="12">
        <v>107.94736842105263</v>
      </c>
      <c r="L19" s="12">
        <v>81.368421052631575</v>
      </c>
      <c r="M19" s="12">
        <v>133.52631578947367</v>
      </c>
      <c r="N19" s="12">
        <v>84.84210526315789</v>
      </c>
      <c r="O19" s="12">
        <v>140.94736842105263</v>
      </c>
      <c r="P19" s="12">
        <v>182</v>
      </c>
      <c r="Q19" s="12">
        <v>78.736842105263165</v>
      </c>
      <c r="R19" s="12">
        <v>16.789473684210527</v>
      </c>
      <c r="S19" s="12">
        <v>173.52631578947367</v>
      </c>
      <c r="T19" s="12">
        <v>16</v>
      </c>
      <c r="U19" s="12">
        <v>14.263157894736842</v>
      </c>
      <c r="V19" s="12">
        <v>15.421052631578947</v>
      </c>
      <c r="W19" s="12">
        <v>3.8421052631578947</v>
      </c>
      <c r="X19" s="12">
        <v>5.5789473684210522</v>
      </c>
      <c r="Y19" s="12">
        <v>11.526315789473685</v>
      </c>
      <c r="Z19" s="12">
        <v>13.631578947368421</v>
      </c>
      <c r="AA19" s="12">
        <v>756.52631578947364</v>
      </c>
      <c r="AB19" s="12">
        <v>644.42105263157896</v>
      </c>
      <c r="AC19" s="12">
        <v>457.57894736842104</v>
      </c>
      <c r="AD19" s="12">
        <v>247.63157894736841</v>
      </c>
      <c r="AE19" s="12">
        <v>58.210526315789473</v>
      </c>
      <c r="AF19" s="12">
        <v>28.263157894736842</v>
      </c>
      <c r="AG19" s="12">
        <v>15.894736842105264</v>
      </c>
      <c r="AH19" s="12">
        <v>24.157894736842106</v>
      </c>
      <c r="AI19" s="12">
        <v>68.368421052631575</v>
      </c>
      <c r="AJ19" s="12">
        <v>7.4736842105263159</v>
      </c>
      <c r="AK19" s="12">
        <v>17.421052631578949</v>
      </c>
      <c r="AL19" s="12">
        <v>50.263157894736842</v>
      </c>
      <c r="AM19" s="12">
        <v>4.4736842105263159</v>
      </c>
      <c r="AN19" s="12">
        <v>20.105263157894736</v>
      </c>
      <c r="AO19" s="12">
        <v>6.2105263157894735</v>
      </c>
      <c r="AP19" s="12">
        <v>5.2105263157894735</v>
      </c>
      <c r="AQ19" s="12">
        <v>28.578947368421051</v>
      </c>
      <c r="AR19" s="12">
        <v>5.5789473684210522</v>
      </c>
      <c r="AS19" s="13">
        <v>4270.0526315789475</v>
      </c>
      <c r="AT19" s="14"/>
      <c r="AV19" s="9" t="s">
        <v>49</v>
      </c>
      <c r="AW19" s="22">
        <f>SUM(AW12:AW18)</f>
        <v>124087.78947368421</v>
      </c>
      <c r="AX19" s="22">
        <f t="shared" ref="AX19:BC19" si="1">SUM(AX12:AX18)</f>
        <v>42838.31578947368</v>
      </c>
      <c r="AY19" s="22">
        <f t="shared" si="1"/>
        <v>56451.105263157893</v>
      </c>
      <c r="AZ19" s="22">
        <f t="shared" si="1"/>
        <v>36191.684210526313</v>
      </c>
      <c r="BA19" s="22">
        <f t="shared" si="1"/>
        <v>37566.052631578947</v>
      </c>
      <c r="BB19" s="22">
        <f t="shared" si="1"/>
        <v>54743.947368421053</v>
      </c>
      <c r="BC19" s="22">
        <f t="shared" si="1"/>
        <v>19508</v>
      </c>
      <c r="BD19" s="22">
        <f t="shared" si="0"/>
        <v>371386.89473684214</v>
      </c>
    </row>
    <row r="20" spans="1:56">
      <c r="A20" s="1" t="s">
        <v>17</v>
      </c>
      <c r="B20" s="12">
        <v>38.263157894736842</v>
      </c>
      <c r="C20" s="12">
        <v>88.526315789473685</v>
      </c>
      <c r="D20" s="12">
        <v>44.842105263157897</v>
      </c>
      <c r="E20" s="12">
        <v>34.368421052631582</v>
      </c>
      <c r="F20" s="12">
        <v>241.63157894736841</v>
      </c>
      <c r="G20" s="12">
        <v>69.15789473684211</v>
      </c>
      <c r="H20" s="12">
        <v>144.78947368421052</v>
      </c>
      <c r="I20" s="12">
        <v>346.4736842105263</v>
      </c>
      <c r="J20" s="12">
        <v>344.63157894736844</v>
      </c>
      <c r="K20" s="12">
        <v>162.21052631578948</v>
      </c>
      <c r="L20" s="12">
        <v>156.52631578947367</v>
      </c>
      <c r="M20" s="12">
        <v>272.26315789473682</v>
      </c>
      <c r="N20" s="12">
        <v>131.94736842105263</v>
      </c>
      <c r="O20" s="12">
        <v>252.42105263157896</v>
      </c>
      <c r="P20" s="12">
        <v>341.21052631578948</v>
      </c>
      <c r="Q20" s="12">
        <v>196.15789473684211</v>
      </c>
      <c r="R20" s="12">
        <v>179.47368421052633</v>
      </c>
      <c r="S20" s="12">
        <v>39.210526315789473</v>
      </c>
      <c r="T20" s="12">
        <v>31.421052631578949</v>
      </c>
      <c r="U20" s="12">
        <v>33</v>
      </c>
      <c r="V20" s="12">
        <v>29.157894736842106</v>
      </c>
      <c r="W20" s="12">
        <v>10.736842105263158</v>
      </c>
      <c r="X20" s="12">
        <v>11</v>
      </c>
      <c r="Y20" s="12">
        <v>28.210526315789473</v>
      </c>
      <c r="Z20" s="12">
        <v>25.157894736842106</v>
      </c>
      <c r="AA20" s="12">
        <v>1581.6315789473683</v>
      </c>
      <c r="AB20" s="12">
        <v>1183.578947368421</v>
      </c>
      <c r="AC20" s="12">
        <v>713.21052631578948</v>
      </c>
      <c r="AD20" s="12">
        <v>366.26315789473682</v>
      </c>
      <c r="AE20" s="12">
        <v>102.52631578947368</v>
      </c>
      <c r="AF20" s="12">
        <v>48.263157894736842</v>
      </c>
      <c r="AG20" s="12">
        <v>30.368421052631579</v>
      </c>
      <c r="AH20" s="12">
        <v>40.94736842105263</v>
      </c>
      <c r="AI20" s="12">
        <v>94.315789473684205</v>
      </c>
      <c r="AJ20" s="12">
        <v>7.4210526315789478</v>
      </c>
      <c r="AK20" s="12">
        <v>35.263157894736842</v>
      </c>
      <c r="AL20" s="12">
        <v>94.263157894736835</v>
      </c>
      <c r="AM20" s="12">
        <v>9.473684210526315</v>
      </c>
      <c r="AN20" s="12">
        <v>40.473684210526315</v>
      </c>
      <c r="AO20" s="12">
        <v>7.7894736842105265</v>
      </c>
      <c r="AP20" s="12">
        <v>9.1052631578947363</v>
      </c>
      <c r="AQ20" s="12">
        <v>66.89473684210526</v>
      </c>
      <c r="AR20" s="12">
        <v>10.157894736842104</v>
      </c>
      <c r="AS20" s="13">
        <v>7728.6842105263158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31.473684210526315</v>
      </c>
      <c r="C21" s="12">
        <v>37.473684210526315</v>
      </c>
      <c r="D21" s="12">
        <v>21.631578947368421</v>
      </c>
      <c r="E21" s="12">
        <v>24.105263157894736</v>
      </c>
      <c r="F21" s="12">
        <v>125.47368421052632</v>
      </c>
      <c r="G21" s="12">
        <v>24.105263157894736</v>
      </c>
      <c r="H21" s="12">
        <v>129.68421052631578</v>
      </c>
      <c r="I21" s="12">
        <v>265.68421052631578</v>
      </c>
      <c r="J21" s="12">
        <v>296.84210526315792</v>
      </c>
      <c r="K21" s="12">
        <v>27</v>
      </c>
      <c r="L21" s="12">
        <v>54.10526315789474</v>
      </c>
      <c r="M21" s="12">
        <v>73.578947368421055</v>
      </c>
      <c r="N21" s="12">
        <v>46.789473684210527</v>
      </c>
      <c r="O21" s="12">
        <v>28.421052631578949</v>
      </c>
      <c r="P21" s="12">
        <v>32.526315789473685</v>
      </c>
      <c r="Q21" s="12">
        <v>16.05263157894737</v>
      </c>
      <c r="R21" s="12">
        <v>16.421052631578949</v>
      </c>
      <c r="S21" s="12">
        <v>32.263157894736842</v>
      </c>
      <c r="T21" s="12">
        <v>19.94736842105263</v>
      </c>
      <c r="U21" s="12">
        <v>104.63157894736842</v>
      </c>
      <c r="V21" s="12">
        <v>318.36842105263156</v>
      </c>
      <c r="W21" s="12">
        <v>109.05263157894737</v>
      </c>
      <c r="X21" s="12">
        <v>48.368421052631582</v>
      </c>
      <c r="Y21" s="12">
        <v>78.368421052631575</v>
      </c>
      <c r="Z21" s="12">
        <v>21.631578947368421</v>
      </c>
      <c r="AA21" s="12">
        <v>805.84210526315792</v>
      </c>
      <c r="AB21" s="12">
        <v>810.31578947368416</v>
      </c>
      <c r="AC21" s="12">
        <v>585.68421052631584</v>
      </c>
      <c r="AD21" s="12">
        <v>422.21052631578948</v>
      </c>
      <c r="AE21" s="12">
        <v>91.631578947368425</v>
      </c>
      <c r="AF21" s="12">
        <v>76.89473684210526</v>
      </c>
      <c r="AG21" s="12">
        <v>37.210526315789473</v>
      </c>
      <c r="AH21" s="12">
        <v>42.05263157894737</v>
      </c>
      <c r="AI21" s="12">
        <v>96.315789473684205</v>
      </c>
      <c r="AJ21" s="12">
        <v>26.684210526315791</v>
      </c>
      <c r="AK21" s="12">
        <v>6.9473684210526319</v>
      </c>
      <c r="AL21" s="12">
        <v>10.105263157894736</v>
      </c>
      <c r="AM21" s="12">
        <v>64.89473684210526</v>
      </c>
      <c r="AN21" s="12">
        <v>362.57894736842104</v>
      </c>
      <c r="AO21" s="12">
        <v>17.578947368421051</v>
      </c>
      <c r="AP21" s="12">
        <v>29.473684210526315</v>
      </c>
      <c r="AQ21" s="12">
        <v>113.36842105263158</v>
      </c>
      <c r="AR21" s="12">
        <v>23.05263157894737</v>
      </c>
      <c r="AS21" s="13">
        <v>5614.6842105263149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16.263157894736842</v>
      </c>
      <c r="C22" s="12">
        <v>18.789473684210527</v>
      </c>
      <c r="D22" s="12">
        <v>15</v>
      </c>
      <c r="E22" s="12">
        <v>16.315789473684209</v>
      </c>
      <c r="F22" s="12">
        <v>126.63157894736842</v>
      </c>
      <c r="G22" s="12">
        <v>21.210526315789473</v>
      </c>
      <c r="H22" s="12">
        <v>116.52631578947368</v>
      </c>
      <c r="I22" s="12">
        <v>287.63157894736844</v>
      </c>
      <c r="J22" s="12">
        <v>274.21052631578948</v>
      </c>
      <c r="K22" s="12">
        <v>24.684210526315791</v>
      </c>
      <c r="L22" s="12">
        <v>25.578947368421051</v>
      </c>
      <c r="M22" s="12">
        <v>74.315789473684205</v>
      </c>
      <c r="N22" s="12">
        <v>20.421052631578949</v>
      </c>
      <c r="O22" s="12">
        <v>11.631578947368421</v>
      </c>
      <c r="P22" s="12">
        <v>20.842105263157894</v>
      </c>
      <c r="Q22" s="12">
        <v>9.2631578947368425</v>
      </c>
      <c r="R22" s="12">
        <v>15.421052631578947</v>
      </c>
      <c r="S22" s="12">
        <v>32.526315789473685</v>
      </c>
      <c r="T22" s="12">
        <v>103.73684210526316</v>
      </c>
      <c r="U22" s="12">
        <v>22.684210526315791</v>
      </c>
      <c r="V22" s="12">
        <v>125.89473684210526</v>
      </c>
      <c r="W22" s="12">
        <v>44.368421052631582</v>
      </c>
      <c r="X22" s="12">
        <v>30.05263157894737</v>
      </c>
      <c r="Y22" s="12">
        <v>96.315789473684205</v>
      </c>
      <c r="Z22" s="12">
        <v>15.578947368421053</v>
      </c>
      <c r="AA22" s="12">
        <v>1360.8421052631579</v>
      </c>
      <c r="AB22" s="12">
        <v>1326.8421052631579</v>
      </c>
      <c r="AC22" s="12">
        <v>665.42105263157896</v>
      </c>
      <c r="AD22" s="12">
        <v>448.94736842105266</v>
      </c>
      <c r="AE22" s="12">
        <v>97.526315789473685</v>
      </c>
      <c r="AF22" s="12">
        <v>53.631578947368418</v>
      </c>
      <c r="AG22" s="12">
        <v>66</v>
      </c>
      <c r="AH22" s="12">
        <v>36.684210526315788</v>
      </c>
      <c r="AI22" s="12">
        <v>90.84210526315789</v>
      </c>
      <c r="AJ22" s="12">
        <v>17.05263157894737</v>
      </c>
      <c r="AK22" s="12">
        <v>3.8421052631578947</v>
      </c>
      <c r="AL22" s="12">
        <v>7.2631578947368425</v>
      </c>
      <c r="AM22" s="12">
        <v>27.526315789473685</v>
      </c>
      <c r="AN22" s="12">
        <v>120.84210526315789</v>
      </c>
      <c r="AO22" s="12">
        <v>15.315789473684211</v>
      </c>
      <c r="AP22" s="12">
        <v>25.94736842105263</v>
      </c>
      <c r="AQ22" s="12">
        <v>144.89473684210526</v>
      </c>
      <c r="AR22" s="12">
        <v>21.421052631578949</v>
      </c>
      <c r="AS22" s="13">
        <v>6101.4736842105249</v>
      </c>
      <c r="AT22" s="14"/>
      <c r="AV22" s="17" t="s">
        <v>43</v>
      </c>
      <c r="AW22" s="22">
        <f>AW12</f>
        <v>5865.6315789473683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26.315789473684209</v>
      </c>
      <c r="C23" s="12">
        <v>43.05263157894737</v>
      </c>
      <c r="D23" s="12">
        <v>28.473684210526315</v>
      </c>
      <c r="E23" s="12">
        <v>33.10526315789474</v>
      </c>
      <c r="F23" s="12">
        <v>126.36842105263158</v>
      </c>
      <c r="G23" s="12">
        <v>33.10526315789474</v>
      </c>
      <c r="H23" s="12">
        <v>133.89473684210526</v>
      </c>
      <c r="I23" s="12">
        <v>258.10526315789474</v>
      </c>
      <c r="J23" s="12">
        <v>258.10526315789474</v>
      </c>
      <c r="K23" s="12">
        <v>33.578947368421055</v>
      </c>
      <c r="L23" s="12">
        <v>37.421052631578945</v>
      </c>
      <c r="M23" s="12">
        <v>78.526315789473685</v>
      </c>
      <c r="N23" s="12">
        <v>23.368421052631579</v>
      </c>
      <c r="O23" s="12">
        <v>17.736842105263158</v>
      </c>
      <c r="P23" s="12">
        <v>18.210526315789473</v>
      </c>
      <c r="Q23" s="12">
        <v>11.842105263157896</v>
      </c>
      <c r="R23" s="12">
        <v>16.368421052631579</v>
      </c>
      <c r="S23" s="12">
        <v>29.05263157894737</v>
      </c>
      <c r="T23" s="12">
        <v>345.57894736842104</v>
      </c>
      <c r="U23" s="12">
        <v>141.57894736842104</v>
      </c>
      <c r="V23" s="12">
        <v>21.368421052631579</v>
      </c>
      <c r="W23" s="12">
        <v>65.84210526315789</v>
      </c>
      <c r="X23" s="12">
        <v>46.315789473684212</v>
      </c>
      <c r="Y23" s="12">
        <v>155.26315789473685</v>
      </c>
      <c r="Z23" s="12">
        <v>20.94736842105263</v>
      </c>
      <c r="AA23" s="12">
        <v>1179.8947368421052</v>
      </c>
      <c r="AB23" s="12">
        <v>1123.3684210526317</v>
      </c>
      <c r="AC23" s="12">
        <v>680.78947368421052</v>
      </c>
      <c r="AD23" s="12">
        <v>393.73684210526318</v>
      </c>
      <c r="AE23" s="12">
        <v>91.684210526315795</v>
      </c>
      <c r="AF23" s="12">
        <v>58.421052631578945</v>
      </c>
      <c r="AG23" s="12">
        <v>46.421052631578945</v>
      </c>
      <c r="AH23" s="12">
        <v>37.94736842105263</v>
      </c>
      <c r="AI23" s="12">
        <v>75.368421052631575</v>
      </c>
      <c r="AJ23" s="12">
        <v>23.157894736842106</v>
      </c>
      <c r="AK23" s="12">
        <v>9.473684210526315</v>
      </c>
      <c r="AL23" s="12">
        <v>6</v>
      </c>
      <c r="AM23" s="12">
        <v>75.05263157894737</v>
      </c>
      <c r="AN23" s="12">
        <v>272.57894736842104</v>
      </c>
      <c r="AO23" s="12">
        <v>20.421052631578949</v>
      </c>
      <c r="AP23" s="12">
        <v>22.421052631578949</v>
      </c>
      <c r="AQ23" s="12">
        <v>162.57894736842104</v>
      </c>
      <c r="AR23" s="12">
        <v>28.473684210526315</v>
      </c>
      <c r="AS23" s="13">
        <v>6317.0000000000027</v>
      </c>
      <c r="AT23" s="14"/>
      <c r="AV23" s="17" t="s">
        <v>44</v>
      </c>
      <c r="AW23" s="22">
        <f>AW13+AX12</f>
        <v>35710.15789473684</v>
      </c>
      <c r="AX23" s="22">
        <f>AX13</f>
        <v>1832.2631578947367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15.684210526315789</v>
      </c>
      <c r="C24" s="12">
        <v>9.5789473684210531</v>
      </c>
      <c r="D24" s="12">
        <v>9.6842105263157894</v>
      </c>
      <c r="E24" s="12">
        <v>8.9473684210526319</v>
      </c>
      <c r="F24" s="12">
        <v>75.05263157894737</v>
      </c>
      <c r="G24" s="12">
        <v>11.736842105263158</v>
      </c>
      <c r="H24" s="12">
        <v>45.736842105263158</v>
      </c>
      <c r="I24" s="12">
        <v>138.52631578947367</v>
      </c>
      <c r="J24" s="12">
        <v>143.05263157894737</v>
      </c>
      <c r="K24" s="12">
        <v>13.105263157894736</v>
      </c>
      <c r="L24" s="12">
        <v>23.05263157894737</v>
      </c>
      <c r="M24" s="12">
        <v>42.89473684210526</v>
      </c>
      <c r="N24" s="12">
        <v>10.210526315789474</v>
      </c>
      <c r="O24" s="12">
        <v>3.6315789473684212</v>
      </c>
      <c r="P24" s="12">
        <v>6.7368421052631575</v>
      </c>
      <c r="Q24" s="12">
        <v>2.1052631578947367</v>
      </c>
      <c r="R24" s="12">
        <v>3.9473684210526314</v>
      </c>
      <c r="S24" s="12">
        <v>10.052631578947368</v>
      </c>
      <c r="T24" s="12">
        <v>132.31578947368422</v>
      </c>
      <c r="U24" s="12">
        <v>60.10526315789474</v>
      </c>
      <c r="V24" s="12">
        <v>70.684210526315795</v>
      </c>
      <c r="W24" s="12">
        <v>15.473684210526315</v>
      </c>
      <c r="X24" s="12">
        <v>15.684210526315789</v>
      </c>
      <c r="Y24" s="12">
        <v>69.78947368421052</v>
      </c>
      <c r="Z24" s="12">
        <v>4.7368421052631575</v>
      </c>
      <c r="AA24" s="12">
        <v>847.47368421052636</v>
      </c>
      <c r="AB24" s="12">
        <v>782.21052631578948</v>
      </c>
      <c r="AC24" s="12">
        <v>407.36842105263156</v>
      </c>
      <c r="AD24" s="12">
        <v>244.42105263157896</v>
      </c>
      <c r="AE24" s="12">
        <v>48.842105263157897</v>
      </c>
      <c r="AF24" s="12">
        <v>24.315789473684209</v>
      </c>
      <c r="AG24" s="12">
        <v>20.684210526315791</v>
      </c>
      <c r="AH24" s="12">
        <v>12.894736842105264</v>
      </c>
      <c r="AI24" s="12">
        <v>21.94736842105263</v>
      </c>
      <c r="AJ24" s="12">
        <v>5.2105263157894735</v>
      </c>
      <c r="AK24" s="12">
        <v>2.6842105263157894</v>
      </c>
      <c r="AL24" s="12">
        <v>1.5263157894736843</v>
      </c>
      <c r="AM24" s="12">
        <v>10.789473684210526</v>
      </c>
      <c r="AN24" s="12">
        <v>47.315789473684212</v>
      </c>
      <c r="AO24" s="12">
        <v>5.1052631578947372</v>
      </c>
      <c r="AP24" s="12">
        <v>9</v>
      </c>
      <c r="AQ24" s="12">
        <v>86.10526315789474</v>
      </c>
      <c r="AR24" s="12">
        <v>11.105263157894736</v>
      </c>
      <c r="AS24" s="13">
        <v>3532.6315789473679</v>
      </c>
      <c r="AT24" s="14"/>
      <c r="AV24" s="17" t="s">
        <v>45</v>
      </c>
      <c r="AW24" s="22">
        <f>AW14+AY12</f>
        <v>62410.789473684206</v>
      </c>
      <c r="AX24" s="22">
        <f>AX14+AY13</f>
        <v>8108.105263157895</v>
      </c>
      <c r="AY24" s="22">
        <f>AY14</f>
        <v>7609.4210526315792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9.5789473684210531</v>
      </c>
      <c r="C25" s="12">
        <v>13.157894736842104</v>
      </c>
      <c r="D25" s="12">
        <v>9.9473684210526319</v>
      </c>
      <c r="E25" s="12">
        <v>8.3684210526315788</v>
      </c>
      <c r="F25" s="12">
        <v>46.789473684210527</v>
      </c>
      <c r="G25" s="12">
        <v>7.6315789473684212</v>
      </c>
      <c r="H25" s="12">
        <v>44.684210526315788</v>
      </c>
      <c r="I25" s="12">
        <v>87.526315789473685</v>
      </c>
      <c r="J25" s="12">
        <v>100.78947368421052</v>
      </c>
      <c r="K25" s="12">
        <v>7.6315789473684212</v>
      </c>
      <c r="L25" s="12">
        <v>23.842105263157894</v>
      </c>
      <c r="M25" s="12">
        <v>28</v>
      </c>
      <c r="N25" s="12">
        <v>10.578947368421053</v>
      </c>
      <c r="O25" s="12">
        <v>4.5789473684210522</v>
      </c>
      <c r="P25" s="12">
        <v>5.6842105263157894</v>
      </c>
      <c r="Q25" s="12">
        <v>2.5263157894736841</v>
      </c>
      <c r="R25" s="12">
        <v>4.4210526315789478</v>
      </c>
      <c r="S25" s="12">
        <v>8.7894736842105257</v>
      </c>
      <c r="T25" s="12">
        <v>54.315789473684212</v>
      </c>
      <c r="U25" s="12">
        <v>37</v>
      </c>
      <c r="V25" s="12">
        <v>45.473684210526315</v>
      </c>
      <c r="W25" s="12">
        <v>20.842105263157894</v>
      </c>
      <c r="X25" s="12">
        <v>16.94736842105263</v>
      </c>
      <c r="Y25" s="12">
        <v>59.842105263157897</v>
      </c>
      <c r="Z25" s="12">
        <v>5.8947368421052628</v>
      </c>
      <c r="AA25" s="12">
        <v>694.78947368421052</v>
      </c>
      <c r="AB25" s="12">
        <v>642.84210526315792</v>
      </c>
      <c r="AC25" s="12">
        <v>304.94736842105266</v>
      </c>
      <c r="AD25" s="12">
        <v>204.73684210526315</v>
      </c>
      <c r="AE25" s="12">
        <v>39.789473684210527</v>
      </c>
      <c r="AF25" s="12">
        <v>20.368421052631579</v>
      </c>
      <c r="AG25" s="12">
        <v>24.736842105263158</v>
      </c>
      <c r="AH25" s="12">
        <v>15.105263157894736</v>
      </c>
      <c r="AI25" s="12">
        <v>21.894736842105264</v>
      </c>
      <c r="AJ25" s="12">
        <v>3.9473684210526314</v>
      </c>
      <c r="AK25" s="12">
        <v>0.78947368421052633</v>
      </c>
      <c r="AL25" s="12">
        <v>1.8421052631578947</v>
      </c>
      <c r="AM25" s="12">
        <v>9.1578947368421044</v>
      </c>
      <c r="AN25" s="12">
        <v>28.105263157894736</v>
      </c>
      <c r="AO25" s="12">
        <v>5.5263157894736841</v>
      </c>
      <c r="AP25" s="12">
        <v>7</v>
      </c>
      <c r="AQ25" s="12">
        <v>66.78947368421052</v>
      </c>
      <c r="AR25" s="12">
        <v>9.9473684210526319</v>
      </c>
      <c r="AS25" s="13">
        <v>2768.7368421052633</v>
      </c>
      <c r="AT25" s="14"/>
      <c r="AV25" s="17" t="s">
        <v>46</v>
      </c>
      <c r="AW25" s="22">
        <f>AW15+AZ12</f>
        <v>28480.526315789473</v>
      </c>
      <c r="AX25" s="22">
        <f>AX15+AZ13</f>
        <v>11366.684210526317</v>
      </c>
      <c r="AY25" s="22">
        <f>AY15+AZ14</f>
        <v>6345.6842105263149</v>
      </c>
      <c r="AZ25" s="22">
        <f>AZ15</f>
        <v>7011.4736842105258</v>
      </c>
      <c r="BA25" s="22"/>
      <c r="BB25" s="22"/>
      <c r="BC25" s="23"/>
      <c r="BD25" s="22"/>
    </row>
    <row r="26" spans="1:56">
      <c r="A26" s="1" t="s">
        <v>23</v>
      </c>
      <c r="B26" s="12">
        <v>24.210526315789473</v>
      </c>
      <c r="C26" s="12">
        <v>31.105263157894736</v>
      </c>
      <c r="D26" s="12">
        <v>40.684210526315788</v>
      </c>
      <c r="E26" s="12">
        <v>24.421052631578949</v>
      </c>
      <c r="F26" s="12">
        <v>67.21052631578948</v>
      </c>
      <c r="G26" s="12">
        <v>19.05263157894737</v>
      </c>
      <c r="H26" s="12">
        <v>73.263157894736835</v>
      </c>
      <c r="I26" s="12">
        <v>168.63157894736841</v>
      </c>
      <c r="J26" s="12">
        <v>194.10526315789474</v>
      </c>
      <c r="K26" s="12">
        <v>35.368421052631582</v>
      </c>
      <c r="L26" s="12">
        <v>59.526315789473685</v>
      </c>
      <c r="M26" s="12">
        <v>61.789473684210527</v>
      </c>
      <c r="N26" s="12">
        <v>24.684210526315791</v>
      </c>
      <c r="O26" s="12">
        <v>18.315789473684209</v>
      </c>
      <c r="P26" s="12">
        <v>19.736842105263158</v>
      </c>
      <c r="Q26" s="12">
        <v>8.526315789473685</v>
      </c>
      <c r="R26" s="12">
        <v>10.736842105263158</v>
      </c>
      <c r="S26" s="12">
        <v>31.157894736842106</v>
      </c>
      <c r="T26" s="12">
        <v>75.473684210526315</v>
      </c>
      <c r="U26" s="12">
        <v>96.89473684210526</v>
      </c>
      <c r="V26" s="12">
        <v>160.05263157894737</v>
      </c>
      <c r="W26" s="12">
        <v>74.684210526315795</v>
      </c>
      <c r="X26" s="12">
        <v>63.10526315789474</v>
      </c>
      <c r="Y26" s="12">
        <v>19.842105263157894</v>
      </c>
      <c r="Z26" s="12">
        <v>34.157894736842103</v>
      </c>
      <c r="AA26" s="12">
        <v>1046.2631578947369</v>
      </c>
      <c r="AB26" s="12">
        <v>1132.6842105263158</v>
      </c>
      <c r="AC26" s="12">
        <v>779.21052631578948</v>
      </c>
      <c r="AD26" s="12">
        <v>544.78947368421052</v>
      </c>
      <c r="AE26" s="12">
        <v>186.36842105263159</v>
      </c>
      <c r="AF26" s="12">
        <v>105.57894736842105</v>
      </c>
      <c r="AG26" s="12">
        <v>56.421052631578945</v>
      </c>
      <c r="AH26" s="12">
        <v>46.842105263157897</v>
      </c>
      <c r="AI26" s="12">
        <v>43.789473684210527</v>
      </c>
      <c r="AJ26" s="12">
        <v>6.6315789473684212</v>
      </c>
      <c r="AK26" s="12">
        <v>5.3684210526315788</v>
      </c>
      <c r="AL26" s="12">
        <v>10.894736842105264</v>
      </c>
      <c r="AM26" s="12">
        <v>23.473684210526315</v>
      </c>
      <c r="AN26" s="12">
        <v>50</v>
      </c>
      <c r="AO26" s="12">
        <v>7.6315789473684212</v>
      </c>
      <c r="AP26" s="12">
        <v>11.947368421052632</v>
      </c>
      <c r="AQ26" s="12">
        <v>139.94736842105263</v>
      </c>
      <c r="AR26" s="12">
        <v>21.894736842105264</v>
      </c>
      <c r="AS26" s="13">
        <v>5661.5263157894733</v>
      </c>
      <c r="AT26" s="14"/>
      <c r="AV26" s="9" t="s">
        <v>47</v>
      </c>
      <c r="AW26" s="22">
        <f>AW16+BA12</f>
        <v>42192.315789473694</v>
      </c>
      <c r="AX26" s="22">
        <f>AX16+BA13</f>
        <v>8769.4210526315801</v>
      </c>
      <c r="AY26" s="22">
        <f>AY16+BA14</f>
        <v>4724.7894736842109</v>
      </c>
      <c r="AZ26" s="22">
        <f>AZ16+BA15</f>
        <v>3029.3157894736842</v>
      </c>
      <c r="BA26" s="22">
        <f>BA16</f>
        <v>5340.3684210526326</v>
      </c>
      <c r="BB26" s="22"/>
      <c r="BC26" s="22"/>
      <c r="BD26" s="22"/>
    </row>
    <row r="27" spans="1:56">
      <c r="A27" s="1" t="s">
        <v>24</v>
      </c>
      <c r="B27" s="12">
        <v>24.789473684210527</v>
      </c>
      <c r="C27" s="12">
        <v>45.789473684210527</v>
      </c>
      <c r="D27" s="12">
        <v>15.368421052631579</v>
      </c>
      <c r="E27" s="12">
        <v>17</v>
      </c>
      <c r="F27" s="12">
        <v>91.89473684210526</v>
      </c>
      <c r="G27" s="12">
        <v>41.10526315789474</v>
      </c>
      <c r="H27" s="12">
        <v>65.84210526315789</v>
      </c>
      <c r="I27" s="12">
        <v>70.684210526315795</v>
      </c>
      <c r="J27" s="12">
        <v>107.89473684210526</v>
      </c>
      <c r="K27" s="12">
        <v>36.684210526315788</v>
      </c>
      <c r="L27" s="12">
        <v>117.68421052631579</v>
      </c>
      <c r="M27" s="12">
        <v>123.15789473684211</v>
      </c>
      <c r="N27" s="12">
        <v>48.10526315789474</v>
      </c>
      <c r="O27" s="12">
        <v>56.684210526315788</v>
      </c>
      <c r="P27" s="12">
        <v>42.578947368421055</v>
      </c>
      <c r="Q27" s="12">
        <v>20.263157894736842</v>
      </c>
      <c r="R27" s="12">
        <v>12.684210526315789</v>
      </c>
      <c r="S27" s="12">
        <v>23.684210526315791</v>
      </c>
      <c r="T27" s="12">
        <v>19.105263157894736</v>
      </c>
      <c r="U27" s="12">
        <v>16.368421052631579</v>
      </c>
      <c r="V27" s="12">
        <v>17.210526315789473</v>
      </c>
      <c r="W27" s="12">
        <v>5.1578947368421053</v>
      </c>
      <c r="X27" s="12">
        <v>3.6842105263157894</v>
      </c>
      <c r="Y27" s="12">
        <v>34.578947368421055</v>
      </c>
      <c r="Z27" s="12">
        <v>15.157894736842104</v>
      </c>
      <c r="AA27" s="12">
        <v>1392.3157894736842</v>
      </c>
      <c r="AB27" s="12">
        <v>1205.3157894736842</v>
      </c>
      <c r="AC27" s="12">
        <v>1053.6842105263158</v>
      </c>
      <c r="AD27" s="12">
        <v>679.63157894736844</v>
      </c>
      <c r="AE27" s="12">
        <v>248.73684210526315</v>
      </c>
      <c r="AF27" s="12">
        <v>148.26315789473685</v>
      </c>
      <c r="AG27" s="12">
        <v>40.684210526315788</v>
      </c>
      <c r="AH27" s="12">
        <v>66.10526315789474</v>
      </c>
      <c r="AI27" s="12">
        <v>56.94736842105263</v>
      </c>
      <c r="AJ27" s="12">
        <v>9.473684210526315</v>
      </c>
      <c r="AK27" s="12">
        <v>8.7894736842105257</v>
      </c>
      <c r="AL27" s="12">
        <v>22.473684210526315</v>
      </c>
      <c r="AM27" s="12">
        <v>6.3157894736842106</v>
      </c>
      <c r="AN27" s="12">
        <v>41.89473684210526</v>
      </c>
      <c r="AO27" s="12">
        <v>14.789473684210526</v>
      </c>
      <c r="AP27" s="12">
        <v>20.94736842105263</v>
      </c>
      <c r="AQ27" s="12">
        <v>61.631578947368418</v>
      </c>
      <c r="AR27" s="12">
        <v>25.210526315789473</v>
      </c>
      <c r="AS27" s="13">
        <v>6185.1578947368434</v>
      </c>
      <c r="AT27" s="14"/>
      <c r="AV27" s="9" t="s">
        <v>48</v>
      </c>
      <c r="AW27" s="22">
        <f>AW17+BB12</f>
        <v>48738.105263157893</v>
      </c>
      <c r="AX27" s="22">
        <f>AX17+BB13</f>
        <v>15522.947368421057</v>
      </c>
      <c r="AY27" s="22">
        <f>AY17+BB14</f>
        <v>7159.8421052631584</v>
      </c>
      <c r="AZ27" s="22">
        <f>AZ17+BB15</f>
        <v>7708.1578947368407</v>
      </c>
      <c r="BA27" s="22">
        <f>BA17+BB16</f>
        <v>3457.0526315789466</v>
      </c>
      <c r="BB27" s="22">
        <f>BB17</f>
        <v>12557.578947368418</v>
      </c>
      <c r="BC27" s="22"/>
      <c r="BD27" s="22"/>
    </row>
    <row r="28" spans="1:56">
      <c r="A28" s="1" t="s">
        <v>25</v>
      </c>
      <c r="B28" s="12">
        <v>326.4736842105263</v>
      </c>
      <c r="C28" s="12">
        <v>872.15789473684208</v>
      </c>
      <c r="D28" s="12">
        <v>568.68421052631584</v>
      </c>
      <c r="E28" s="12">
        <v>685.68421052631584</v>
      </c>
      <c r="F28" s="12">
        <v>989.84210526315792</v>
      </c>
      <c r="G28" s="12">
        <v>759.52631578947364</v>
      </c>
      <c r="H28" s="12">
        <v>952.21052631578948</v>
      </c>
      <c r="I28" s="12">
        <v>1183.9473684210527</v>
      </c>
      <c r="J28" s="12">
        <v>1259.6842105263158</v>
      </c>
      <c r="K28" s="12">
        <v>809.52631578947364</v>
      </c>
      <c r="L28" s="12">
        <v>920.42105263157896</v>
      </c>
      <c r="M28" s="12">
        <v>649.52631578947364</v>
      </c>
      <c r="N28" s="12">
        <v>824</v>
      </c>
      <c r="O28" s="12">
        <v>702.42105263157896</v>
      </c>
      <c r="P28" s="12">
        <v>521.52631578947364</v>
      </c>
      <c r="Q28" s="12">
        <v>447.21052631578948</v>
      </c>
      <c r="R28" s="12">
        <v>877.47368421052636</v>
      </c>
      <c r="S28" s="12">
        <v>1802.2105263157894</v>
      </c>
      <c r="T28" s="12">
        <v>974.42105263157896</v>
      </c>
      <c r="U28" s="12">
        <v>1685</v>
      </c>
      <c r="V28" s="12">
        <v>1414.1578947368421</v>
      </c>
      <c r="W28" s="12">
        <v>959.36842105263156</v>
      </c>
      <c r="X28" s="12">
        <v>755.31578947368416</v>
      </c>
      <c r="Y28" s="12">
        <v>1102.1578947368421</v>
      </c>
      <c r="Z28" s="12">
        <v>1617.9473684210527</v>
      </c>
      <c r="AA28" s="12">
        <v>131.78947368421052</v>
      </c>
      <c r="AB28" s="12">
        <v>130.21052631578948</v>
      </c>
      <c r="AC28" s="12">
        <v>670.84210526315792</v>
      </c>
      <c r="AD28" s="12">
        <v>479.84210526315792</v>
      </c>
      <c r="AE28" s="12">
        <v>967.73684210526312</v>
      </c>
      <c r="AF28" s="12">
        <v>1529.578947368421</v>
      </c>
      <c r="AG28" s="12">
        <v>1131.2631578947369</v>
      </c>
      <c r="AH28" s="12">
        <v>1412.2631578947369</v>
      </c>
      <c r="AI28" s="12">
        <v>1193</v>
      </c>
      <c r="AJ28" s="12">
        <v>738.21052631578948</v>
      </c>
      <c r="AK28" s="12">
        <v>561.0526315789474</v>
      </c>
      <c r="AL28" s="12">
        <v>1744.8421052631579</v>
      </c>
      <c r="AM28" s="12">
        <v>526.84210526315792</v>
      </c>
      <c r="AN28" s="12">
        <v>777.21052631578948</v>
      </c>
      <c r="AO28" s="12">
        <v>585.84210526315792</v>
      </c>
      <c r="AP28" s="12">
        <v>525.36842105263156</v>
      </c>
      <c r="AQ28" s="12">
        <v>462</v>
      </c>
      <c r="AR28" s="12">
        <v>945.36842105263156</v>
      </c>
      <c r="AS28" s="13">
        <v>38988.789473684214</v>
      </c>
      <c r="AT28" s="14"/>
      <c r="AV28" s="9" t="s">
        <v>58</v>
      </c>
      <c r="AW28" s="22">
        <f>AW18+BC12</f>
        <v>20589.947368421053</v>
      </c>
      <c r="AX28" s="22">
        <f>AX18+BC13</f>
        <v>2259.1578947368416</v>
      </c>
      <c r="AY28" s="22">
        <f>AY18+BC14</f>
        <v>6541.3684210526335</v>
      </c>
      <c r="AZ28" s="22">
        <f>AZ18+BC15</f>
        <v>2301.7894736842109</v>
      </c>
      <c r="BA28" s="22">
        <f>BA18+BC16</f>
        <v>2653.7368421052624</v>
      </c>
      <c r="BB28" s="22">
        <f>SUM(BB18,BC17)</f>
        <v>1709.4210526315792</v>
      </c>
      <c r="BC28" s="22">
        <f>BC18</f>
        <v>1390.8421052631579</v>
      </c>
      <c r="BD28" s="22">
        <f>SUM(AW22:BC28)</f>
        <v>371386.89473684214</v>
      </c>
    </row>
    <row r="29" spans="1:56">
      <c r="A29" s="1" t="s">
        <v>26</v>
      </c>
      <c r="B29" s="12">
        <v>332.78947368421052</v>
      </c>
      <c r="C29" s="12">
        <v>911.21052631578948</v>
      </c>
      <c r="D29" s="12">
        <v>594.68421052631584</v>
      </c>
      <c r="E29" s="12">
        <v>626.89473684210532</v>
      </c>
      <c r="F29" s="12">
        <v>826.0526315789474</v>
      </c>
      <c r="G29" s="12">
        <v>713.52631578947364</v>
      </c>
      <c r="H29" s="12">
        <v>1006.0526315789474</v>
      </c>
      <c r="I29" s="12">
        <v>1021.7368421052631</v>
      </c>
      <c r="J29" s="12">
        <v>1077.1578947368421</v>
      </c>
      <c r="K29" s="12">
        <v>788.26315789473688</v>
      </c>
      <c r="L29" s="12">
        <v>900.9473684210526</v>
      </c>
      <c r="M29" s="12">
        <v>563.42105263157896</v>
      </c>
      <c r="N29" s="12">
        <v>644.63157894736844</v>
      </c>
      <c r="O29" s="12">
        <v>601.73684210526312</v>
      </c>
      <c r="P29" s="12">
        <v>461.89473684210526</v>
      </c>
      <c r="Q29" s="12">
        <v>354.57894736842104</v>
      </c>
      <c r="R29" s="12">
        <v>671.57894736842104</v>
      </c>
      <c r="S29" s="12">
        <v>1232.6842105263158</v>
      </c>
      <c r="T29" s="12">
        <v>842.15789473684208</v>
      </c>
      <c r="U29" s="12">
        <v>1357.578947368421</v>
      </c>
      <c r="V29" s="12">
        <v>1065.421052631579</v>
      </c>
      <c r="W29" s="12">
        <v>729.63157894736844</v>
      </c>
      <c r="X29" s="12">
        <v>611.21052631578948</v>
      </c>
      <c r="Y29" s="12">
        <v>1011</v>
      </c>
      <c r="Z29" s="12">
        <v>1306</v>
      </c>
      <c r="AA29" s="12">
        <v>143.05263157894737</v>
      </c>
      <c r="AB29" s="12">
        <v>114.84210526315789</v>
      </c>
      <c r="AC29" s="12">
        <v>240.10526315789474</v>
      </c>
      <c r="AD29" s="12">
        <v>453.94736842105266</v>
      </c>
      <c r="AE29" s="12">
        <v>1317.1052631578948</v>
      </c>
      <c r="AF29" s="12">
        <v>2151.1578947368421</v>
      </c>
      <c r="AG29" s="12">
        <v>1625.0526315789473</v>
      </c>
      <c r="AH29" s="12">
        <v>2505.4210526315787</v>
      </c>
      <c r="AI29" s="12">
        <v>1638.2105263157894</v>
      </c>
      <c r="AJ29" s="12">
        <v>934.10526315789468</v>
      </c>
      <c r="AK29" s="12">
        <v>457.42105263157896</v>
      </c>
      <c r="AL29" s="12">
        <v>1260.5263157894738</v>
      </c>
      <c r="AM29" s="12">
        <v>450.57894736842104</v>
      </c>
      <c r="AN29" s="12">
        <v>680.21052631578948</v>
      </c>
      <c r="AO29" s="12">
        <v>736.10526315789468</v>
      </c>
      <c r="AP29" s="12">
        <v>622.63157894736844</v>
      </c>
      <c r="AQ29" s="12">
        <v>535</v>
      </c>
      <c r="AR29" s="12">
        <v>1270.8947368421052</v>
      </c>
      <c r="AS29" s="13">
        <v>37973</v>
      </c>
      <c r="AT29" s="14"/>
      <c r="AW29" s="15"/>
    </row>
    <row r="30" spans="1:56">
      <c r="A30" s="1" t="s">
        <v>27</v>
      </c>
      <c r="B30" s="12">
        <v>380.10526315789474</v>
      </c>
      <c r="C30" s="12">
        <v>772.57894736842104</v>
      </c>
      <c r="D30" s="12">
        <v>402.63157894736844</v>
      </c>
      <c r="E30" s="12">
        <v>437.05263157894734</v>
      </c>
      <c r="F30" s="12">
        <v>950.36842105263156</v>
      </c>
      <c r="G30" s="12">
        <v>434.4736842105263</v>
      </c>
      <c r="H30" s="12">
        <v>759</v>
      </c>
      <c r="I30" s="12">
        <v>778.78947368421052</v>
      </c>
      <c r="J30" s="12">
        <v>896.31578947368416</v>
      </c>
      <c r="K30" s="12">
        <v>584.63157894736844</v>
      </c>
      <c r="L30" s="12">
        <v>824.15789473684208</v>
      </c>
      <c r="M30" s="12">
        <v>637.36842105263156</v>
      </c>
      <c r="N30" s="12">
        <v>499.42105263157896</v>
      </c>
      <c r="O30" s="12">
        <v>465.42105263157896</v>
      </c>
      <c r="P30" s="12">
        <v>320.68421052631578</v>
      </c>
      <c r="Q30" s="12">
        <v>243.21052631578948</v>
      </c>
      <c r="R30" s="12">
        <v>361.05263157894734</v>
      </c>
      <c r="S30" s="12">
        <v>593.84210526315792</v>
      </c>
      <c r="T30" s="12">
        <v>473.94736842105266</v>
      </c>
      <c r="U30" s="12">
        <v>534.26315789473688</v>
      </c>
      <c r="V30" s="12">
        <v>600.42105263157896</v>
      </c>
      <c r="W30" s="12">
        <v>341.42105263157896</v>
      </c>
      <c r="X30" s="12">
        <v>259.15789473684208</v>
      </c>
      <c r="Y30" s="12">
        <v>595.63157894736844</v>
      </c>
      <c r="Z30" s="12">
        <v>952.15789473684208</v>
      </c>
      <c r="AA30" s="12">
        <v>1026.9473684210527</v>
      </c>
      <c r="AB30" s="12">
        <v>414.15789473684208</v>
      </c>
      <c r="AC30" s="12">
        <v>138.26315789473685</v>
      </c>
      <c r="AD30" s="12">
        <v>516.89473684210532</v>
      </c>
      <c r="AE30" s="12">
        <v>1636.1052631578948</v>
      </c>
      <c r="AF30" s="12">
        <v>2060.4210526315787</v>
      </c>
      <c r="AG30" s="12">
        <v>1323.3157894736842</v>
      </c>
      <c r="AH30" s="12">
        <v>2543.4210526315787</v>
      </c>
      <c r="AI30" s="12">
        <v>1454.2105263157894</v>
      </c>
      <c r="AJ30" s="12">
        <v>688.84210526315792</v>
      </c>
      <c r="AK30" s="12">
        <v>275.5263157894737</v>
      </c>
      <c r="AL30" s="12">
        <v>766.68421052631584</v>
      </c>
      <c r="AM30" s="12">
        <v>261.73684210526318</v>
      </c>
      <c r="AN30" s="12">
        <v>504.21052631578948</v>
      </c>
      <c r="AO30" s="12">
        <v>483.5263157894737</v>
      </c>
      <c r="AP30" s="12">
        <v>462.10526315789474</v>
      </c>
      <c r="AQ30" s="12">
        <v>1364.6315789473683</v>
      </c>
      <c r="AR30" s="12">
        <v>827.0526315789474</v>
      </c>
      <c r="AS30" s="13">
        <v>31189.052631578947</v>
      </c>
      <c r="AT30" s="14"/>
      <c r="AW30" s="15"/>
    </row>
    <row r="31" spans="1:56">
      <c r="A31" s="1" t="s">
        <v>28</v>
      </c>
      <c r="B31" s="12">
        <v>229.63157894736841</v>
      </c>
      <c r="C31" s="12">
        <v>533.84210526315792</v>
      </c>
      <c r="D31" s="12">
        <v>300.94736842105266</v>
      </c>
      <c r="E31" s="12">
        <v>327.10526315789474</v>
      </c>
      <c r="F31" s="12">
        <v>496.42105263157896</v>
      </c>
      <c r="G31" s="12">
        <v>407.5263157894737</v>
      </c>
      <c r="H31" s="12">
        <v>645.63157894736844</v>
      </c>
      <c r="I31" s="12">
        <v>645.63157894736844</v>
      </c>
      <c r="J31" s="12">
        <v>608.15789473684208</v>
      </c>
      <c r="K31" s="12">
        <v>423.57894736842104</v>
      </c>
      <c r="L31" s="12">
        <v>647.0526315789474</v>
      </c>
      <c r="M31" s="12">
        <v>406.31578947368422</v>
      </c>
      <c r="N31" s="12">
        <v>356.05263157894734</v>
      </c>
      <c r="O31" s="12">
        <v>314.5263157894737</v>
      </c>
      <c r="P31" s="12">
        <v>252.31578947368422</v>
      </c>
      <c r="Q31" s="12">
        <v>188.68421052631578</v>
      </c>
      <c r="R31" s="12">
        <v>238.36842105263159</v>
      </c>
      <c r="S31" s="12">
        <v>338.73684210526318</v>
      </c>
      <c r="T31" s="12">
        <v>365.63157894736844</v>
      </c>
      <c r="U31" s="12">
        <v>384.31578947368422</v>
      </c>
      <c r="V31" s="12">
        <v>323.78947368421052</v>
      </c>
      <c r="W31" s="12">
        <v>217.05263157894737</v>
      </c>
      <c r="X31" s="12">
        <v>168.52631578947367</v>
      </c>
      <c r="Y31" s="12">
        <v>431.5263157894737</v>
      </c>
      <c r="Z31" s="12">
        <v>643.9473684210526</v>
      </c>
      <c r="AA31" s="12">
        <v>467.84210526315792</v>
      </c>
      <c r="AB31" s="12">
        <v>442.89473684210526</v>
      </c>
      <c r="AC31" s="12">
        <v>427.05263157894734</v>
      </c>
      <c r="AD31" s="12">
        <v>66.94736842105263</v>
      </c>
      <c r="AE31" s="12">
        <v>692.21052631578948</v>
      </c>
      <c r="AF31" s="12">
        <v>1073.9473684210527</v>
      </c>
      <c r="AG31" s="12">
        <v>757.52631578947364</v>
      </c>
      <c r="AH31" s="12">
        <v>1391.2105263157894</v>
      </c>
      <c r="AI31" s="12">
        <v>696.36842105263156</v>
      </c>
      <c r="AJ31" s="12">
        <v>461.36842105263156</v>
      </c>
      <c r="AK31" s="12">
        <v>204.42105263157896</v>
      </c>
      <c r="AL31" s="12">
        <v>456.94736842105266</v>
      </c>
      <c r="AM31" s="12">
        <v>195.68421052631578</v>
      </c>
      <c r="AN31" s="12">
        <v>431.31578947368422</v>
      </c>
      <c r="AO31" s="12">
        <v>334.63157894736844</v>
      </c>
      <c r="AP31" s="12">
        <v>309.94736842105266</v>
      </c>
      <c r="AQ31" s="12">
        <v>559.9473684210526</v>
      </c>
      <c r="AR31" s="12">
        <v>490.21052631578948</v>
      </c>
      <c r="AS31" s="13">
        <v>19563.578947368427</v>
      </c>
      <c r="AT31" s="14"/>
      <c r="AW31" s="15"/>
    </row>
    <row r="32" spans="1:56">
      <c r="A32" s="1">
        <v>16</v>
      </c>
      <c r="B32" s="12">
        <v>124.36842105263158</v>
      </c>
      <c r="C32" s="12">
        <v>155.84210526315789</v>
      </c>
      <c r="D32" s="12">
        <v>86.15789473684211</v>
      </c>
      <c r="E32" s="12">
        <v>126.10526315789474</v>
      </c>
      <c r="F32" s="12">
        <v>272.94736842105266</v>
      </c>
      <c r="G32" s="12">
        <v>200.42105263157896</v>
      </c>
      <c r="H32" s="12">
        <v>320.63157894736844</v>
      </c>
      <c r="I32" s="12">
        <v>294.63157894736844</v>
      </c>
      <c r="J32" s="12">
        <v>256.94736842105266</v>
      </c>
      <c r="K32" s="12">
        <v>176</v>
      </c>
      <c r="L32" s="12">
        <v>235.89473684210526</v>
      </c>
      <c r="M32" s="12">
        <v>144.78947368421052</v>
      </c>
      <c r="N32" s="12">
        <v>85.631578947368425</v>
      </c>
      <c r="O32" s="12">
        <v>88.94736842105263</v>
      </c>
      <c r="P32" s="12">
        <v>71.736842105263165</v>
      </c>
      <c r="Q32" s="12">
        <v>57.05263157894737</v>
      </c>
      <c r="R32" s="12">
        <v>58.210526315789473</v>
      </c>
      <c r="S32" s="12">
        <v>96.84210526315789</v>
      </c>
      <c r="T32" s="12">
        <v>87.15789473684211</v>
      </c>
      <c r="U32" s="12">
        <v>95.578947368421055</v>
      </c>
      <c r="V32" s="12">
        <v>79.84210526315789</v>
      </c>
      <c r="W32" s="12">
        <v>41.89473684210526</v>
      </c>
      <c r="X32" s="12">
        <v>36.157894736842103</v>
      </c>
      <c r="Y32" s="12">
        <v>165.47368421052633</v>
      </c>
      <c r="Z32" s="12">
        <v>245.89473684210526</v>
      </c>
      <c r="AA32" s="12">
        <v>979.15789473684208</v>
      </c>
      <c r="AB32" s="12">
        <v>1229.8421052631579</v>
      </c>
      <c r="AC32" s="12">
        <v>1858</v>
      </c>
      <c r="AD32" s="12">
        <v>777.26315789473688</v>
      </c>
      <c r="AE32" s="12">
        <v>27.473684210526315</v>
      </c>
      <c r="AF32" s="12">
        <v>286.94736842105266</v>
      </c>
      <c r="AG32" s="12">
        <v>355.57894736842104</v>
      </c>
      <c r="AH32" s="12">
        <v>716.31578947368416</v>
      </c>
      <c r="AI32" s="12">
        <v>279</v>
      </c>
      <c r="AJ32" s="12">
        <v>158.05263157894737</v>
      </c>
      <c r="AK32" s="12">
        <v>50.10526315789474</v>
      </c>
      <c r="AL32" s="12">
        <v>114.42105263157895</v>
      </c>
      <c r="AM32" s="12">
        <v>49.842105263157897</v>
      </c>
      <c r="AN32" s="12">
        <v>132.10526315789474</v>
      </c>
      <c r="AO32" s="12">
        <v>102.78947368421052</v>
      </c>
      <c r="AP32" s="12">
        <v>139.21052631578948</v>
      </c>
      <c r="AQ32" s="12">
        <v>252.89473684210526</v>
      </c>
      <c r="AR32" s="12">
        <v>232.84210526315789</v>
      </c>
      <c r="AS32" s="13">
        <v>11389.578947368425</v>
      </c>
      <c r="AT32" s="14"/>
      <c r="AW32" s="15"/>
    </row>
    <row r="33" spans="1:49">
      <c r="A33" s="1">
        <v>24</v>
      </c>
      <c r="B33" s="12">
        <v>125.47368421052632</v>
      </c>
      <c r="C33" s="12">
        <v>160.57894736842104</v>
      </c>
      <c r="D33" s="12">
        <v>52.210526315789473</v>
      </c>
      <c r="E33" s="12">
        <v>88.05263157894737</v>
      </c>
      <c r="F33" s="12">
        <v>250.42105263157896</v>
      </c>
      <c r="G33" s="12">
        <v>118.36842105263158</v>
      </c>
      <c r="H33" s="12">
        <v>212</v>
      </c>
      <c r="I33" s="12">
        <v>246.63157894736841</v>
      </c>
      <c r="J33" s="12">
        <v>253.15789473684211</v>
      </c>
      <c r="K33" s="12">
        <v>109.10526315789474</v>
      </c>
      <c r="L33" s="12">
        <v>196.57894736842104</v>
      </c>
      <c r="M33" s="12">
        <v>129.84210526315789</v>
      </c>
      <c r="N33" s="12">
        <v>72.578947368421055</v>
      </c>
      <c r="O33" s="12">
        <v>70</v>
      </c>
      <c r="P33" s="12">
        <v>54.157894736842103</v>
      </c>
      <c r="Q33" s="12">
        <v>39.789473684210527</v>
      </c>
      <c r="R33" s="12">
        <v>29.684210526315791</v>
      </c>
      <c r="S33" s="12">
        <v>49.210526315789473</v>
      </c>
      <c r="T33" s="12">
        <v>70.15789473684211</v>
      </c>
      <c r="U33" s="12">
        <v>49.684210526315788</v>
      </c>
      <c r="V33" s="12">
        <v>50.210526315789473</v>
      </c>
      <c r="W33" s="12">
        <v>25.105263157894736</v>
      </c>
      <c r="X33" s="12">
        <v>21.94736842105263</v>
      </c>
      <c r="Y33" s="12">
        <v>99.78947368421052</v>
      </c>
      <c r="Z33" s="12">
        <v>156.89473684210526</v>
      </c>
      <c r="AA33" s="12">
        <v>1291</v>
      </c>
      <c r="AB33" s="12">
        <v>1681.7368421052631</v>
      </c>
      <c r="AC33" s="12">
        <v>2384.2631578947367</v>
      </c>
      <c r="AD33" s="12">
        <v>1091.1578947368421</v>
      </c>
      <c r="AE33" s="12">
        <v>281.89473684210526</v>
      </c>
      <c r="AF33" s="12">
        <v>41.05263157894737</v>
      </c>
      <c r="AG33" s="12">
        <v>281.63157894736844</v>
      </c>
      <c r="AH33" s="12">
        <v>701.0526315789474</v>
      </c>
      <c r="AI33" s="12">
        <v>281.68421052631578</v>
      </c>
      <c r="AJ33" s="12">
        <v>155.52631578947367</v>
      </c>
      <c r="AK33" s="12">
        <v>26.157894736842106</v>
      </c>
      <c r="AL33" s="12">
        <v>68.94736842105263</v>
      </c>
      <c r="AM33" s="12">
        <v>34.736842105263158</v>
      </c>
      <c r="AN33" s="12">
        <v>100.15789473684211</v>
      </c>
      <c r="AO33" s="12">
        <v>96.631578947368425</v>
      </c>
      <c r="AP33" s="12">
        <v>139.21052631578948</v>
      </c>
      <c r="AQ33" s="12">
        <v>234.63157894736841</v>
      </c>
      <c r="AR33" s="12">
        <v>229.10526315789474</v>
      </c>
      <c r="AS33" s="13">
        <v>11881.894736842101</v>
      </c>
      <c r="AT33" s="14"/>
      <c r="AW33" s="15"/>
    </row>
    <row r="34" spans="1:49">
      <c r="A34" s="1" t="s">
        <v>29</v>
      </c>
      <c r="B34" s="12">
        <v>41.473684210526315</v>
      </c>
      <c r="C34" s="12">
        <v>57.684210526315788</v>
      </c>
      <c r="D34" s="12">
        <v>26.157894736842106</v>
      </c>
      <c r="E34" s="12">
        <v>33.842105263157897</v>
      </c>
      <c r="F34" s="12">
        <v>117.78947368421052</v>
      </c>
      <c r="G34" s="12">
        <v>37.10526315789474</v>
      </c>
      <c r="H34" s="12">
        <v>71.263157894736835</v>
      </c>
      <c r="I34" s="12">
        <v>120.63157894736842</v>
      </c>
      <c r="J34" s="12">
        <v>136.42105263157896</v>
      </c>
      <c r="K34" s="12">
        <v>51.263157894736842</v>
      </c>
      <c r="L34" s="12">
        <v>57.10526315789474</v>
      </c>
      <c r="M34" s="12">
        <v>76.10526315789474</v>
      </c>
      <c r="N34" s="12">
        <v>35.157894736842103</v>
      </c>
      <c r="O34" s="12">
        <v>21.631578947368421</v>
      </c>
      <c r="P34" s="12">
        <v>25.842105263157894</v>
      </c>
      <c r="Q34" s="12">
        <v>11.157894736842104</v>
      </c>
      <c r="R34" s="12">
        <v>13.210526315789474</v>
      </c>
      <c r="S34" s="12">
        <v>29.315789473684209</v>
      </c>
      <c r="T34" s="12">
        <v>31.684210526315791</v>
      </c>
      <c r="U34" s="12">
        <v>39.473684210526315</v>
      </c>
      <c r="V34" s="12">
        <v>43.315789473684212</v>
      </c>
      <c r="W34" s="12">
        <v>13.052631578947368</v>
      </c>
      <c r="X34" s="12">
        <v>15.473684210526315</v>
      </c>
      <c r="Y34" s="12">
        <v>43</v>
      </c>
      <c r="Z34" s="12">
        <v>45.10526315789474</v>
      </c>
      <c r="AA34" s="12">
        <v>998.73684210526312</v>
      </c>
      <c r="AB34" s="12">
        <v>1258.7368421052631</v>
      </c>
      <c r="AC34" s="12">
        <v>1563.578947368421</v>
      </c>
      <c r="AD34" s="12">
        <v>685.68421052631584</v>
      </c>
      <c r="AE34" s="12">
        <v>337.63157894736844</v>
      </c>
      <c r="AF34" s="12">
        <v>281.94736842105266</v>
      </c>
      <c r="AG34" s="12">
        <v>28.94736842105263</v>
      </c>
      <c r="AH34" s="12">
        <v>134.42105263157896</v>
      </c>
      <c r="AI34" s="12">
        <v>68.15789473684211</v>
      </c>
      <c r="AJ34" s="12">
        <v>58.05263157894737</v>
      </c>
      <c r="AK34" s="12">
        <v>10.684210526315789</v>
      </c>
      <c r="AL34" s="12">
        <v>39.94736842105263</v>
      </c>
      <c r="AM34" s="12">
        <v>14.947368421052632</v>
      </c>
      <c r="AN34" s="12">
        <v>44.05263157894737</v>
      </c>
      <c r="AO34" s="12">
        <v>37.789473684210527</v>
      </c>
      <c r="AP34" s="12">
        <v>77.10526315789474</v>
      </c>
      <c r="AQ34" s="12">
        <v>109.47368421052632</v>
      </c>
      <c r="AR34" s="12">
        <v>125.42105263157895</v>
      </c>
      <c r="AS34" s="13">
        <v>7088.3684210526335</v>
      </c>
      <c r="AT34" s="14"/>
      <c r="AW34" s="15"/>
    </row>
    <row r="35" spans="1:49">
      <c r="A35" s="1" t="s">
        <v>30</v>
      </c>
      <c r="B35" s="12">
        <v>58.526315789473685</v>
      </c>
      <c r="C35" s="12">
        <v>95.736842105263165</v>
      </c>
      <c r="D35" s="12">
        <v>35.684210526315788</v>
      </c>
      <c r="E35" s="12">
        <v>36.315789473684212</v>
      </c>
      <c r="F35" s="12">
        <v>91.10526315789474</v>
      </c>
      <c r="G35" s="12">
        <v>46.94736842105263</v>
      </c>
      <c r="H35" s="12">
        <v>80.21052631578948</v>
      </c>
      <c r="I35" s="12">
        <v>112.57894736842105</v>
      </c>
      <c r="J35" s="12">
        <v>137.89473684210526</v>
      </c>
      <c r="K35" s="12">
        <v>75.473684210526315</v>
      </c>
      <c r="L35" s="12">
        <v>87</v>
      </c>
      <c r="M35" s="12">
        <v>87.263157894736835</v>
      </c>
      <c r="N35" s="12">
        <v>53.526315789473685</v>
      </c>
      <c r="O35" s="12">
        <v>44.368421052631582</v>
      </c>
      <c r="P35" s="12">
        <v>35.157894736842103</v>
      </c>
      <c r="Q35" s="12">
        <v>22.894736842105264</v>
      </c>
      <c r="R35" s="12">
        <v>23</v>
      </c>
      <c r="S35" s="12">
        <v>35.789473684210527</v>
      </c>
      <c r="T35" s="12">
        <v>39.89473684210526</v>
      </c>
      <c r="U35" s="12">
        <v>35.631578947368418</v>
      </c>
      <c r="V35" s="12">
        <v>33.789473684210527</v>
      </c>
      <c r="W35" s="12">
        <v>11.684210526315789</v>
      </c>
      <c r="X35" s="12">
        <v>13.842105263157896</v>
      </c>
      <c r="Y35" s="12">
        <v>44.157894736842103</v>
      </c>
      <c r="Z35" s="12">
        <v>78</v>
      </c>
      <c r="AA35" s="12">
        <v>1208.7368421052631</v>
      </c>
      <c r="AB35" s="12">
        <v>1583</v>
      </c>
      <c r="AC35" s="12">
        <v>3095.5263157894738</v>
      </c>
      <c r="AD35" s="12">
        <v>1276.3157894736842</v>
      </c>
      <c r="AE35" s="12">
        <v>636.78947368421052</v>
      </c>
      <c r="AF35" s="12">
        <v>688.47368421052636</v>
      </c>
      <c r="AG35" s="12">
        <v>128.57894736842104</v>
      </c>
      <c r="AH35" s="12">
        <v>45.631578947368418</v>
      </c>
      <c r="AI35" s="12">
        <v>128.05263157894737</v>
      </c>
      <c r="AJ35" s="12">
        <v>132.94736842105263</v>
      </c>
      <c r="AK35" s="12">
        <v>12.263157894736842</v>
      </c>
      <c r="AL35" s="12">
        <v>60.157894736842103</v>
      </c>
      <c r="AM35" s="12">
        <v>20.578947368421051</v>
      </c>
      <c r="AN35" s="12">
        <v>63.736842105263158</v>
      </c>
      <c r="AO35" s="12">
        <v>87.05263157894737</v>
      </c>
      <c r="AP35" s="12">
        <v>152.63157894736841</v>
      </c>
      <c r="AQ35" s="12">
        <v>111.73684210526316</v>
      </c>
      <c r="AR35" s="12">
        <v>148.63157894736841</v>
      </c>
      <c r="AS35" s="13">
        <v>11017.684210526315</v>
      </c>
      <c r="AT35" s="14"/>
      <c r="AW35" s="15"/>
    </row>
    <row r="36" spans="1:49">
      <c r="A36" s="1" t="s">
        <v>31</v>
      </c>
      <c r="B36" s="12">
        <v>72.89473684210526</v>
      </c>
      <c r="C36" s="12">
        <v>145</v>
      </c>
      <c r="D36" s="12">
        <v>52</v>
      </c>
      <c r="E36" s="12">
        <v>42.210526315789473</v>
      </c>
      <c r="F36" s="12">
        <v>116.94736842105263</v>
      </c>
      <c r="G36" s="12">
        <v>59.789473684210527</v>
      </c>
      <c r="H36" s="12">
        <v>95.05263157894737</v>
      </c>
      <c r="I36" s="12">
        <v>134.10526315789474</v>
      </c>
      <c r="J36" s="12">
        <v>168.84210526315789</v>
      </c>
      <c r="K36" s="12">
        <v>109.26315789473684</v>
      </c>
      <c r="L36" s="12">
        <v>132.57894736842104</v>
      </c>
      <c r="M36" s="12">
        <v>153.15789473684211</v>
      </c>
      <c r="N36" s="12">
        <v>80.368421052631575</v>
      </c>
      <c r="O36" s="12">
        <v>87.94736842105263</v>
      </c>
      <c r="P36" s="12">
        <v>48.94736842105263</v>
      </c>
      <c r="Q36" s="12">
        <v>46.684210526315788</v>
      </c>
      <c r="R36" s="12">
        <v>65.21052631578948</v>
      </c>
      <c r="S36" s="12">
        <v>88.473684210526315</v>
      </c>
      <c r="T36" s="12">
        <v>89.631578947368425</v>
      </c>
      <c r="U36" s="12">
        <v>86.94736842105263</v>
      </c>
      <c r="V36" s="12">
        <v>70.421052631578945</v>
      </c>
      <c r="W36" s="12">
        <v>20.473684210526315</v>
      </c>
      <c r="X36" s="12">
        <v>20.157894736842106</v>
      </c>
      <c r="Y36" s="12">
        <v>42.526315789473685</v>
      </c>
      <c r="Z36" s="12">
        <v>69.631578947368425</v>
      </c>
      <c r="AA36" s="12">
        <v>1084.5263157894738</v>
      </c>
      <c r="AB36" s="12">
        <v>1356.8421052631579</v>
      </c>
      <c r="AC36" s="12">
        <v>1628.0526315789473</v>
      </c>
      <c r="AD36" s="12">
        <v>678.68421052631584</v>
      </c>
      <c r="AE36" s="12">
        <v>272.73684210526318</v>
      </c>
      <c r="AF36" s="12">
        <v>284.05263157894734</v>
      </c>
      <c r="AG36" s="12">
        <v>65.684210526315795</v>
      </c>
      <c r="AH36" s="12">
        <v>134.52631578947367</v>
      </c>
      <c r="AI36" s="12">
        <v>23.315789473684209</v>
      </c>
      <c r="AJ36" s="12">
        <v>46.89473684210526</v>
      </c>
      <c r="AK36" s="12">
        <v>39.368421052631582</v>
      </c>
      <c r="AL36" s="12">
        <v>121.10526315789474</v>
      </c>
      <c r="AM36" s="12">
        <v>63.473684210526315</v>
      </c>
      <c r="AN36" s="12">
        <v>94.526315789473685</v>
      </c>
      <c r="AO36" s="12">
        <v>67.21052631578948</v>
      </c>
      <c r="AP36" s="12">
        <v>146.42105263157896</v>
      </c>
      <c r="AQ36" s="12">
        <v>180.36842105263159</v>
      </c>
      <c r="AR36" s="12">
        <v>244.42105263157896</v>
      </c>
      <c r="AS36" s="13">
        <v>8683.1578947368398</v>
      </c>
      <c r="AT36" s="14"/>
      <c r="AW36" s="15"/>
    </row>
    <row r="37" spans="1:49">
      <c r="A37" s="1" t="s">
        <v>32</v>
      </c>
      <c r="B37" s="12">
        <v>15.421052631578947</v>
      </c>
      <c r="C37" s="12">
        <v>33.842105263157897</v>
      </c>
      <c r="D37" s="12">
        <v>6.2631578947368425</v>
      </c>
      <c r="E37" s="12">
        <v>7.8421052631578947</v>
      </c>
      <c r="F37" s="12">
        <v>28.473684210526315</v>
      </c>
      <c r="G37" s="12">
        <v>11.473684210526315</v>
      </c>
      <c r="H37" s="12">
        <v>26.210526315789473</v>
      </c>
      <c r="I37" s="12">
        <v>61.368421052631582</v>
      </c>
      <c r="J37" s="12">
        <v>97.15789473684211</v>
      </c>
      <c r="K37" s="12">
        <v>8.0526315789473681</v>
      </c>
      <c r="L37" s="12">
        <v>16.842105263157894</v>
      </c>
      <c r="M37" s="12">
        <v>20.736842105263158</v>
      </c>
      <c r="N37" s="12">
        <v>8.473684210526315</v>
      </c>
      <c r="O37" s="12">
        <v>9.7368421052631575</v>
      </c>
      <c r="P37" s="12">
        <v>12.263157894736842</v>
      </c>
      <c r="Q37" s="12">
        <v>4.3684210526315788</v>
      </c>
      <c r="R37" s="12">
        <v>8.4210526315789469</v>
      </c>
      <c r="S37" s="12">
        <v>6.7368421052631575</v>
      </c>
      <c r="T37" s="12">
        <v>25.736842105263158</v>
      </c>
      <c r="U37" s="12">
        <v>16.631578947368421</v>
      </c>
      <c r="V37" s="12">
        <v>20.684210526315791</v>
      </c>
      <c r="W37" s="12">
        <v>5.4736842105263159</v>
      </c>
      <c r="X37" s="12">
        <v>4.4210526315789478</v>
      </c>
      <c r="Y37" s="12">
        <v>5.0526315789473681</v>
      </c>
      <c r="Z37" s="12">
        <v>10.842105263157896</v>
      </c>
      <c r="AA37" s="12">
        <v>720.73684210526312</v>
      </c>
      <c r="AB37" s="12">
        <v>809.15789473684208</v>
      </c>
      <c r="AC37" s="12">
        <v>801.26315789473688</v>
      </c>
      <c r="AD37" s="12">
        <v>446.73684210526318</v>
      </c>
      <c r="AE37" s="12">
        <v>146.15789473684211</v>
      </c>
      <c r="AF37" s="12">
        <v>147.21052631578948</v>
      </c>
      <c r="AG37" s="12">
        <v>57.94736842105263</v>
      </c>
      <c r="AH37" s="12">
        <v>135.63157894736841</v>
      </c>
      <c r="AI37" s="12">
        <v>46.210526315789473</v>
      </c>
      <c r="AJ37" s="12">
        <v>13.210526315789474</v>
      </c>
      <c r="AK37" s="12">
        <v>2.5789473684210527</v>
      </c>
      <c r="AL37" s="12">
        <v>19.789473684210527</v>
      </c>
      <c r="AM37" s="12">
        <v>9.4210526315789469</v>
      </c>
      <c r="AN37" s="12">
        <v>26.315789473684209</v>
      </c>
      <c r="AO37" s="12">
        <v>18.157894736842106</v>
      </c>
      <c r="AP37" s="12">
        <v>79.89473684210526</v>
      </c>
      <c r="AQ37" s="12">
        <v>94.578947368421055</v>
      </c>
      <c r="AR37" s="12">
        <v>113.21052631578948</v>
      </c>
      <c r="AS37" s="13">
        <v>4164.1578947368425</v>
      </c>
      <c r="AT37" s="14"/>
      <c r="AW37" s="15"/>
    </row>
    <row r="38" spans="1:49">
      <c r="A38" s="1" t="s">
        <v>33</v>
      </c>
      <c r="B38" s="12">
        <v>6.7368421052631575</v>
      </c>
      <c r="C38" s="12">
        <v>9.8947368421052637</v>
      </c>
      <c r="D38" s="12">
        <v>6.5263157894736841</v>
      </c>
      <c r="E38" s="12">
        <v>8.1578947368421044</v>
      </c>
      <c r="F38" s="12">
        <v>43.263157894736842</v>
      </c>
      <c r="G38" s="12">
        <v>11.631578947368421</v>
      </c>
      <c r="H38" s="12">
        <v>25.473684210526315</v>
      </c>
      <c r="I38" s="12">
        <v>82.21052631578948</v>
      </c>
      <c r="J38" s="12">
        <v>98.473684210526315</v>
      </c>
      <c r="K38" s="12">
        <v>96.263157894736835</v>
      </c>
      <c r="L38" s="12">
        <v>62.05263157894737</v>
      </c>
      <c r="M38" s="12">
        <v>66.84210526315789</v>
      </c>
      <c r="N38" s="12">
        <v>46.05263157894737</v>
      </c>
      <c r="O38" s="12">
        <v>74.736842105263165</v>
      </c>
      <c r="P38" s="12">
        <v>27.789473684210527</v>
      </c>
      <c r="Q38" s="12">
        <v>21</v>
      </c>
      <c r="R38" s="12">
        <v>17.842105263157894</v>
      </c>
      <c r="S38" s="12">
        <v>32.94736842105263</v>
      </c>
      <c r="T38" s="12">
        <v>6.3157894736842106</v>
      </c>
      <c r="U38" s="12">
        <v>3.8947368421052633</v>
      </c>
      <c r="V38" s="12">
        <v>7.7368421052631575</v>
      </c>
      <c r="W38" s="12">
        <v>2.1052631578947367</v>
      </c>
      <c r="X38" s="12">
        <v>1.368421052631579</v>
      </c>
      <c r="Y38" s="12">
        <v>5</v>
      </c>
      <c r="Z38" s="12">
        <v>9.526315789473685</v>
      </c>
      <c r="AA38" s="12">
        <v>482.10526315789474</v>
      </c>
      <c r="AB38" s="12">
        <v>427.57894736842104</v>
      </c>
      <c r="AC38" s="12">
        <v>332.68421052631578</v>
      </c>
      <c r="AD38" s="12">
        <v>218.47368421052633</v>
      </c>
      <c r="AE38" s="12">
        <v>52.05263157894737</v>
      </c>
      <c r="AF38" s="12">
        <v>28.894736842105264</v>
      </c>
      <c r="AG38" s="12">
        <v>14.157894736842104</v>
      </c>
      <c r="AH38" s="12">
        <v>13.421052631578947</v>
      </c>
      <c r="AI38" s="12">
        <v>39.210526315789473</v>
      </c>
      <c r="AJ38" s="12">
        <v>2.3684210526315788</v>
      </c>
      <c r="AK38" s="12">
        <v>7.3157894736842106</v>
      </c>
      <c r="AL38" s="12">
        <v>102.31578947368421</v>
      </c>
      <c r="AM38" s="12">
        <v>1.1578947368421053</v>
      </c>
      <c r="AN38" s="12">
        <v>4.6315789473684212</v>
      </c>
      <c r="AO38" s="12">
        <v>4.5789473684210522</v>
      </c>
      <c r="AP38" s="12">
        <v>4.2105263157894735</v>
      </c>
      <c r="AQ38" s="12">
        <v>19.157894736842106</v>
      </c>
      <c r="AR38" s="12">
        <v>5.5789473684210522</v>
      </c>
      <c r="AS38" s="13">
        <v>2631.3684210526321</v>
      </c>
      <c r="AT38" s="14"/>
      <c r="AW38" s="15"/>
    </row>
    <row r="39" spans="1:49">
      <c r="A39" s="1" t="s">
        <v>34</v>
      </c>
      <c r="B39" s="12">
        <v>18.842105263157894</v>
      </c>
      <c r="C39" s="12">
        <v>34.315789473684212</v>
      </c>
      <c r="D39" s="12">
        <v>18.94736842105263</v>
      </c>
      <c r="E39" s="12">
        <v>17.210526315789473</v>
      </c>
      <c r="F39" s="12">
        <v>102.42105263157895</v>
      </c>
      <c r="G39" s="12">
        <v>22.263157894736842</v>
      </c>
      <c r="H39" s="12">
        <v>62.526315789473685</v>
      </c>
      <c r="I39" s="12">
        <v>166.42105263157896</v>
      </c>
      <c r="J39" s="12">
        <v>214.47368421052633</v>
      </c>
      <c r="K39" s="12">
        <v>161.57894736842104</v>
      </c>
      <c r="L39" s="12">
        <v>117.57894736842105</v>
      </c>
      <c r="M39" s="12">
        <v>193.10526315789474</v>
      </c>
      <c r="N39" s="12">
        <v>83.21052631578948</v>
      </c>
      <c r="O39" s="12">
        <v>206.10526315789474</v>
      </c>
      <c r="P39" s="12">
        <v>75.78947368421052</v>
      </c>
      <c r="Q39" s="12">
        <v>42.89473684210526</v>
      </c>
      <c r="R39" s="12">
        <v>51.421052631578945</v>
      </c>
      <c r="S39" s="12">
        <v>93.05263157894737</v>
      </c>
      <c r="T39" s="12">
        <v>10.157894736842104</v>
      </c>
      <c r="U39" s="12">
        <v>7.1052631578947372</v>
      </c>
      <c r="V39" s="12">
        <v>8.3684210526315788</v>
      </c>
      <c r="W39" s="12">
        <v>3.3157894736842106</v>
      </c>
      <c r="X39" s="12">
        <v>2</v>
      </c>
      <c r="Y39" s="12">
        <v>12.421052631578947</v>
      </c>
      <c r="Z39" s="12">
        <v>19.473684210526315</v>
      </c>
      <c r="AA39" s="12">
        <v>1456.6315789473683</v>
      </c>
      <c r="AB39" s="12">
        <v>1211.2631578947369</v>
      </c>
      <c r="AC39" s="12">
        <v>857.15789473684208</v>
      </c>
      <c r="AD39" s="12">
        <v>503.89473684210526</v>
      </c>
      <c r="AE39" s="12">
        <v>117.89473684210526</v>
      </c>
      <c r="AF39" s="12">
        <v>64.05263157894737</v>
      </c>
      <c r="AG39" s="12">
        <v>43.10526315789474</v>
      </c>
      <c r="AH39" s="12">
        <v>64.05263157894737</v>
      </c>
      <c r="AI39" s="12">
        <v>124</v>
      </c>
      <c r="AJ39" s="12">
        <v>19.210526315789473</v>
      </c>
      <c r="AK39" s="12">
        <v>114.68421052631579</v>
      </c>
      <c r="AL39" s="12">
        <v>30.210526315789473</v>
      </c>
      <c r="AM39" s="12">
        <v>3.3157894736842106</v>
      </c>
      <c r="AN39" s="12">
        <v>14.684210526315789</v>
      </c>
      <c r="AO39" s="12">
        <v>19.894736842105264</v>
      </c>
      <c r="AP39" s="12">
        <v>16.473684210526315</v>
      </c>
      <c r="AQ39" s="12">
        <v>128.47368421052633</v>
      </c>
      <c r="AR39" s="12">
        <v>19.526315789473685</v>
      </c>
      <c r="AS39" s="13">
        <v>6590.1052631578932</v>
      </c>
      <c r="AT39" s="14"/>
      <c r="AW39" s="15"/>
    </row>
    <row r="40" spans="1:49">
      <c r="A40" s="1" t="s">
        <v>35</v>
      </c>
      <c r="B40" s="12">
        <v>7</v>
      </c>
      <c r="C40" s="12">
        <v>10.631578947368421</v>
      </c>
      <c r="D40" s="12">
        <v>4.7368421052631575</v>
      </c>
      <c r="E40" s="12">
        <v>7</v>
      </c>
      <c r="F40" s="12">
        <v>40.263157894736842</v>
      </c>
      <c r="G40" s="12">
        <v>7.5789473684210522</v>
      </c>
      <c r="H40" s="12">
        <v>43.10526315789474</v>
      </c>
      <c r="I40" s="12">
        <v>141.63157894736841</v>
      </c>
      <c r="J40" s="12">
        <v>140</v>
      </c>
      <c r="K40" s="12">
        <v>15.473684210526315</v>
      </c>
      <c r="L40" s="12">
        <v>11.052631578947368</v>
      </c>
      <c r="M40" s="12">
        <v>21.736842105263158</v>
      </c>
      <c r="N40" s="12">
        <v>12.578947368421053</v>
      </c>
      <c r="O40" s="12">
        <v>5.0526315789473681</v>
      </c>
      <c r="P40" s="12">
        <v>11.684210526315789</v>
      </c>
      <c r="Q40" s="12">
        <v>5.1052631578947372</v>
      </c>
      <c r="R40" s="12">
        <v>4.7894736842105265</v>
      </c>
      <c r="S40" s="12">
        <v>9.3684210526315788</v>
      </c>
      <c r="T40" s="12">
        <v>62.263157894736842</v>
      </c>
      <c r="U40" s="12">
        <v>39.842105263157897</v>
      </c>
      <c r="V40" s="12">
        <v>67.78947368421052</v>
      </c>
      <c r="W40" s="12">
        <v>12.526315789473685</v>
      </c>
      <c r="X40" s="12">
        <v>8.3157894736842106</v>
      </c>
      <c r="Y40" s="12">
        <v>24.315789473684209</v>
      </c>
      <c r="Z40" s="12">
        <v>5.7894736842105265</v>
      </c>
      <c r="AA40" s="12">
        <v>435.4736842105263</v>
      </c>
      <c r="AB40" s="12">
        <v>422.94736842105266</v>
      </c>
      <c r="AC40" s="12">
        <v>302.63157894736844</v>
      </c>
      <c r="AD40" s="12">
        <v>229.68421052631578</v>
      </c>
      <c r="AE40" s="12">
        <v>54.315789473684212</v>
      </c>
      <c r="AF40" s="12">
        <v>38.210526315789473</v>
      </c>
      <c r="AG40" s="12">
        <v>16.105263157894736</v>
      </c>
      <c r="AH40" s="12">
        <v>22.789473684210527</v>
      </c>
      <c r="AI40" s="12">
        <v>61.421052631578945</v>
      </c>
      <c r="AJ40" s="12">
        <v>9.3157894736842106</v>
      </c>
      <c r="AK40" s="12">
        <v>1.1052631578947369</v>
      </c>
      <c r="AL40" s="12">
        <v>3</v>
      </c>
      <c r="AM40" s="12">
        <v>8.2631578947368425</v>
      </c>
      <c r="AN40" s="12">
        <v>64.15789473684211</v>
      </c>
      <c r="AO40" s="12">
        <v>8.0526315789473681</v>
      </c>
      <c r="AP40" s="12">
        <v>7.1052631578947372</v>
      </c>
      <c r="AQ40" s="12">
        <v>53.526315789473685</v>
      </c>
      <c r="AR40" s="12">
        <v>9.2105263157894743</v>
      </c>
      <c r="AS40" s="13">
        <v>2468.78947368421</v>
      </c>
      <c r="AT40" s="14"/>
      <c r="AW40" s="15"/>
    </row>
    <row r="41" spans="1:49">
      <c r="A41" s="1" t="s">
        <v>36</v>
      </c>
      <c r="B41" s="12">
        <v>42.05263157894737</v>
      </c>
      <c r="C41" s="12">
        <v>46.736842105263158</v>
      </c>
      <c r="D41" s="12">
        <v>14.368421052631579</v>
      </c>
      <c r="E41" s="12">
        <v>12.684210526315789</v>
      </c>
      <c r="F41" s="12">
        <v>93.421052631578945</v>
      </c>
      <c r="G41" s="12">
        <v>32.05263157894737</v>
      </c>
      <c r="H41" s="12">
        <v>208.89473684210526</v>
      </c>
      <c r="I41" s="12">
        <v>228.73684210526315</v>
      </c>
      <c r="J41" s="12">
        <v>294.78947368421052</v>
      </c>
      <c r="K41" s="12">
        <v>38.157894736842103</v>
      </c>
      <c r="L41" s="12">
        <v>60.315789473684212</v>
      </c>
      <c r="M41" s="12">
        <v>121.05263157894737</v>
      </c>
      <c r="N41" s="12">
        <v>43.631578947368418</v>
      </c>
      <c r="O41" s="12">
        <v>31</v>
      </c>
      <c r="P41" s="12">
        <v>46.684210526315788</v>
      </c>
      <c r="Q41" s="12">
        <v>17.842105263157894</v>
      </c>
      <c r="R41" s="12">
        <v>17.473684210526315</v>
      </c>
      <c r="S41" s="12">
        <v>39.526315789473685</v>
      </c>
      <c r="T41" s="12">
        <v>367.15789473684208</v>
      </c>
      <c r="U41" s="12">
        <v>135.89473684210526</v>
      </c>
      <c r="V41" s="12">
        <v>268.26315789473682</v>
      </c>
      <c r="W41" s="12">
        <v>43.368421052631582</v>
      </c>
      <c r="X41" s="12">
        <v>30.894736842105264</v>
      </c>
      <c r="Y41" s="12">
        <v>55.526315789473685</v>
      </c>
      <c r="Z41" s="12">
        <v>42</v>
      </c>
      <c r="AA41" s="12">
        <v>610</v>
      </c>
      <c r="AB41" s="12">
        <v>607.31578947368416</v>
      </c>
      <c r="AC41" s="12">
        <v>610.47368421052636</v>
      </c>
      <c r="AD41" s="12">
        <v>507.26315789473682</v>
      </c>
      <c r="AE41" s="12">
        <v>138.10526315789474</v>
      </c>
      <c r="AF41" s="12">
        <v>115.89473684210526</v>
      </c>
      <c r="AG41" s="12">
        <v>53.578947368421055</v>
      </c>
      <c r="AH41" s="12">
        <v>67.421052631578945</v>
      </c>
      <c r="AI41" s="12">
        <v>102.52631578947368</v>
      </c>
      <c r="AJ41" s="12">
        <v>24.157894736842106</v>
      </c>
      <c r="AK41" s="12">
        <v>5.3157894736842106</v>
      </c>
      <c r="AL41" s="12">
        <v>15.631578947368421</v>
      </c>
      <c r="AM41" s="12">
        <v>72.05263157894737</v>
      </c>
      <c r="AN41" s="12">
        <v>21.157894736842106</v>
      </c>
      <c r="AO41" s="12">
        <v>25.421052631578949</v>
      </c>
      <c r="AP41" s="12">
        <v>44.789473684210527</v>
      </c>
      <c r="AQ41" s="12">
        <v>120</v>
      </c>
      <c r="AR41" s="12">
        <v>30.684210526315791</v>
      </c>
      <c r="AS41" s="13">
        <v>5512.4210526315801</v>
      </c>
      <c r="AT41" s="14"/>
      <c r="AW41" s="15"/>
    </row>
    <row r="42" spans="1:49">
      <c r="A42" s="1" t="s">
        <v>53</v>
      </c>
      <c r="B42" s="12">
        <v>9.9473684210526319</v>
      </c>
      <c r="C42" s="12">
        <v>29.157894736842106</v>
      </c>
      <c r="D42" s="12">
        <v>10.210526315789474</v>
      </c>
      <c r="E42" s="12">
        <v>6.5263157894736841</v>
      </c>
      <c r="F42" s="12">
        <v>26.05263157894737</v>
      </c>
      <c r="G42" s="12">
        <v>5.5263157894736841</v>
      </c>
      <c r="H42" s="12">
        <v>18.368421052631579</v>
      </c>
      <c r="I42" s="12">
        <v>57.736842105263158</v>
      </c>
      <c r="J42" s="12">
        <v>70.15789473684211</v>
      </c>
      <c r="K42" s="12">
        <v>9.8947368421052637</v>
      </c>
      <c r="L42" s="12">
        <v>13</v>
      </c>
      <c r="M42" s="12">
        <v>29.05263157894737</v>
      </c>
      <c r="N42" s="12">
        <v>9.3684210526315788</v>
      </c>
      <c r="O42" s="12">
        <v>9.8421052631578956</v>
      </c>
      <c r="P42" s="12">
        <v>9.9473684210526319</v>
      </c>
      <c r="Q42" s="12">
        <v>8.1052631578947363</v>
      </c>
      <c r="R42" s="12">
        <v>6.6315789473684212</v>
      </c>
      <c r="S42" s="12">
        <v>7.0526315789473681</v>
      </c>
      <c r="T42" s="12">
        <v>19.684210526315791</v>
      </c>
      <c r="U42" s="12">
        <v>15.210526315789474</v>
      </c>
      <c r="V42" s="12">
        <v>19.631578947368421</v>
      </c>
      <c r="W42" s="12">
        <v>5.9473684210526319</v>
      </c>
      <c r="X42" s="12">
        <v>5.5789473684210522</v>
      </c>
      <c r="Y42" s="12">
        <v>8.5789473684210531</v>
      </c>
      <c r="Z42" s="12">
        <v>16.473684210526315</v>
      </c>
      <c r="AA42" s="12">
        <v>549.89473684210532</v>
      </c>
      <c r="AB42" s="12">
        <v>632.68421052631584</v>
      </c>
      <c r="AC42" s="12">
        <v>552.57894736842104</v>
      </c>
      <c r="AD42" s="12">
        <v>328.89473684210526</v>
      </c>
      <c r="AE42" s="12">
        <v>103.57894736842105</v>
      </c>
      <c r="AF42" s="12">
        <v>95.526315789473685</v>
      </c>
      <c r="AG42" s="12">
        <v>34</v>
      </c>
      <c r="AH42" s="12">
        <v>88.526315789473685</v>
      </c>
      <c r="AI42" s="12">
        <v>73.84210526315789</v>
      </c>
      <c r="AJ42" s="12">
        <v>18</v>
      </c>
      <c r="AK42" s="12">
        <v>3.7894736842105261</v>
      </c>
      <c r="AL42" s="12">
        <v>17.789473684210527</v>
      </c>
      <c r="AM42" s="12">
        <v>8.1052631578947363</v>
      </c>
      <c r="AN42" s="12">
        <v>20.631578947368421</v>
      </c>
      <c r="AO42" s="12">
        <v>11.368421052631579</v>
      </c>
      <c r="AP42" s="12">
        <v>41.315789473684212</v>
      </c>
      <c r="AQ42" s="12">
        <v>42.526315789473685</v>
      </c>
      <c r="AR42" s="12">
        <v>57.789473684210527</v>
      </c>
      <c r="AS42" s="13">
        <v>3113.3684210526321</v>
      </c>
      <c r="AT42" s="14"/>
      <c r="AW42" s="15"/>
    </row>
    <row r="43" spans="1:49">
      <c r="A43" s="1" t="s">
        <v>54</v>
      </c>
      <c r="B43" s="12">
        <v>24.94736842105263</v>
      </c>
      <c r="C43" s="12">
        <v>43.526315789473685</v>
      </c>
      <c r="D43" s="12">
        <v>8.2105263157894743</v>
      </c>
      <c r="E43" s="12">
        <v>12.052631578947368</v>
      </c>
      <c r="F43" s="12">
        <v>30.526315789473685</v>
      </c>
      <c r="G43" s="12">
        <v>21.736842105263158</v>
      </c>
      <c r="H43" s="12">
        <v>32.210526315789473</v>
      </c>
      <c r="I43" s="12">
        <v>49.473684210526315</v>
      </c>
      <c r="J43" s="12">
        <v>72.84210526315789</v>
      </c>
      <c r="K43" s="12">
        <v>14.210526315789474</v>
      </c>
      <c r="L43" s="12">
        <v>27.210526315789473</v>
      </c>
      <c r="M43" s="12">
        <v>38.578947368421055</v>
      </c>
      <c r="N43" s="12">
        <v>16.105263157894736</v>
      </c>
      <c r="O43" s="12">
        <v>17.05263157894737</v>
      </c>
      <c r="P43" s="12">
        <v>12.210526315789474</v>
      </c>
      <c r="Q43" s="12">
        <v>6.7894736842105265</v>
      </c>
      <c r="R43" s="12">
        <v>5.8421052631578947</v>
      </c>
      <c r="S43" s="12">
        <v>8</v>
      </c>
      <c r="T43" s="12">
        <v>28.05263157894737</v>
      </c>
      <c r="U43" s="12">
        <v>26.157894736842106</v>
      </c>
      <c r="V43" s="12">
        <v>21.94736842105263</v>
      </c>
      <c r="W43" s="12">
        <v>9</v>
      </c>
      <c r="X43" s="12">
        <v>6.7368421052631575</v>
      </c>
      <c r="Y43" s="12">
        <v>10.631578947368421</v>
      </c>
      <c r="Z43" s="12">
        <v>25.736842105263158</v>
      </c>
      <c r="AA43" s="12">
        <v>512.89473684210532</v>
      </c>
      <c r="AB43" s="12">
        <v>578.26315789473688</v>
      </c>
      <c r="AC43" s="12">
        <v>530.42105263157896</v>
      </c>
      <c r="AD43" s="12">
        <v>334.94736842105266</v>
      </c>
      <c r="AE43" s="12">
        <v>145.31578947368422</v>
      </c>
      <c r="AF43" s="12">
        <v>156.47368421052633</v>
      </c>
      <c r="AG43" s="12">
        <v>83.631578947368425</v>
      </c>
      <c r="AH43" s="12">
        <v>163.73684210526315</v>
      </c>
      <c r="AI43" s="12">
        <v>156.89473684210526</v>
      </c>
      <c r="AJ43" s="12">
        <v>77.84210526315789</v>
      </c>
      <c r="AK43" s="12">
        <v>3.263157894736842</v>
      </c>
      <c r="AL43" s="12">
        <v>17.05263157894737</v>
      </c>
      <c r="AM43" s="12">
        <v>7.6842105263157894</v>
      </c>
      <c r="AN43" s="12">
        <v>47.684210526315788</v>
      </c>
      <c r="AO43" s="12">
        <v>44.789473684210527</v>
      </c>
      <c r="AP43" s="12">
        <v>11.052631578947368</v>
      </c>
      <c r="AQ43" s="12">
        <v>56.10526315789474</v>
      </c>
      <c r="AR43" s="12">
        <v>77.05263157894737</v>
      </c>
      <c r="AS43" s="13">
        <v>3578.9473684210529</v>
      </c>
      <c r="AT43" s="14"/>
      <c r="AW43" s="15"/>
    </row>
    <row r="44" spans="1:49">
      <c r="A44" s="1" t="s">
        <v>55</v>
      </c>
      <c r="B44" s="12">
        <v>41</v>
      </c>
      <c r="C44" s="12">
        <v>91.89473684210526</v>
      </c>
      <c r="D44" s="12">
        <v>69.315789473684205</v>
      </c>
      <c r="E44" s="12">
        <v>112.63157894736842</v>
      </c>
      <c r="F44" s="12">
        <v>285.57894736842104</v>
      </c>
      <c r="G44" s="12">
        <v>87.368421052631575</v>
      </c>
      <c r="H44" s="12">
        <v>134.31578947368422</v>
      </c>
      <c r="I44" s="12">
        <v>100.42105263157895</v>
      </c>
      <c r="J44" s="12">
        <v>106.42105263157895</v>
      </c>
      <c r="K44" s="12">
        <v>39.526315789473685</v>
      </c>
      <c r="L44" s="12">
        <v>60.89473684210526</v>
      </c>
      <c r="M44" s="12">
        <v>44.736842105263158</v>
      </c>
      <c r="N44" s="12">
        <v>37.736842105263158</v>
      </c>
      <c r="O44" s="12">
        <v>23.105263157894736</v>
      </c>
      <c r="P44" s="12">
        <v>22.210526315789473</v>
      </c>
      <c r="Q44" s="12">
        <v>12.421052631578947</v>
      </c>
      <c r="R44" s="12">
        <v>22.631578947368421</v>
      </c>
      <c r="S44" s="12">
        <v>52.315789473684212</v>
      </c>
      <c r="T44" s="12">
        <v>121.89473684210526</v>
      </c>
      <c r="U44" s="12">
        <v>156.52631578947367</v>
      </c>
      <c r="V44" s="12">
        <v>164.89473684210526</v>
      </c>
      <c r="W44" s="12">
        <v>83.315789473684205</v>
      </c>
      <c r="X44" s="12">
        <v>71</v>
      </c>
      <c r="Y44" s="12">
        <v>165.42105263157896</v>
      </c>
      <c r="Z44" s="12">
        <v>82.84210526315789</v>
      </c>
      <c r="AA44" s="12">
        <v>441.42105263157896</v>
      </c>
      <c r="AB44" s="12">
        <v>506.94736842105266</v>
      </c>
      <c r="AC44" s="12">
        <v>1228.8947368421052</v>
      </c>
      <c r="AD44" s="12">
        <v>563.0526315789474</v>
      </c>
      <c r="AE44" s="12">
        <v>245.73684210526315</v>
      </c>
      <c r="AF44" s="12">
        <v>233.31578947368422</v>
      </c>
      <c r="AG44" s="12">
        <v>121.21052631578948</v>
      </c>
      <c r="AH44" s="12">
        <v>116.26315789473684</v>
      </c>
      <c r="AI44" s="12">
        <v>196.05263157894737</v>
      </c>
      <c r="AJ44" s="12">
        <v>102.42105263157895</v>
      </c>
      <c r="AK44" s="12">
        <v>18.105263157894736</v>
      </c>
      <c r="AL44" s="12">
        <v>114.26315789473684</v>
      </c>
      <c r="AM44" s="12">
        <v>55.315789473684212</v>
      </c>
      <c r="AN44" s="12">
        <v>116.68421052631579</v>
      </c>
      <c r="AO44" s="12">
        <v>46.05263157894737</v>
      </c>
      <c r="AP44" s="12">
        <v>53.736842105263158</v>
      </c>
      <c r="AQ44" s="12">
        <v>65</v>
      </c>
      <c r="AR44" s="12">
        <v>377.94736842105266</v>
      </c>
      <c r="AS44" s="13">
        <v>6830.0526315789466</v>
      </c>
      <c r="AT44" s="14"/>
      <c r="AW44" s="15"/>
    </row>
    <row r="45" spans="1:49">
      <c r="A45" s="1" t="s">
        <v>56</v>
      </c>
      <c r="B45" s="12">
        <v>34.94736842105263</v>
      </c>
      <c r="C45" s="12">
        <v>49.842105263157897</v>
      </c>
      <c r="D45" s="12">
        <v>24.789473684210527</v>
      </c>
      <c r="E45" s="12">
        <v>29.526315789473685</v>
      </c>
      <c r="F45" s="12">
        <v>129.73684210526315</v>
      </c>
      <c r="G45" s="12">
        <v>30.473684210526315</v>
      </c>
      <c r="H45" s="12">
        <v>53.684210526315788</v>
      </c>
      <c r="I45" s="12">
        <v>102.26315789473684</v>
      </c>
      <c r="J45" s="12">
        <v>122.52631578947368</v>
      </c>
      <c r="K45" s="12">
        <v>18.421052631578949</v>
      </c>
      <c r="L45" s="12">
        <v>33.473684210526315</v>
      </c>
      <c r="M45" s="12">
        <v>36.789473684210527</v>
      </c>
      <c r="N45" s="12">
        <v>17.578947368421051</v>
      </c>
      <c r="O45" s="12">
        <v>11.631578947368421</v>
      </c>
      <c r="P45" s="12">
        <v>10.842105263157896</v>
      </c>
      <c r="Q45" s="12">
        <v>4.2105263157894735</v>
      </c>
      <c r="R45" s="12">
        <v>4.0526315789473681</v>
      </c>
      <c r="S45" s="12">
        <v>6.4736842105263159</v>
      </c>
      <c r="T45" s="12">
        <v>21.631578947368421</v>
      </c>
      <c r="U45" s="12">
        <v>21.94736842105263</v>
      </c>
      <c r="V45" s="12">
        <v>28.315789473684209</v>
      </c>
      <c r="W45" s="12">
        <v>11.736842105263158</v>
      </c>
      <c r="X45" s="12">
        <v>10.052631578947368</v>
      </c>
      <c r="Y45" s="12">
        <v>19.894736842105264</v>
      </c>
      <c r="Z45" s="12">
        <v>27.210526315789473</v>
      </c>
      <c r="AA45" s="12">
        <v>887.0526315789474</v>
      </c>
      <c r="AB45" s="12">
        <v>1106.2105263157894</v>
      </c>
      <c r="AC45" s="12">
        <v>856.63157894736844</v>
      </c>
      <c r="AD45" s="12">
        <v>463.89473684210526</v>
      </c>
      <c r="AE45" s="12">
        <v>213.05263157894737</v>
      </c>
      <c r="AF45" s="12">
        <v>214.57894736842104</v>
      </c>
      <c r="AG45" s="12">
        <v>128.21052631578948</v>
      </c>
      <c r="AH45" s="12">
        <v>166.57894736842104</v>
      </c>
      <c r="AI45" s="12">
        <v>270.57894736842104</v>
      </c>
      <c r="AJ45" s="12">
        <v>114.57894736842105</v>
      </c>
      <c r="AK45" s="12">
        <v>6.5789473684210522</v>
      </c>
      <c r="AL45" s="12">
        <v>18.631578947368421</v>
      </c>
      <c r="AM45" s="12">
        <v>8.6315789473684212</v>
      </c>
      <c r="AN45" s="12">
        <v>29.473684210526315</v>
      </c>
      <c r="AO45" s="12">
        <v>59.842105263157897</v>
      </c>
      <c r="AP45" s="12">
        <v>68.263157894736835</v>
      </c>
      <c r="AQ45" s="12">
        <v>349</v>
      </c>
      <c r="AR45" s="12">
        <v>29</v>
      </c>
      <c r="AS45" s="13">
        <v>5859.4210526315765</v>
      </c>
      <c r="AT45" s="14"/>
      <c r="AW45" s="15"/>
    </row>
    <row r="46" spans="1:49">
      <c r="A46" s="11" t="s">
        <v>49</v>
      </c>
      <c r="B46" s="14">
        <v>3852.1578947368416</v>
      </c>
      <c r="C46" s="14">
        <v>7701.6315789473656</v>
      </c>
      <c r="D46" s="14">
        <v>4437.0526315789466</v>
      </c>
      <c r="E46" s="14">
        <v>4248.5263157894733</v>
      </c>
      <c r="F46" s="14">
        <v>10986.736842105262</v>
      </c>
      <c r="G46" s="14">
        <v>5071.3684210526317</v>
      </c>
      <c r="H46" s="14">
        <v>8039.6315789473674</v>
      </c>
      <c r="I46" s="14">
        <v>10656.578947368422</v>
      </c>
      <c r="J46" s="14">
        <v>12160.263157894737</v>
      </c>
      <c r="K46" s="14">
        <v>5846.0526315789475</v>
      </c>
      <c r="L46" s="14">
        <v>7782.2631578947357</v>
      </c>
      <c r="M46" s="14">
        <v>7197.4736842105276</v>
      </c>
      <c r="N46" s="14">
        <v>5420.6315789473683</v>
      </c>
      <c r="O46" s="14">
        <v>5654.6842105263158</v>
      </c>
      <c r="P46" s="14">
        <v>4791.315789473686</v>
      </c>
      <c r="Q46" s="14">
        <v>3072.1578947368416</v>
      </c>
      <c r="R46" s="14">
        <v>4285.7368421052643</v>
      </c>
      <c r="S46" s="14">
        <v>7723</v>
      </c>
      <c r="T46" s="14">
        <v>5674.1052631578959</v>
      </c>
      <c r="U46" s="14">
        <v>6328.8947368421032</v>
      </c>
      <c r="V46" s="14">
        <v>6222.105263157895</v>
      </c>
      <c r="W46" s="14">
        <v>3452.3157894736851</v>
      </c>
      <c r="X46" s="14">
        <v>2704.5789473684213</v>
      </c>
      <c r="Y46" s="14">
        <v>5179.6315789473674</v>
      </c>
      <c r="Z46" s="14">
        <v>6442.789473684209</v>
      </c>
      <c r="AA46" s="14">
        <v>34213.052631578947</v>
      </c>
      <c r="AB46" s="14">
        <v>35108.105263157893</v>
      </c>
      <c r="AC46" s="14">
        <v>35287.42105263158</v>
      </c>
      <c r="AD46" s="14">
        <v>21425.105263157904</v>
      </c>
      <c r="AE46" s="14">
        <v>11338.315789473685</v>
      </c>
      <c r="AF46" s="14">
        <v>12424.157894736843</v>
      </c>
      <c r="AG46" s="14">
        <v>7581.8421052631575</v>
      </c>
      <c r="AH46" s="14">
        <v>11951.473684210523</v>
      </c>
      <c r="AI46" s="14">
        <v>9082.5789473684199</v>
      </c>
      <c r="AJ46" s="14">
        <v>4250.6842105263158</v>
      </c>
      <c r="AK46" s="14">
        <v>2707.9999999999995</v>
      </c>
      <c r="AL46" s="14">
        <v>6758.8421052631593</v>
      </c>
      <c r="AM46" s="14">
        <v>2540.5263157894733</v>
      </c>
      <c r="AN46" s="14">
        <v>5502.21052631579</v>
      </c>
      <c r="AO46" s="14">
        <v>3199.3157894736842</v>
      </c>
      <c r="AP46" s="14">
        <v>3469.3684210526317</v>
      </c>
      <c r="AQ46" s="14">
        <v>6774.4736842105267</v>
      </c>
      <c r="AR46" s="14">
        <v>6124.4210526315774</v>
      </c>
      <c r="AS46" s="14">
        <v>377892.36842105264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41609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</v>
      </c>
      <c r="C3" s="12">
        <v>67.25</v>
      </c>
      <c r="D3" s="12">
        <v>68</v>
      </c>
      <c r="E3" s="12">
        <v>52.5</v>
      </c>
      <c r="F3" s="12">
        <v>239.75</v>
      </c>
      <c r="G3" s="12">
        <v>73.75</v>
      </c>
      <c r="H3" s="12">
        <v>95</v>
      </c>
      <c r="I3" s="12">
        <v>50</v>
      </c>
      <c r="J3" s="12">
        <v>59.25</v>
      </c>
      <c r="K3" s="12">
        <v>16.5</v>
      </c>
      <c r="L3" s="12">
        <v>69.25</v>
      </c>
      <c r="M3" s="12">
        <v>60.75</v>
      </c>
      <c r="N3" s="12">
        <v>22.5</v>
      </c>
      <c r="O3" s="12">
        <v>31</v>
      </c>
      <c r="P3" s="12">
        <v>20.25</v>
      </c>
      <c r="Q3" s="12">
        <v>10.5</v>
      </c>
      <c r="R3" s="12">
        <v>8.5</v>
      </c>
      <c r="S3" s="12">
        <v>24.25</v>
      </c>
      <c r="T3" s="12">
        <v>20.25</v>
      </c>
      <c r="U3" s="12">
        <v>5.75</v>
      </c>
      <c r="V3" s="12">
        <v>9.5</v>
      </c>
      <c r="W3" s="12">
        <v>6.25</v>
      </c>
      <c r="X3" s="12">
        <v>5.25</v>
      </c>
      <c r="Y3" s="12">
        <v>13.75</v>
      </c>
      <c r="Z3" s="12">
        <v>19</v>
      </c>
      <c r="AA3" s="12">
        <v>120.75</v>
      </c>
      <c r="AB3" s="12">
        <v>92</v>
      </c>
      <c r="AC3" s="12">
        <v>346.5</v>
      </c>
      <c r="AD3" s="12">
        <v>114.75</v>
      </c>
      <c r="AE3" s="12">
        <v>87.25</v>
      </c>
      <c r="AF3" s="12">
        <v>84.5</v>
      </c>
      <c r="AG3" s="12">
        <v>24.75</v>
      </c>
      <c r="AH3" s="12">
        <v>34.25</v>
      </c>
      <c r="AI3" s="12">
        <v>24</v>
      </c>
      <c r="AJ3" s="12">
        <v>9.5</v>
      </c>
      <c r="AK3" s="12">
        <v>5</v>
      </c>
      <c r="AL3" s="12">
        <v>6.25</v>
      </c>
      <c r="AM3" s="12">
        <v>4.25</v>
      </c>
      <c r="AN3" s="12">
        <v>26.75</v>
      </c>
      <c r="AO3" s="12">
        <v>7.5</v>
      </c>
      <c r="AP3" s="12">
        <v>9</v>
      </c>
      <c r="AQ3" s="12">
        <v>29.75</v>
      </c>
      <c r="AR3" s="12">
        <v>10.75</v>
      </c>
      <c r="AS3" s="12">
        <v>3</v>
      </c>
      <c r="AT3" s="13">
        <v>2099.25</v>
      </c>
      <c r="AU3" s="14"/>
      <c r="AW3" s="9" t="s">
        <v>38</v>
      </c>
      <c r="AX3" s="24">
        <f>SUM(B3:Z27,AK3:AN27,B38:Z41,AK38:AN41,B46:Z46,AS3:AS27,AS38:AS41,AK46:AN46,AS46)</f>
        <v>41536</v>
      </c>
      <c r="AZ3" s="9" t="s">
        <v>39</v>
      </c>
      <c r="BA3" s="15">
        <f>SUM(AX12:AX18,AY12:BD12)</f>
        <v>132530.5</v>
      </c>
      <c r="BB3" s="16">
        <f>BA3/BE$19</f>
        <v>0.64461378888528154</v>
      </c>
    </row>
    <row r="4" spans="1:57">
      <c r="A4" s="1" t="s">
        <v>3</v>
      </c>
      <c r="B4" s="12">
        <v>77.75</v>
      </c>
      <c r="C4" s="12">
        <v>15.25</v>
      </c>
      <c r="D4" s="12">
        <v>80</v>
      </c>
      <c r="E4" s="12">
        <v>71.5</v>
      </c>
      <c r="F4" s="12">
        <v>420</v>
      </c>
      <c r="G4" s="12">
        <v>124</v>
      </c>
      <c r="H4" s="12">
        <v>135</v>
      </c>
      <c r="I4" s="12">
        <v>113</v>
      </c>
      <c r="J4" s="12">
        <v>153.5</v>
      </c>
      <c r="K4" s="12">
        <v>33.5</v>
      </c>
      <c r="L4" s="12">
        <v>112.25</v>
      </c>
      <c r="M4" s="12">
        <v>118.5</v>
      </c>
      <c r="N4" s="12">
        <v>40</v>
      </c>
      <c r="O4" s="12">
        <v>44</v>
      </c>
      <c r="P4" s="12">
        <v>29.25</v>
      </c>
      <c r="Q4" s="12">
        <v>14.75</v>
      </c>
      <c r="R4" s="12">
        <v>18.5</v>
      </c>
      <c r="S4" s="12">
        <v>43.75</v>
      </c>
      <c r="T4" s="12">
        <v>25</v>
      </c>
      <c r="U4" s="12">
        <v>13</v>
      </c>
      <c r="V4" s="12">
        <v>25.25</v>
      </c>
      <c r="W4" s="12">
        <v>6.75</v>
      </c>
      <c r="X4" s="12">
        <v>6.25</v>
      </c>
      <c r="Y4" s="12">
        <v>24.5</v>
      </c>
      <c r="Z4" s="12">
        <v>39.25</v>
      </c>
      <c r="AA4" s="12">
        <v>303.25</v>
      </c>
      <c r="AB4" s="12">
        <v>249.25</v>
      </c>
      <c r="AC4" s="12">
        <v>931.25</v>
      </c>
      <c r="AD4" s="12">
        <v>226.25</v>
      </c>
      <c r="AE4" s="12">
        <v>90</v>
      </c>
      <c r="AF4" s="12">
        <v>105.5</v>
      </c>
      <c r="AG4" s="12">
        <v>38</v>
      </c>
      <c r="AH4" s="12">
        <v>50</v>
      </c>
      <c r="AI4" s="12">
        <v>54.5</v>
      </c>
      <c r="AJ4" s="12">
        <v>23</v>
      </c>
      <c r="AK4" s="12">
        <v>7.5</v>
      </c>
      <c r="AL4" s="12">
        <v>15</v>
      </c>
      <c r="AM4" s="12">
        <v>3.25</v>
      </c>
      <c r="AN4" s="12">
        <v>35.75</v>
      </c>
      <c r="AO4" s="12">
        <v>14</v>
      </c>
      <c r="AP4" s="12">
        <v>19</v>
      </c>
      <c r="AQ4" s="12">
        <v>58.5</v>
      </c>
      <c r="AR4" s="12">
        <v>17</v>
      </c>
      <c r="AS4" s="12">
        <v>10.75</v>
      </c>
      <c r="AT4" s="13">
        <v>4036.25</v>
      </c>
      <c r="AU4" s="14"/>
      <c r="AW4" s="9" t="s">
        <v>40</v>
      </c>
      <c r="AX4" s="24">
        <f>SUM(AA28:AJ37, AA42:AJ45, AO28:AR37, AO42:AR45)</f>
        <v>64856.5</v>
      </c>
      <c r="AZ4" s="9" t="s">
        <v>41</v>
      </c>
      <c r="BA4" s="15">
        <f>SUM(AY13:BC18)</f>
        <v>66989</v>
      </c>
      <c r="BB4" s="16">
        <f>BA4/BE$19</f>
        <v>0.32582713491336801</v>
      </c>
    </row>
    <row r="5" spans="1:57">
      <c r="A5" s="1" t="s">
        <v>4</v>
      </c>
      <c r="B5" s="12">
        <v>84</v>
      </c>
      <c r="C5" s="12">
        <v>79.75</v>
      </c>
      <c r="D5" s="12">
        <v>8.25</v>
      </c>
      <c r="E5" s="12">
        <v>53</v>
      </c>
      <c r="F5" s="12">
        <v>389.5</v>
      </c>
      <c r="G5" s="12">
        <v>64.75</v>
      </c>
      <c r="H5" s="12">
        <v>70.5</v>
      </c>
      <c r="I5" s="12">
        <v>94.5</v>
      </c>
      <c r="J5" s="12">
        <v>105</v>
      </c>
      <c r="K5" s="12">
        <v>27.25</v>
      </c>
      <c r="L5" s="12">
        <v>41.75</v>
      </c>
      <c r="M5" s="12">
        <v>57.25</v>
      </c>
      <c r="N5" s="12">
        <v>14.75</v>
      </c>
      <c r="O5" s="12">
        <v>17</v>
      </c>
      <c r="P5" s="12">
        <v>12.25</v>
      </c>
      <c r="Q5" s="12">
        <v>7.75</v>
      </c>
      <c r="R5" s="12">
        <v>8</v>
      </c>
      <c r="S5" s="12">
        <v>23</v>
      </c>
      <c r="T5" s="12">
        <v>11.25</v>
      </c>
      <c r="U5" s="12">
        <v>10</v>
      </c>
      <c r="V5" s="12">
        <v>20</v>
      </c>
      <c r="W5" s="12">
        <v>8</v>
      </c>
      <c r="X5" s="12">
        <v>6.25</v>
      </c>
      <c r="Y5" s="12">
        <v>32.5</v>
      </c>
      <c r="Z5" s="12">
        <v>23.25</v>
      </c>
      <c r="AA5" s="12">
        <v>182.5</v>
      </c>
      <c r="AB5" s="12">
        <v>141.75</v>
      </c>
      <c r="AC5" s="12">
        <v>484.25</v>
      </c>
      <c r="AD5" s="12">
        <v>166.5</v>
      </c>
      <c r="AE5" s="12">
        <v>65</v>
      </c>
      <c r="AF5" s="12">
        <v>46</v>
      </c>
      <c r="AG5" s="12">
        <v>19</v>
      </c>
      <c r="AH5" s="12">
        <v>13.75</v>
      </c>
      <c r="AI5" s="12">
        <v>19.75</v>
      </c>
      <c r="AJ5" s="12">
        <v>8.5</v>
      </c>
      <c r="AK5" s="12">
        <v>5</v>
      </c>
      <c r="AL5" s="12">
        <v>12</v>
      </c>
      <c r="AM5" s="12">
        <v>2.5</v>
      </c>
      <c r="AN5" s="12">
        <v>11.25</v>
      </c>
      <c r="AO5" s="12">
        <v>3.25</v>
      </c>
      <c r="AP5" s="12">
        <v>1.25</v>
      </c>
      <c r="AQ5" s="12">
        <v>47</v>
      </c>
      <c r="AR5" s="12">
        <v>11</v>
      </c>
      <c r="AS5" s="12">
        <v>7</v>
      </c>
      <c r="AT5" s="13">
        <v>2516.75</v>
      </c>
      <c r="AU5" s="14"/>
      <c r="AW5" s="9" t="s">
        <v>42</v>
      </c>
      <c r="AX5" s="24">
        <f>SUM(AA3:AJ27,B28:Z37,AA38:AJ41,AK28:AN37, B42:Z45, AK42:AN45, AO3:AR27, AO38:AR41,AS28:AS37,AS42:AS45,AA46:AJ46,AO46:AR46)</f>
        <v>102509.5</v>
      </c>
    </row>
    <row r="6" spans="1:57">
      <c r="A6" s="1" t="s">
        <v>5</v>
      </c>
      <c r="B6" s="12">
        <v>55.25</v>
      </c>
      <c r="C6" s="12">
        <v>64.75</v>
      </c>
      <c r="D6" s="12">
        <v>50.25</v>
      </c>
      <c r="E6" s="12">
        <v>10.75</v>
      </c>
      <c r="F6" s="12">
        <v>128.75</v>
      </c>
      <c r="G6" s="12">
        <v>56.25</v>
      </c>
      <c r="H6" s="12">
        <v>51.75</v>
      </c>
      <c r="I6" s="12">
        <v>89</v>
      </c>
      <c r="J6" s="12">
        <v>84.25</v>
      </c>
      <c r="K6" s="12">
        <v>35.25</v>
      </c>
      <c r="L6" s="12">
        <v>55</v>
      </c>
      <c r="M6" s="12">
        <v>55.5</v>
      </c>
      <c r="N6" s="12">
        <v>17.25</v>
      </c>
      <c r="O6" s="12">
        <v>20</v>
      </c>
      <c r="P6" s="12">
        <v>16</v>
      </c>
      <c r="Q6" s="12">
        <v>8.75</v>
      </c>
      <c r="R6" s="12">
        <v>9.5</v>
      </c>
      <c r="S6" s="12">
        <v>24</v>
      </c>
      <c r="T6" s="12">
        <v>15</v>
      </c>
      <c r="U6" s="12">
        <v>9.75</v>
      </c>
      <c r="V6" s="12">
        <v>19</v>
      </c>
      <c r="W6" s="12">
        <v>5.5</v>
      </c>
      <c r="X6" s="12">
        <v>7.5</v>
      </c>
      <c r="Y6" s="12">
        <v>14.5</v>
      </c>
      <c r="Z6" s="12">
        <v>16.75</v>
      </c>
      <c r="AA6" s="12">
        <v>254.25</v>
      </c>
      <c r="AB6" s="12">
        <v>177.75</v>
      </c>
      <c r="AC6" s="12">
        <v>534.25</v>
      </c>
      <c r="AD6" s="12">
        <v>260</v>
      </c>
      <c r="AE6" s="12">
        <v>103.75</v>
      </c>
      <c r="AF6" s="12">
        <v>89.75</v>
      </c>
      <c r="AG6" s="12">
        <v>29.25</v>
      </c>
      <c r="AH6" s="12">
        <v>20.75</v>
      </c>
      <c r="AI6" s="12">
        <v>13</v>
      </c>
      <c r="AJ6" s="12">
        <v>5</v>
      </c>
      <c r="AK6" s="12">
        <v>5.75</v>
      </c>
      <c r="AL6" s="12">
        <v>7.75</v>
      </c>
      <c r="AM6" s="12">
        <v>4</v>
      </c>
      <c r="AN6" s="12">
        <v>10.5</v>
      </c>
      <c r="AO6" s="12">
        <v>3.75</v>
      </c>
      <c r="AP6" s="12">
        <v>5.5</v>
      </c>
      <c r="AQ6" s="12">
        <v>67.25</v>
      </c>
      <c r="AR6" s="12">
        <v>18.25</v>
      </c>
      <c r="AS6" s="12">
        <v>3.75</v>
      </c>
      <c r="AT6" s="13">
        <v>2534.5</v>
      </c>
      <c r="AU6" s="14"/>
      <c r="AX6" s="12"/>
    </row>
    <row r="7" spans="1:57">
      <c r="A7" s="1" t="s">
        <v>6</v>
      </c>
      <c r="B7" s="12">
        <v>232.5</v>
      </c>
      <c r="C7" s="12">
        <v>414.5</v>
      </c>
      <c r="D7" s="12">
        <v>412.5</v>
      </c>
      <c r="E7" s="12">
        <v>132</v>
      </c>
      <c r="F7" s="12">
        <v>23.5</v>
      </c>
      <c r="G7" s="12">
        <v>252.25</v>
      </c>
      <c r="H7" s="12">
        <v>255</v>
      </c>
      <c r="I7" s="12">
        <v>267.5</v>
      </c>
      <c r="J7" s="12">
        <v>286.25</v>
      </c>
      <c r="K7" s="12">
        <v>109.75</v>
      </c>
      <c r="L7" s="12">
        <v>173</v>
      </c>
      <c r="M7" s="12">
        <v>220.5</v>
      </c>
      <c r="N7" s="12">
        <v>83</v>
      </c>
      <c r="O7" s="12">
        <v>84.25</v>
      </c>
      <c r="P7" s="12">
        <v>62.25</v>
      </c>
      <c r="Q7" s="12">
        <v>35.5</v>
      </c>
      <c r="R7" s="12">
        <v>66.75</v>
      </c>
      <c r="S7" s="12">
        <v>152</v>
      </c>
      <c r="T7" s="12">
        <v>49.5</v>
      </c>
      <c r="U7" s="12">
        <v>65.75</v>
      </c>
      <c r="V7" s="12">
        <v>83</v>
      </c>
      <c r="W7" s="12">
        <v>51.25</v>
      </c>
      <c r="X7" s="12">
        <v>30.25</v>
      </c>
      <c r="Y7" s="12">
        <v>40</v>
      </c>
      <c r="Z7" s="12">
        <v>75.5</v>
      </c>
      <c r="AA7" s="12">
        <v>452</v>
      </c>
      <c r="AB7" s="12">
        <v>333.5</v>
      </c>
      <c r="AC7" s="12">
        <v>1194.75</v>
      </c>
      <c r="AD7" s="12">
        <v>469.25</v>
      </c>
      <c r="AE7" s="12">
        <v>207.5</v>
      </c>
      <c r="AF7" s="12">
        <v>178.25</v>
      </c>
      <c r="AG7" s="12">
        <v>87.5</v>
      </c>
      <c r="AH7" s="12">
        <v>47.25</v>
      </c>
      <c r="AI7" s="12">
        <v>77.25</v>
      </c>
      <c r="AJ7" s="12">
        <v>11.5</v>
      </c>
      <c r="AK7" s="12">
        <v>24.25</v>
      </c>
      <c r="AL7" s="12">
        <v>50.25</v>
      </c>
      <c r="AM7" s="12">
        <v>12</v>
      </c>
      <c r="AN7" s="12">
        <v>41.5</v>
      </c>
      <c r="AO7" s="12">
        <v>13.5</v>
      </c>
      <c r="AP7" s="12">
        <v>17.5</v>
      </c>
      <c r="AQ7" s="12">
        <v>133</v>
      </c>
      <c r="AR7" s="12">
        <v>84.25</v>
      </c>
      <c r="AS7" s="12">
        <v>20.25</v>
      </c>
      <c r="AT7" s="13">
        <v>7113.5</v>
      </c>
      <c r="AU7" s="14"/>
      <c r="AX7" s="12"/>
    </row>
    <row r="8" spans="1:57">
      <c r="A8" s="1" t="s">
        <v>7</v>
      </c>
      <c r="B8" s="12">
        <v>68.5</v>
      </c>
      <c r="C8" s="12">
        <v>124</v>
      </c>
      <c r="D8" s="12">
        <v>59.5</v>
      </c>
      <c r="E8" s="12">
        <v>48.5</v>
      </c>
      <c r="F8" s="12">
        <v>200.75</v>
      </c>
      <c r="G8" s="12">
        <v>10.75</v>
      </c>
      <c r="H8" s="12">
        <v>99.25</v>
      </c>
      <c r="I8" s="12">
        <v>123.25</v>
      </c>
      <c r="J8" s="12">
        <v>137</v>
      </c>
      <c r="K8" s="12">
        <v>35.75</v>
      </c>
      <c r="L8" s="12">
        <v>91.5</v>
      </c>
      <c r="M8" s="12">
        <v>96.25</v>
      </c>
      <c r="N8" s="12">
        <v>28.5</v>
      </c>
      <c r="O8" s="12">
        <v>32</v>
      </c>
      <c r="P8" s="12">
        <v>29.5</v>
      </c>
      <c r="Q8" s="12">
        <v>12.75</v>
      </c>
      <c r="R8" s="12">
        <v>13</v>
      </c>
      <c r="S8" s="12">
        <v>26</v>
      </c>
      <c r="T8" s="12">
        <v>16.75</v>
      </c>
      <c r="U8" s="12">
        <v>7.5</v>
      </c>
      <c r="V8" s="12">
        <v>19.75</v>
      </c>
      <c r="W8" s="12">
        <v>8.5</v>
      </c>
      <c r="X8" s="12">
        <v>8.5</v>
      </c>
      <c r="Y8" s="12">
        <v>15.75</v>
      </c>
      <c r="Z8" s="12">
        <v>41.25</v>
      </c>
      <c r="AA8" s="12">
        <v>194.5</v>
      </c>
      <c r="AB8" s="12">
        <v>167.5</v>
      </c>
      <c r="AC8" s="12">
        <v>445.25</v>
      </c>
      <c r="AD8" s="12">
        <v>248</v>
      </c>
      <c r="AE8" s="12">
        <v>153.25</v>
      </c>
      <c r="AF8" s="12">
        <v>119</v>
      </c>
      <c r="AG8" s="12">
        <v>27.5</v>
      </c>
      <c r="AH8" s="12">
        <v>23</v>
      </c>
      <c r="AI8" s="12">
        <v>19.75</v>
      </c>
      <c r="AJ8" s="12">
        <v>4.5</v>
      </c>
      <c r="AK8" s="12">
        <v>3.75</v>
      </c>
      <c r="AL8" s="12">
        <v>8.25</v>
      </c>
      <c r="AM8" s="12">
        <v>1.75</v>
      </c>
      <c r="AN8" s="12">
        <v>24.25</v>
      </c>
      <c r="AO8" s="12">
        <v>6.25</v>
      </c>
      <c r="AP8" s="12">
        <v>3</v>
      </c>
      <c r="AQ8" s="12">
        <v>51.25</v>
      </c>
      <c r="AR8" s="12">
        <v>15.25</v>
      </c>
      <c r="AS8" s="12">
        <v>8.75</v>
      </c>
      <c r="AT8" s="13">
        <v>2879.5</v>
      </c>
      <c r="AU8" s="14"/>
      <c r="AX8" s="15"/>
    </row>
    <row r="9" spans="1:57">
      <c r="A9" s="1" t="s">
        <v>8</v>
      </c>
      <c r="B9" s="12">
        <v>109.75</v>
      </c>
      <c r="C9" s="12">
        <v>141.5</v>
      </c>
      <c r="D9" s="12">
        <v>69.25</v>
      </c>
      <c r="E9" s="12">
        <v>52.25</v>
      </c>
      <c r="F9" s="12">
        <v>250</v>
      </c>
      <c r="G9" s="12">
        <v>98.5</v>
      </c>
      <c r="H9" s="12">
        <v>16.5</v>
      </c>
      <c r="I9" s="12">
        <v>105.5</v>
      </c>
      <c r="J9" s="12">
        <v>125</v>
      </c>
      <c r="K9" s="12">
        <v>28.25</v>
      </c>
      <c r="L9" s="12">
        <v>132.25</v>
      </c>
      <c r="M9" s="12">
        <v>157.25</v>
      </c>
      <c r="N9" s="12">
        <v>53</v>
      </c>
      <c r="O9" s="12">
        <v>65.5</v>
      </c>
      <c r="P9" s="12">
        <v>43.5</v>
      </c>
      <c r="Q9" s="12">
        <v>20.5</v>
      </c>
      <c r="R9" s="12">
        <v>17.75</v>
      </c>
      <c r="S9" s="12">
        <v>37.25</v>
      </c>
      <c r="T9" s="12">
        <v>42.75</v>
      </c>
      <c r="U9" s="12">
        <v>28</v>
      </c>
      <c r="V9" s="12">
        <v>53.5</v>
      </c>
      <c r="W9" s="12">
        <v>20.5</v>
      </c>
      <c r="X9" s="12">
        <v>15</v>
      </c>
      <c r="Y9" s="12">
        <v>57.5</v>
      </c>
      <c r="Z9" s="12">
        <v>60.75</v>
      </c>
      <c r="AA9" s="12">
        <v>302.25</v>
      </c>
      <c r="AB9" s="12">
        <v>290</v>
      </c>
      <c r="AC9" s="12">
        <v>795.25</v>
      </c>
      <c r="AD9" s="12">
        <v>410.5</v>
      </c>
      <c r="AE9" s="12">
        <v>263.25</v>
      </c>
      <c r="AF9" s="12">
        <v>181</v>
      </c>
      <c r="AG9" s="12">
        <v>44.75</v>
      </c>
      <c r="AH9" s="12">
        <v>36</v>
      </c>
      <c r="AI9" s="12">
        <v>33.5</v>
      </c>
      <c r="AJ9" s="12">
        <v>10.75</v>
      </c>
      <c r="AK9" s="12">
        <v>8.25</v>
      </c>
      <c r="AL9" s="12">
        <v>21.75</v>
      </c>
      <c r="AM9" s="12">
        <v>10</v>
      </c>
      <c r="AN9" s="12">
        <v>78.5</v>
      </c>
      <c r="AO9" s="12">
        <v>4.75</v>
      </c>
      <c r="AP9" s="12">
        <v>11.25</v>
      </c>
      <c r="AQ9" s="12">
        <v>82.25</v>
      </c>
      <c r="AR9" s="12">
        <v>23</v>
      </c>
      <c r="AS9" s="12">
        <v>14.25</v>
      </c>
      <c r="AT9" s="13">
        <v>4422.75</v>
      </c>
      <c r="AU9" s="14"/>
      <c r="AX9" s="15"/>
    </row>
    <row r="10" spans="1:57">
      <c r="A10" s="1">
        <v>19</v>
      </c>
      <c r="B10" s="12">
        <v>58.25</v>
      </c>
      <c r="C10" s="12">
        <v>120.25</v>
      </c>
      <c r="D10" s="12">
        <v>83.25</v>
      </c>
      <c r="E10" s="12">
        <v>84.25</v>
      </c>
      <c r="F10" s="12">
        <v>238.75</v>
      </c>
      <c r="G10" s="12">
        <v>130.25</v>
      </c>
      <c r="H10" s="12">
        <v>101</v>
      </c>
      <c r="I10" s="12">
        <v>13.25</v>
      </c>
      <c r="J10" s="12">
        <v>29.5</v>
      </c>
      <c r="K10" s="12">
        <v>21.5</v>
      </c>
      <c r="L10" s="12">
        <v>100.75</v>
      </c>
      <c r="M10" s="12">
        <v>115</v>
      </c>
      <c r="N10" s="12">
        <v>58</v>
      </c>
      <c r="O10" s="12">
        <v>80</v>
      </c>
      <c r="P10" s="12">
        <v>50.75</v>
      </c>
      <c r="Q10" s="12">
        <v>26</v>
      </c>
      <c r="R10" s="12">
        <v>29.25</v>
      </c>
      <c r="S10" s="12">
        <v>49</v>
      </c>
      <c r="T10" s="12">
        <v>43.75</v>
      </c>
      <c r="U10" s="12">
        <v>34.5</v>
      </c>
      <c r="V10" s="12">
        <v>50.5</v>
      </c>
      <c r="W10" s="12">
        <v>30.75</v>
      </c>
      <c r="X10" s="12">
        <v>21.75</v>
      </c>
      <c r="Y10" s="12">
        <v>82.75</v>
      </c>
      <c r="Z10" s="12">
        <v>51.75</v>
      </c>
      <c r="AA10" s="12">
        <v>260.75</v>
      </c>
      <c r="AB10" s="12">
        <v>231.5</v>
      </c>
      <c r="AC10" s="12">
        <v>595</v>
      </c>
      <c r="AD10" s="12">
        <v>331.5</v>
      </c>
      <c r="AE10" s="12">
        <v>221.25</v>
      </c>
      <c r="AF10" s="12">
        <v>142.5</v>
      </c>
      <c r="AG10" s="12">
        <v>45.5</v>
      </c>
      <c r="AH10" s="12">
        <v>45.5</v>
      </c>
      <c r="AI10" s="12">
        <v>38.5</v>
      </c>
      <c r="AJ10" s="12">
        <v>8.75</v>
      </c>
      <c r="AK10" s="12">
        <v>14</v>
      </c>
      <c r="AL10" s="12">
        <v>19.5</v>
      </c>
      <c r="AM10" s="12">
        <v>15.25</v>
      </c>
      <c r="AN10" s="12">
        <v>51</v>
      </c>
      <c r="AO10" s="12">
        <v>7.5</v>
      </c>
      <c r="AP10" s="12">
        <v>13.25</v>
      </c>
      <c r="AQ10" s="12">
        <v>57.25</v>
      </c>
      <c r="AR10" s="12">
        <v>26.5</v>
      </c>
      <c r="AS10" s="12">
        <v>10.25</v>
      </c>
      <c r="AT10" s="13">
        <v>3840</v>
      </c>
      <c r="AU10" s="14"/>
      <c r="AW10" s="17"/>
      <c r="AX10" s="15"/>
      <c r="BD10" s="11"/>
    </row>
    <row r="11" spans="1:57">
      <c r="A11" s="1">
        <v>12</v>
      </c>
      <c r="B11" s="12">
        <v>67.75</v>
      </c>
      <c r="C11" s="12">
        <v>139.25</v>
      </c>
      <c r="D11" s="12">
        <v>108.5</v>
      </c>
      <c r="E11" s="12">
        <v>88.75</v>
      </c>
      <c r="F11" s="12">
        <v>234.5</v>
      </c>
      <c r="G11" s="12">
        <v>134.75</v>
      </c>
      <c r="H11" s="12">
        <v>119.75</v>
      </c>
      <c r="I11" s="12">
        <v>25.25</v>
      </c>
      <c r="J11" s="12">
        <v>20</v>
      </c>
      <c r="K11" s="12">
        <v>15.75</v>
      </c>
      <c r="L11" s="12">
        <v>119</v>
      </c>
      <c r="M11" s="12">
        <v>179.75</v>
      </c>
      <c r="N11" s="12">
        <v>87.5</v>
      </c>
      <c r="O11" s="12">
        <v>108</v>
      </c>
      <c r="P11" s="12">
        <v>83.25</v>
      </c>
      <c r="Q11" s="12">
        <v>36.75</v>
      </c>
      <c r="R11" s="12">
        <v>59.75</v>
      </c>
      <c r="S11" s="12">
        <v>100.25</v>
      </c>
      <c r="T11" s="12">
        <v>82.5</v>
      </c>
      <c r="U11" s="12">
        <v>44.75</v>
      </c>
      <c r="V11" s="12">
        <v>52.75</v>
      </c>
      <c r="W11" s="12">
        <v>27.75</v>
      </c>
      <c r="X11" s="12">
        <v>23</v>
      </c>
      <c r="Y11" s="12">
        <v>63.25</v>
      </c>
      <c r="Z11" s="12">
        <v>100</v>
      </c>
      <c r="AA11" s="12">
        <v>291.5</v>
      </c>
      <c r="AB11" s="12">
        <v>292</v>
      </c>
      <c r="AC11" s="12">
        <v>746.75</v>
      </c>
      <c r="AD11" s="12">
        <v>301</v>
      </c>
      <c r="AE11" s="12">
        <v>149</v>
      </c>
      <c r="AF11" s="12">
        <v>123.75</v>
      </c>
      <c r="AG11" s="12">
        <v>45.75</v>
      </c>
      <c r="AH11" s="12">
        <v>70</v>
      </c>
      <c r="AI11" s="12">
        <v>49.75</v>
      </c>
      <c r="AJ11" s="12">
        <v>14.75</v>
      </c>
      <c r="AK11" s="12">
        <v>15.5</v>
      </c>
      <c r="AL11" s="12">
        <v>21.75</v>
      </c>
      <c r="AM11" s="12">
        <v>15</v>
      </c>
      <c r="AN11" s="12">
        <v>62.5</v>
      </c>
      <c r="AO11" s="12">
        <v>11</v>
      </c>
      <c r="AP11" s="12">
        <v>15.25</v>
      </c>
      <c r="AQ11" s="12">
        <v>73</v>
      </c>
      <c r="AR11" s="12">
        <v>34.25</v>
      </c>
      <c r="AS11" s="12">
        <v>10.75</v>
      </c>
      <c r="AT11" s="13">
        <v>4465.75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19.75</v>
      </c>
      <c r="C12" s="12">
        <v>31</v>
      </c>
      <c r="D12" s="12">
        <v>27.25</v>
      </c>
      <c r="E12" s="12">
        <v>22.5</v>
      </c>
      <c r="F12" s="12">
        <v>99</v>
      </c>
      <c r="G12" s="12">
        <v>37.25</v>
      </c>
      <c r="H12" s="12">
        <v>27.5</v>
      </c>
      <c r="I12" s="12">
        <v>20</v>
      </c>
      <c r="J12" s="12">
        <v>19.5</v>
      </c>
      <c r="K12" s="12">
        <v>11.75</v>
      </c>
      <c r="L12" s="12">
        <v>84.25</v>
      </c>
      <c r="M12" s="12">
        <v>130.75</v>
      </c>
      <c r="N12" s="12">
        <v>123</v>
      </c>
      <c r="O12" s="12">
        <v>151.75</v>
      </c>
      <c r="P12" s="12">
        <v>52</v>
      </c>
      <c r="Q12" s="12">
        <v>31</v>
      </c>
      <c r="R12" s="12">
        <v>34.75</v>
      </c>
      <c r="S12" s="12">
        <v>62.75</v>
      </c>
      <c r="T12" s="12">
        <v>12</v>
      </c>
      <c r="U12" s="12">
        <v>6</v>
      </c>
      <c r="V12" s="12">
        <v>9.75</v>
      </c>
      <c r="W12" s="12">
        <v>6.5</v>
      </c>
      <c r="X12" s="12">
        <v>5.75</v>
      </c>
      <c r="Y12" s="12">
        <v>14</v>
      </c>
      <c r="Z12" s="12">
        <v>27.25</v>
      </c>
      <c r="AA12" s="12">
        <v>264.75</v>
      </c>
      <c r="AB12" s="12">
        <v>236.25</v>
      </c>
      <c r="AC12" s="12">
        <v>664.5</v>
      </c>
      <c r="AD12" s="12">
        <v>269</v>
      </c>
      <c r="AE12" s="12">
        <v>136.75</v>
      </c>
      <c r="AF12" s="12">
        <v>91.75</v>
      </c>
      <c r="AG12" s="12">
        <v>29.75</v>
      </c>
      <c r="AH12" s="12">
        <v>40.25</v>
      </c>
      <c r="AI12" s="12">
        <v>39.5</v>
      </c>
      <c r="AJ12" s="12">
        <v>2</v>
      </c>
      <c r="AK12" s="12">
        <v>49.25</v>
      </c>
      <c r="AL12" s="12">
        <v>70.75</v>
      </c>
      <c r="AM12" s="12">
        <v>3.25</v>
      </c>
      <c r="AN12" s="12">
        <v>13.25</v>
      </c>
      <c r="AO12" s="12">
        <v>2</v>
      </c>
      <c r="AP12" s="12">
        <v>6</v>
      </c>
      <c r="AQ12" s="12">
        <v>29.5</v>
      </c>
      <c r="AR12" s="12">
        <v>6.75</v>
      </c>
      <c r="AS12" s="12">
        <v>35.75</v>
      </c>
      <c r="AT12" s="13">
        <v>3058</v>
      </c>
      <c r="AU12" s="14"/>
      <c r="AW12" s="17" t="s">
        <v>43</v>
      </c>
      <c r="AX12" s="15">
        <f>SUM(AA28:AD31)</f>
        <v>3265.25</v>
      </c>
      <c r="AY12" s="15">
        <f>SUM(Z28:Z31,H28:K31)</f>
        <v>9508.25</v>
      </c>
      <c r="AZ12" s="15">
        <f>SUM(AE28:AJ31)</f>
        <v>18990.25</v>
      </c>
      <c r="BA12" s="15">
        <f>SUM(B28:G31)</f>
        <v>8443.75</v>
      </c>
      <c r="BB12" s="15">
        <f>SUM(AM28:AN31,T28:Y31)</f>
        <v>9908.5</v>
      </c>
      <c r="BC12" s="15">
        <f>SUM(AK28:AL31,L28:S31)</f>
        <v>12633.75</v>
      </c>
      <c r="BD12" s="14">
        <f>SUM(AO28:AR31)</f>
        <v>6767.75</v>
      </c>
      <c r="BE12" s="9">
        <f t="shared" ref="BE12:BE19" si="0">SUM(AX12:BD12)</f>
        <v>69517.5</v>
      </c>
    </row>
    <row r="13" spans="1:57">
      <c r="A13" s="1" t="s">
        <v>10</v>
      </c>
      <c r="B13" s="12">
        <v>66.25</v>
      </c>
      <c r="C13" s="12">
        <v>88.5</v>
      </c>
      <c r="D13" s="12">
        <v>45.5</v>
      </c>
      <c r="E13" s="12">
        <v>59.75</v>
      </c>
      <c r="F13" s="12">
        <v>169.5</v>
      </c>
      <c r="G13" s="12">
        <v>98.25</v>
      </c>
      <c r="H13" s="12">
        <v>126.75</v>
      </c>
      <c r="I13" s="12">
        <v>154.75</v>
      </c>
      <c r="J13" s="12">
        <v>158</v>
      </c>
      <c r="K13" s="12">
        <v>66.75</v>
      </c>
      <c r="L13" s="12">
        <v>16.75</v>
      </c>
      <c r="M13" s="12">
        <v>196.5</v>
      </c>
      <c r="N13" s="12">
        <v>142.75</v>
      </c>
      <c r="O13" s="12">
        <v>243.25</v>
      </c>
      <c r="P13" s="12">
        <v>159.25</v>
      </c>
      <c r="Q13" s="12">
        <v>54.75</v>
      </c>
      <c r="R13" s="12">
        <v>45.5</v>
      </c>
      <c r="S13" s="12">
        <v>82.25</v>
      </c>
      <c r="T13" s="12">
        <v>39.25</v>
      </c>
      <c r="U13" s="12">
        <v>12.25</v>
      </c>
      <c r="V13" s="12">
        <v>28.75</v>
      </c>
      <c r="W13" s="12">
        <v>15.5</v>
      </c>
      <c r="X13" s="12">
        <v>13</v>
      </c>
      <c r="Y13" s="12">
        <v>34.25</v>
      </c>
      <c r="Z13" s="12">
        <v>91.75</v>
      </c>
      <c r="AA13" s="12">
        <v>323.5</v>
      </c>
      <c r="AB13" s="12">
        <v>291</v>
      </c>
      <c r="AC13" s="12">
        <v>966</v>
      </c>
      <c r="AD13" s="12">
        <v>383.75</v>
      </c>
      <c r="AE13" s="12">
        <v>173.75</v>
      </c>
      <c r="AF13" s="12">
        <v>149.25</v>
      </c>
      <c r="AG13" s="12">
        <v>42</v>
      </c>
      <c r="AH13" s="12">
        <v>60.5</v>
      </c>
      <c r="AI13" s="12">
        <v>52.5</v>
      </c>
      <c r="AJ13" s="12">
        <v>13.25</v>
      </c>
      <c r="AK13" s="12">
        <v>43.5</v>
      </c>
      <c r="AL13" s="12">
        <v>73.75</v>
      </c>
      <c r="AM13" s="12">
        <v>3.5</v>
      </c>
      <c r="AN13" s="12">
        <v>53.25</v>
      </c>
      <c r="AO13" s="12">
        <v>10.75</v>
      </c>
      <c r="AP13" s="12">
        <v>16.25</v>
      </c>
      <c r="AQ13" s="12">
        <v>47.75</v>
      </c>
      <c r="AR13" s="12">
        <v>16.75</v>
      </c>
      <c r="AS13" s="12">
        <v>42.5</v>
      </c>
      <c r="AT13" s="13">
        <v>4973.25</v>
      </c>
      <c r="AU13" s="14"/>
      <c r="AW13" s="17" t="s">
        <v>44</v>
      </c>
      <c r="AX13" s="15">
        <f>SUM(AA27:AD27,AA9:AD12)</f>
        <v>8893.25</v>
      </c>
      <c r="AY13" s="15">
        <f>SUM(Z27,Z9:Z12,H9:K12,H27:K27)</f>
        <v>1194.75</v>
      </c>
      <c r="AZ13" s="15">
        <f>SUM(AE9:AJ12,AE27:AJ27)</f>
        <v>2324.75</v>
      </c>
      <c r="BA13" s="15">
        <f>SUM(B9:G12,B27:G27)</f>
        <v>2648.5</v>
      </c>
      <c r="BB13" s="15">
        <f>SUM(T9:Y12,AM9:AN12,T27:Y27,AM27:AN27)</f>
        <v>1160.25</v>
      </c>
      <c r="BC13" s="15">
        <f>SUM(L9:S12,AK9:AL12,L27:S27,AK27:AL27)</f>
        <v>3045.25</v>
      </c>
      <c r="BD13" s="14">
        <f>SUM(AO9:AR12,AO27:AR27)</f>
        <v>479.5</v>
      </c>
      <c r="BE13" s="9">
        <f t="shared" si="0"/>
        <v>19746.25</v>
      </c>
    </row>
    <row r="14" spans="1:57">
      <c r="A14" s="1" t="s">
        <v>11</v>
      </c>
      <c r="B14" s="12">
        <v>64.5</v>
      </c>
      <c r="C14" s="12">
        <v>117.5</v>
      </c>
      <c r="D14" s="12">
        <v>57.5</v>
      </c>
      <c r="E14" s="12">
        <v>67</v>
      </c>
      <c r="F14" s="12">
        <v>419.25</v>
      </c>
      <c r="G14" s="12">
        <v>106.75</v>
      </c>
      <c r="H14" s="12">
        <v>165.5</v>
      </c>
      <c r="I14" s="12">
        <v>174.5</v>
      </c>
      <c r="J14" s="12">
        <v>225.75</v>
      </c>
      <c r="K14" s="12">
        <v>112.5</v>
      </c>
      <c r="L14" s="12">
        <v>207</v>
      </c>
      <c r="M14" s="12">
        <v>17.5</v>
      </c>
      <c r="N14" s="12">
        <v>122</v>
      </c>
      <c r="O14" s="12">
        <v>201.25</v>
      </c>
      <c r="P14" s="12">
        <v>160.25</v>
      </c>
      <c r="Q14" s="12">
        <v>77.75</v>
      </c>
      <c r="R14" s="12">
        <v>97.25</v>
      </c>
      <c r="S14" s="12">
        <v>245.5</v>
      </c>
      <c r="T14" s="12">
        <v>45.5</v>
      </c>
      <c r="U14" s="12">
        <v>42.5</v>
      </c>
      <c r="V14" s="12">
        <v>72.25</v>
      </c>
      <c r="W14" s="12">
        <v>48</v>
      </c>
      <c r="X14" s="12">
        <v>29.25</v>
      </c>
      <c r="Y14" s="12">
        <v>104.25</v>
      </c>
      <c r="Z14" s="12">
        <v>98</v>
      </c>
      <c r="AA14" s="12">
        <v>338.75</v>
      </c>
      <c r="AB14" s="12">
        <v>245</v>
      </c>
      <c r="AC14" s="12">
        <v>724.25</v>
      </c>
      <c r="AD14" s="12">
        <v>330.75</v>
      </c>
      <c r="AE14" s="12">
        <v>137.75</v>
      </c>
      <c r="AF14" s="12">
        <v>132.25</v>
      </c>
      <c r="AG14" s="12">
        <v>60.5</v>
      </c>
      <c r="AH14" s="12">
        <v>76.25</v>
      </c>
      <c r="AI14" s="12">
        <v>99.5</v>
      </c>
      <c r="AJ14" s="12">
        <v>17.25</v>
      </c>
      <c r="AK14" s="12">
        <v>48.5</v>
      </c>
      <c r="AL14" s="12">
        <v>170.25</v>
      </c>
      <c r="AM14" s="12">
        <v>14.75</v>
      </c>
      <c r="AN14" s="12">
        <v>84</v>
      </c>
      <c r="AO14" s="12">
        <v>19</v>
      </c>
      <c r="AP14" s="12">
        <v>21.5</v>
      </c>
      <c r="AQ14" s="12">
        <v>38.75</v>
      </c>
      <c r="AR14" s="12">
        <v>42</v>
      </c>
      <c r="AS14" s="12">
        <v>89.25</v>
      </c>
      <c r="AT14" s="13">
        <v>5769.25</v>
      </c>
      <c r="AU14" s="14"/>
      <c r="AW14" s="17" t="s">
        <v>45</v>
      </c>
      <c r="AX14" s="15">
        <f>SUM(AA32:AD37)</f>
        <v>18119</v>
      </c>
      <c r="AY14" s="15">
        <f>SUM(H32:K37,Z32:Z37)</f>
        <v>2365.25</v>
      </c>
      <c r="AZ14" s="15">
        <f>SUM(AE32:AJ37)</f>
        <v>5549.25</v>
      </c>
      <c r="BA14" s="15">
        <f>SUM(B32:G37)</f>
        <v>2071.75</v>
      </c>
      <c r="BB14" s="15">
        <f>SUM(T32:Y37,AM32:AN37)</f>
        <v>1392.75</v>
      </c>
      <c r="BC14" s="15">
        <f>SUM(L32:S37,AK32:AL37)</f>
        <v>2175.25</v>
      </c>
      <c r="BD14" s="14">
        <f>SUM(AO32:AR37)</f>
        <v>2372.5</v>
      </c>
      <c r="BE14" s="9">
        <f t="shared" si="0"/>
        <v>34045.75</v>
      </c>
    </row>
    <row r="15" spans="1:57">
      <c r="A15" s="1" t="s">
        <v>12</v>
      </c>
      <c r="B15" s="12">
        <v>20.25</v>
      </c>
      <c r="C15" s="12">
        <v>37.75</v>
      </c>
      <c r="D15" s="12">
        <v>18.5</v>
      </c>
      <c r="E15" s="12">
        <v>18.25</v>
      </c>
      <c r="F15" s="12">
        <v>79</v>
      </c>
      <c r="G15" s="12">
        <v>26.5</v>
      </c>
      <c r="H15" s="12">
        <v>60</v>
      </c>
      <c r="I15" s="12">
        <v>111</v>
      </c>
      <c r="J15" s="12">
        <v>102.25</v>
      </c>
      <c r="K15" s="12">
        <v>125</v>
      </c>
      <c r="L15" s="12">
        <v>142.5</v>
      </c>
      <c r="M15" s="12">
        <v>130.75</v>
      </c>
      <c r="N15" s="12">
        <v>9</v>
      </c>
      <c r="O15" s="12">
        <v>122.25</v>
      </c>
      <c r="P15" s="12">
        <v>99.5</v>
      </c>
      <c r="Q15" s="12">
        <v>40.5</v>
      </c>
      <c r="R15" s="12">
        <v>35.75</v>
      </c>
      <c r="S15" s="12">
        <v>46.25</v>
      </c>
      <c r="T15" s="12">
        <v>15</v>
      </c>
      <c r="U15" s="12">
        <v>8</v>
      </c>
      <c r="V15" s="12">
        <v>11.5</v>
      </c>
      <c r="W15" s="12">
        <v>4.75</v>
      </c>
      <c r="X15" s="12">
        <v>2.5</v>
      </c>
      <c r="Y15" s="12">
        <v>13.5</v>
      </c>
      <c r="Z15" s="12">
        <v>32.75</v>
      </c>
      <c r="AA15" s="12">
        <v>193</v>
      </c>
      <c r="AB15" s="12">
        <v>144.25</v>
      </c>
      <c r="AC15" s="12">
        <v>604.5</v>
      </c>
      <c r="AD15" s="12">
        <v>140.75</v>
      </c>
      <c r="AE15" s="12">
        <v>50.75</v>
      </c>
      <c r="AF15" s="12">
        <v>50.75</v>
      </c>
      <c r="AG15" s="12">
        <v>20.75</v>
      </c>
      <c r="AH15" s="12">
        <v>26</v>
      </c>
      <c r="AI15" s="12">
        <v>30</v>
      </c>
      <c r="AJ15" s="12">
        <v>5</v>
      </c>
      <c r="AK15" s="12">
        <v>30.25</v>
      </c>
      <c r="AL15" s="12">
        <v>37.75</v>
      </c>
      <c r="AM15" s="12">
        <v>2.75</v>
      </c>
      <c r="AN15" s="12">
        <v>18.25</v>
      </c>
      <c r="AO15" s="12">
        <v>4.75</v>
      </c>
      <c r="AP15" s="12">
        <v>6</v>
      </c>
      <c r="AQ15" s="12">
        <v>29.75</v>
      </c>
      <c r="AR15" s="12">
        <v>9.75</v>
      </c>
      <c r="AS15" s="12">
        <v>33.75</v>
      </c>
      <c r="AT15" s="13">
        <v>2751.75</v>
      </c>
      <c r="AU15" s="14"/>
      <c r="AW15" s="17" t="s">
        <v>46</v>
      </c>
      <c r="AX15" s="15">
        <f>SUM(AA3:AD8)</f>
        <v>8090</v>
      </c>
      <c r="AY15" s="15">
        <f>SUM(H3:K8,Z3:Z8)</f>
        <v>2742</v>
      </c>
      <c r="AZ15" s="15">
        <f>SUM(AE3:AJ8)</f>
        <v>2015</v>
      </c>
      <c r="BA15" s="15">
        <f>SUM(B3:G8)</f>
        <v>4324.25</v>
      </c>
      <c r="BB15" s="15">
        <f>SUM(T3:Y8,AM3:AN8)</f>
        <v>895</v>
      </c>
      <c r="BC15" s="15">
        <f>SUM(L3:S8,AK3:AL8)</f>
        <v>2413.25</v>
      </c>
      <c r="BD15" s="14">
        <f>SUM(AO3:AR8)</f>
        <v>646.75</v>
      </c>
      <c r="BE15" s="9">
        <f t="shared" si="0"/>
        <v>21126.25</v>
      </c>
    </row>
    <row r="16" spans="1:57">
      <c r="A16" s="1" t="s">
        <v>13</v>
      </c>
      <c r="B16" s="12">
        <v>27.75</v>
      </c>
      <c r="C16" s="12">
        <v>46.5</v>
      </c>
      <c r="D16" s="12">
        <v>16.25</v>
      </c>
      <c r="E16" s="12">
        <v>14.25</v>
      </c>
      <c r="F16" s="12">
        <v>79.25</v>
      </c>
      <c r="G16" s="12">
        <v>30.25</v>
      </c>
      <c r="H16" s="12">
        <v>71.5</v>
      </c>
      <c r="I16" s="12">
        <v>96.5</v>
      </c>
      <c r="J16" s="12">
        <v>123.75</v>
      </c>
      <c r="K16" s="12">
        <v>142.25</v>
      </c>
      <c r="L16" s="12">
        <v>265.5</v>
      </c>
      <c r="M16" s="12">
        <v>199.75</v>
      </c>
      <c r="N16" s="12">
        <v>119.5</v>
      </c>
      <c r="O16" s="12">
        <v>12.5</v>
      </c>
      <c r="P16" s="12">
        <v>145</v>
      </c>
      <c r="Q16" s="12">
        <v>84</v>
      </c>
      <c r="R16" s="12">
        <v>81.75</v>
      </c>
      <c r="S16" s="12">
        <v>113.5</v>
      </c>
      <c r="T16" s="12">
        <v>18</v>
      </c>
      <c r="U16" s="12">
        <v>5.25</v>
      </c>
      <c r="V16" s="12">
        <v>7.25</v>
      </c>
      <c r="W16" s="12">
        <v>4.25</v>
      </c>
      <c r="X16" s="12">
        <v>3.5</v>
      </c>
      <c r="Y16" s="12">
        <v>10.25</v>
      </c>
      <c r="Z16" s="12">
        <v>39</v>
      </c>
      <c r="AA16" s="12">
        <v>188.25</v>
      </c>
      <c r="AB16" s="12">
        <v>153.75</v>
      </c>
      <c r="AC16" s="12">
        <v>628.25</v>
      </c>
      <c r="AD16" s="12">
        <v>117.5</v>
      </c>
      <c r="AE16" s="12">
        <v>49.75</v>
      </c>
      <c r="AF16" s="12">
        <v>46.5</v>
      </c>
      <c r="AG16" s="12">
        <v>21</v>
      </c>
      <c r="AH16" s="12">
        <v>32.5</v>
      </c>
      <c r="AI16" s="12">
        <v>31.75</v>
      </c>
      <c r="AJ16" s="12">
        <v>7.25</v>
      </c>
      <c r="AK16" s="12">
        <v>59.75</v>
      </c>
      <c r="AL16" s="12">
        <v>101.75</v>
      </c>
      <c r="AM16" s="12">
        <v>1.5</v>
      </c>
      <c r="AN16" s="12">
        <v>20</v>
      </c>
      <c r="AO16" s="12">
        <v>6.5</v>
      </c>
      <c r="AP16" s="12">
        <v>10</v>
      </c>
      <c r="AQ16" s="12">
        <v>14</v>
      </c>
      <c r="AR16" s="12">
        <v>10.75</v>
      </c>
      <c r="AS16" s="12">
        <v>120.25</v>
      </c>
      <c r="AT16" s="13">
        <v>3378.25</v>
      </c>
      <c r="AU16" s="14"/>
      <c r="AW16" s="17" t="s">
        <v>47</v>
      </c>
      <c r="AX16" s="15">
        <f>SUM(AA21:AD26,AA40:AD41)</f>
        <v>9385.75</v>
      </c>
      <c r="AY16" s="15">
        <f>SUM(H21:K26,H40:K41,Z21:Z26,Z40:Z41)</f>
        <v>1277.25</v>
      </c>
      <c r="AZ16" s="15">
        <f>SUM(AE21:AJ26,AE40:AJ41)</f>
        <v>1419.75</v>
      </c>
      <c r="BA16" s="15">
        <f>SUM(B21:G26,B40:G41)</f>
        <v>929.75</v>
      </c>
      <c r="BB16" s="15">
        <f>SUM(T21:Y26,T40:Y41,AM21:AN26,AM40:AN41)</f>
        <v>3098.5</v>
      </c>
      <c r="BC16" s="15">
        <f>SUM(L21:S26,L40:S41,AK21:AL26,AK40:AL41)</f>
        <v>1116.25</v>
      </c>
      <c r="BD16" s="14">
        <f>SUM(AO21:AR26,AO40:AR41)</f>
        <v>865</v>
      </c>
      <c r="BE16" s="9">
        <f t="shared" si="0"/>
        <v>18092.25</v>
      </c>
    </row>
    <row r="17" spans="1:57">
      <c r="A17" s="1" t="s">
        <v>14</v>
      </c>
      <c r="B17" s="12">
        <v>21.75</v>
      </c>
      <c r="C17" s="12">
        <v>31.25</v>
      </c>
      <c r="D17" s="12">
        <v>14.75</v>
      </c>
      <c r="E17" s="12">
        <v>16</v>
      </c>
      <c r="F17" s="12">
        <v>68.75</v>
      </c>
      <c r="G17" s="12">
        <v>20.5</v>
      </c>
      <c r="H17" s="12">
        <v>52.25</v>
      </c>
      <c r="I17" s="12">
        <v>72.25</v>
      </c>
      <c r="J17" s="12">
        <v>69</v>
      </c>
      <c r="K17" s="12">
        <v>47.75</v>
      </c>
      <c r="L17" s="12">
        <v>148</v>
      </c>
      <c r="M17" s="12">
        <v>153.5</v>
      </c>
      <c r="N17" s="12">
        <v>96.25</v>
      </c>
      <c r="O17" s="12">
        <v>159.25</v>
      </c>
      <c r="P17" s="12">
        <v>12.25</v>
      </c>
      <c r="Q17" s="12">
        <v>75.75</v>
      </c>
      <c r="R17" s="12">
        <v>81.5</v>
      </c>
      <c r="S17" s="12">
        <v>126.75</v>
      </c>
      <c r="T17" s="12">
        <v>14.75</v>
      </c>
      <c r="U17" s="12">
        <v>5.25</v>
      </c>
      <c r="V17" s="12">
        <v>9.75</v>
      </c>
      <c r="W17" s="12">
        <v>3.25</v>
      </c>
      <c r="X17" s="12">
        <v>0.5</v>
      </c>
      <c r="Y17" s="12">
        <v>11</v>
      </c>
      <c r="Z17" s="12">
        <v>22.75</v>
      </c>
      <c r="AA17" s="12">
        <v>118.75</v>
      </c>
      <c r="AB17" s="12">
        <v>80.25</v>
      </c>
      <c r="AC17" s="12">
        <v>312.25</v>
      </c>
      <c r="AD17" s="12">
        <v>95.25</v>
      </c>
      <c r="AE17" s="12">
        <v>37</v>
      </c>
      <c r="AF17" s="12">
        <v>31</v>
      </c>
      <c r="AG17" s="12">
        <v>12.5</v>
      </c>
      <c r="AH17" s="12">
        <v>22.25</v>
      </c>
      <c r="AI17" s="12">
        <v>18.75</v>
      </c>
      <c r="AJ17" s="12">
        <v>6.5</v>
      </c>
      <c r="AK17" s="12">
        <v>23</v>
      </c>
      <c r="AL17" s="12">
        <v>37</v>
      </c>
      <c r="AM17" s="12">
        <v>1.75</v>
      </c>
      <c r="AN17" s="12">
        <v>24</v>
      </c>
      <c r="AO17" s="12">
        <v>4.25</v>
      </c>
      <c r="AP17" s="12">
        <v>11.25</v>
      </c>
      <c r="AQ17" s="12">
        <v>16.25</v>
      </c>
      <c r="AR17" s="12">
        <v>9.25</v>
      </c>
      <c r="AS17" s="12">
        <v>38</v>
      </c>
      <c r="AT17" s="13">
        <v>2234</v>
      </c>
      <c r="AU17" s="14"/>
      <c r="AW17" s="1" t="s">
        <v>48</v>
      </c>
      <c r="AX17" s="14">
        <f>SUM(AA13:AD20,AA38:AD39)</f>
        <v>12306.25</v>
      </c>
      <c r="AY17" s="14">
        <f>SUM(H13:K20,H38:K39,Z13:Z20,Z38:Z39)</f>
        <v>3365.75</v>
      </c>
      <c r="AZ17" s="14">
        <f>SUM(AE13:AJ20,AE38:AJ39)</f>
        <v>2253.75</v>
      </c>
      <c r="BA17" s="14">
        <f>SUM(B13:G20,B38:G39)</f>
        <v>2675.5</v>
      </c>
      <c r="BB17" s="14">
        <f>SUM(T13:Y20,T38:Y39,AM13:AN20,AM38:AN39)</f>
        <v>1100</v>
      </c>
      <c r="BC17" s="14">
        <f>SUM(L13:S20,L38:S39,AK13:AL20,AK38:AL39)</f>
        <v>8141</v>
      </c>
      <c r="BD17" s="14">
        <f>SUM(AO13:AR20,AO38:AR39)</f>
        <v>617.5</v>
      </c>
      <c r="BE17" s="9">
        <f t="shared" si="0"/>
        <v>30459.75</v>
      </c>
    </row>
    <row r="18" spans="1:57">
      <c r="A18" s="1" t="s">
        <v>15</v>
      </c>
      <c r="B18" s="12">
        <v>9.75</v>
      </c>
      <c r="C18" s="12">
        <v>21.5</v>
      </c>
      <c r="D18" s="12">
        <v>6</v>
      </c>
      <c r="E18" s="12">
        <v>6.5</v>
      </c>
      <c r="F18" s="12">
        <v>43.25</v>
      </c>
      <c r="G18" s="12">
        <v>15</v>
      </c>
      <c r="H18" s="12">
        <v>22.5</v>
      </c>
      <c r="I18" s="12">
        <v>25.75</v>
      </c>
      <c r="J18" s="12">
        <v>34.25</v>
      </c>
      <c r="K18" s="12">
        <v>29.5</v>
      </c>
      <c r="L18" s="12">
        <v>54</v>
      </c>
      <c r="M18" s="12">
        <v>76.5</v>
      </c>
      <c r="N18" s="12">
        <v>45.25</v>
      </c>
      <c r="O18" s="12">
        <v>95.25</v>
      </c>
      <c r="P18" s="12">
        <v>70.75</v>
      </c>
      <c r="Q18" s="12">
        <v>5</v>
      </c>
      <c r="R18" s="12">
        <v>47.75</v>
      </c>
      <c r="S18" s="12">
        <v>81</v>
      </c>
      <c r="T18" s="12">
        <v>6.25</v>
      </c>
      <c r="U18" s="12">
        <v>1.5</v>
      </c>
      <c r="V18" s="12">
        <v>4.75</v>
      </c>
      <c r="W18" s="12">
        <v>1.75</v>
      </c>
      <c r="X18" s="12">
        <v>2</v>
      </c>
      <c r="Y18" s="12">
        <v>6.5</v>
      </c>
      <c r="Z18" s="12">
        <v>5</v>
      </c>
      <c r="AA18" s="12">
        <v>70</v>
      </c>
      <c r="AB18" s="12">
        <v>55.75</v>
      </c>
      <c r="AC18" s="12">
        <v>243.5</v>
      </c>
      <c r="AD18" s="12">
        <v>61</v>
      </c>
      <c r="AE18" s="12">
        <v>31.25</v>
      </c>
      <c r="AF18" s="12">
        <v>30.5</v>
      </c>
      <c r="AG18" s="12">
        <v>5.75</v>
      </c>
      <c r="AH18" s="12">
        <v>16.5</v>
      </c>
      <c r="AI18" s="12">
        <v>18.5</v>
      </c>
      <c r="AJ18" s="12">
        <v>4.5</v>
      </c>
      <c r="AK18" s="12">
        <v>17</v>
      </c>
      <c r="AL18" s="12">
        <v>22.5</v>
      </c>
      <c r="AM18" s="12">
        <v>2</v>
      </c>
      <c r="AN18" s="12">
        <v>15.25</v>
      </c>
      <c r="AO18" s="12">
        <v>4.5</v>
      </c>
      <c r="AP18" s="12">
        <v>4.5</v>
      </c>
      <c r="AQ18" s="12">
        <v>10</v>
      </c>
      <c r="AR18" s="12">
        <v>4.75</v>
      </c>
      <c r="AS18" s="12">
        <v>13.5</v>
      </c>
      <c r="AT18" s="13">
        <v>1348.5</v>
      </c>
      <c r="AU18" s="14"/>
      <c r="AW18" s="9" t="s">
        <v>58</v>
      </c>
      <c r="AX18" s="15">
        <f>SUM(AA42:AD45)</f>
        <v>6218.75</v>
      </c>
      <c r="AY18" s="9">
        <f>SUM(Z42:Z45,H42:K45)</f>
        <v>509.25</v>
      </c>
      <c r="AZ18" s="9">
        <f>SUM(AE42:AJ45)</f>
        <v>2477.75</v>
      </c>
      <c r="BA18" s="9">
        <f>SUM(B42:G45)</f>
        <v>934.75</v>
      </c>
      <c r="BB18" s="9">
        <f>SUM(T42:Y45, AM42:AN45)</f>
        <v>822.25</v>
      </c>
      <c r="BC18" s="9">
        <f>SUM(AK42:AL45,L42:S45)</f>
        <v>550.25</v>
      </c>
      <c r="BD18" s="9">
        <f>SUM(AO42:AR45)</f>
        <v>1096</v>
      </c>
      <c r="BE18" s="9">
        <f t="shared" si="0"/>
        <v>12609</v>
      </c>
    </row>
    <row r="19" spans="1:57">
      <c r="A19" s="1" t="s">
        <v>16</v>
      </c>
      <c r="B19" s="12">
        <v>8.25</v>
      </c>
      <c r="C19" s="12">
        <v>18</v>
      </c>
      <c r="D19" s="12">
        <v>10.25</v>
      </c>
      <c r="E19" s="12">
        <v>9.75</v>
      </c>
      <c r="F19" s="12">
        <v>73</v>
      </c>
      <c r="G19" s="12">
        <v>11</v>
      </c>
      <c r="H19" s="12">
        <v>20.5</v>
      </c>
      <c r="I19" s="12">
        <v>50.25</v>
      </c>
      <c r="J19" s="12">
        <v>39</v>
      </c>
      <c r="K19" s="12">
        <v>37.5</v>
      </c>
      <c r="L19" s="12">
        <v>50</v>
      </c>
      <c r="M19" s="12">
        <v>91.75</v>
      </c>
      <c r="N19" s="12">
        <v>37.5</v>
      </c>
      <c r="O19" s="12">
        <v>87</v>
      </c>
      <c r="P19" s="12">
        <v>78</v>
      </c>
      <c r="Q19" s="12">
        <v>52.75</v>
      </c>
      <c r="R19" s="12">
        <v>10.5</v>
      </c>
      <c r="S19" s="12">
        <v>91</v>
      </c>
      <c r="T19" s="12">
        <v>6.25</v>
      </c>
      <c r="U19" s="12">
        <v>5.25</v>
      </c>
      <c r="V19" s="12">
        <v>10.25</v>
      </c>
      <c r="W19" s="12">
        <v>3.25</v>
      </c>
      <c r="X19" s="12">
        <v>1</v>
      </c>
      <c r="Y19" s="12">
        <v>3.25</v>
      </c>
      <c r="Z19" s="12">
        <v>11</v>
      </c>
      <c r="AA19" s="12">
        <v>156</v>
      </c>
      <c r="AB19" s="12">
        <v>114.75</v>
      </c>
      <c r="AC19" s="12">
        <v>427.5</v>
      </c>
      <c r="AD19" s="12">
        <v>95.75</v>
      </c>
      <c r="AE19" s="12">
        <v>31</v>
      </c>
      <c r="AF19" s="12">
        <v>21.75</v>
      </c>
      <c r="AG19" s="12">
        <v>12.75</v>
      </c>
      <c r="AH19" s="12">
        <v>17.75</v>
      </c>
      <c r="AI19" s="12">
        <v>22.5</v>
      </c>
      <c r="AJ19" s="12">
        <v>7</v>
      </c>
      <c r="AK19" s="12">
        <v>14</v>
      </c>
      <c r="AL19" s="12">
        <v>27</v>
      </c>
      <c r="AM19" s="12">
        <v>2.25</v>
      </c>
      <c r="AN19" s="12">
        <v>12</v>
      </c>
      <c r="AO19" s="12">
        <v>3.75</v>
      </c>
      <c r="AP19" s="12">
        <v>2.5</v>
      </c>
      <c r="AQ19" s="12">
        <v>19</v>
      </c>
      <c r="AR19" s="12">
        <v>3.75</v>
      </c>
      <c r="AS19" s="12">
        <v>21.5</v>
      </c>
      <c r="AT19" s="13">
        <v>1828.75</v>
      </c>
      <c r="AU19" s="14"/>
      <c r="AW19" s="9" t="s">
        <v>49</v>
      </c>
      <c r="AX19" s="15">
        <f>SUM(AX12:AX18)</f>
        <v>66278.25</v>
      </c>
      <c r="AY19" s="9">
        <f t="shared" ref="AY19:BD19" si="1">SUM(AY12:AY18)</f>
        <v>20962.5</v>
      </c>
      <c r="AZ19" s="9">
        <f t="shared" si="1"/>
        <v>35030.5</v>
      </c>
      <c r="BA19" s="9">
        <f t="shared" si="1"/>
        <v>22028.25</v>
      </c>
      <c r="BB19" s="9">
        <f t="shared" si="1"/>
        <v>18377.25</v>
      </c>
      <c r="BC19" s="9">
        <f t="shared" si="1"/>
        <v>30075</v>
      </c>
      <c r="BD19" s="9">
        <f t="shared" si="1"/>
        <v>12845</v>
      </c>
      <c r="BE19" s="9">
        <f t="shared" si="0"/>
        <v>205596.75</v>
      </c>
    </row>
    <row r="20" spans="1:57">
      <c r="A20" s="1" t="s">
        <v>17</v>
      </c>
      <c r="B20" s="12">
        <v>19.25</v>
      </c>
      <c r="C20" s="12">
        <v>46.25</v>
      </c>
      <c r="D20" s="12">
        <v>25.75</v>
      </c>
      <c r="E20" s="12">
        <v>22.25</v>
      </c>
      <c r="F20" s="12">
        <v>186</v>
      </c>
      <c r="G20" s="12">
        <v>33.75</v>
      </c>
      <c r="H20" s="12">
        <v>46.5</v>
      </c>
      <c r="I20" s="12">
        <v>63.25</v>
      </c>
      <c r="J20" s="12">
        <v>101</v>
      </c>
      <c r="K20" s="12">
        <v>58.75</v>
      </c>
      <c r="L20" s="12">
        <v>106.5</v>
      </c>
      <c r="M20" s="12">
        <v>238.25</v>
      </c>
      <c r="N20" s="12">
        <v>47</v>
      </c>
      <c r="O20" s="12">
        <v>108.75</v>
      </c>
      <c r="P20" s="12">
        <v>141</v>
      </c>
      <c r="Q20" s="12">
        <v>89</v>
      </c>
      <c r="R20" s="12">
        <v>98.25</v>
      </c>
      <c r="S20" s="12">
        <v>26.75</v>
      </c>
      <c r="T20" s="12">
        <v>12.75</v>
      </c>
      <c r="U20" s="12">
        <v>16.25</v>
      </c>
      <c r="V20" s="12">
        <v>12</v>
      </c>
      <c r="W20" s="12">
        <v>5.5</v>
      </c>
      <c r="X20" s="12">
        <v>7.75</v>
      </c>
      <c r="Y20" s="12">
        <v>18.5</v>
      </c>
      <c r="Z20" s="12">
        <v>25</v>
      </c>
      <c r="AA20" s="12">
        <v>301</v>
      </c>
      <c r="AB20" s="12">
        <v>174.5</v>
      </c>
      <c r="AC20" s="12">
        <v>844.75</v>
      </c>
      <c r="AD20" s="12">
        <v>194</v>
      </c>
      <c r="AE20" s="12">
        <v>55.75</v>
      </c>
      <c r="AF20" s="12">
        <v>39.75</v>
      </c>
      <c r="AG20" s="12">
        <v>21.5</v>
      </c>
      <c r="AH20" s="12">
        <v>27.5</v>
      </c>
      <c r="AI20" s="12">
        <v>38</v>
      </c>
      <c r="AJ20" s="12">
        <v>6.25</v>
      </c>
      <c r="AK20" s="12">
        <v>19.25</v>
      </c>
      <c r="AL20" s="12">
        <v>65.75</v>
      </c>
      <c r="AM20" s="12">
        <v>6.5</v>
      </c>
      <c r="AN20" s="12">
        <v>28.5</v>
      </c>
      <c r="AO20" s="12">
        <v>3</v>
      </c>
      <c r="AP20" s="12">
        <v>4.25</v>
      </c>
      <c r="AQ20" s="12">
        <v>46.75</v>
      </c>
      <c r="AR20" s="12">
        <v>5.75</v>
      </c>
      <c r="AS20" s="12">
        <v>21.25</v>
      </c>
      <c r="AT20" s="13">
        <v>3460</v>
      </c>
      <c r="AU20" s="14"/>
      <c r="AW20" s="18"/>
      <c r="AX20" s="15"/>
    </row>
    <row r="21" spans="1:57">
      <c r="A21" s="1" t="s">
        <v>18</v>
      </c>
      <c r="B21" s="12">
        <v>21.75</v>
      </c>
      <c r="C21" s="12">
        <v>21</v>
      </c>
      <c r="D21" s="12">
        <v>14.75</v>
      </c>
      <c r="E21" s="12">
        <v>12</v>
      </c>
      <c r="F21" s="12">
        <v>43</v>
      </c>
      <c r="G21" s="12">
        <v>14</v>
      </c>
      <c r="H21" s="12">
        <v>47</v>
      </c>
      <c r="I21" s="12">
        <v>45</v>
      </c>
      <c r="J21" s="12">
        <v>78</v>
      </c>
      <c r="K21" s="12">
        <v>9.75</v>
      </c>
      <c r="L21" s="12">
        <v>34.75</v>
      </c>
      <c r="M21" s="12">
        <v>44.5</v>
      </c>
      <c r="N21" s="12">
        <v>13.5</v>
      </c>
      <c r="O21" s="12">
        <v>16.25</v>
      </c>
      <c r="P21" s="12">
        <v>10.5</v>
      </c>
      <c r="Q21" s="12">
        <v>6.75</v>
      </c>
      <c r="R21" s="12">
        <v>5.25</v>
      </c>
      <c r="S21" s="12">
        <v>17</v>
      </c>
      <c r="T21" s="12">
        <v>8.5</v>
      </c>
      <c r="U21" s="12">
        <v>62.25</v>
      </c>
      <c r="V21" s="12">
        <v>173.75</v>
      </c>
      <c r="W21" s="12">
        <v>66.75</v>
      </c>
      <c r="X21" s="12">
        <v>30</v>
      </c>
      <c r="Y21" s="12">
        <v>43</v>
      </c>
      <c r="Z21" s="12">
        <v>8.5</v>
      </c>
      <c r="AA21" s="12">
        <v>194.75</v>
      </c>
      <c r="AB21" s="12">
        <v>125.75</v>
      </c>
      <c r="AC21" s="12">
        <v>457</v>
      </c>
      <c r="AD21" s="12">
        <v>144.5</v>
      </c>
      <c r="AE21" s="12">
        <v>43.5</v>
      </c>
      <c r="AF21" s="12">
        <v>46.75</v>
      </c>
      <c r="AG21" s="12">
        <v>32</v>
      </c>
      <c r="AH21" s="12">
        <v>25.5</v>
      </c>
      <c r="AI21" s="12">
        <v>30.5</v>
      </c>
      <c r="AJ21" s="12">
        <v>12.5</v>
      </c>
      <c r="AK21" s="12">
        <v>3.5</v>
      </c>
      <c r="AL21" s="12">
        <v>7.5</v>
      </c>
      <c r="AM21" s="12">
        <v>21.25</v>
      </c>
      <c r="AN21" s="12">
        <v>221.5</v>
      </c>
      <c r="AO21" s="12">
        <v>9.25</v>
      </c>
      <c r="AP21" s="12">
        <v>15</v>
      </c>
      <c r="AQ21" s="12">
        <v>61.5</v>
      </c>
      <c r="AR21" s="12">
        <v>15.5</v>
      </c>
      <c r="AS21" s="12">
        <v>3.5</v>
      </c>
      <c r="AT21" s="13">
        <v>2318.75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4</v>
      </c>
      <c r="C22" s="12">
        <v>11</v>
      </c>
      <c r="D22" s="12">
        <v>6.75</v>
      </c>
      <c r="E22" s="12">
        <v>11.5</v>
      </c>
      <c r="F22" s="12">
        <v>61.25</v>
      </c>
      <c r="G22" s="12">
        <v>11.5</v>
      </c>
      <c r="H22" s="12">
        <v>34.5</v>
      </c>
      <c r="I22" s="12">
        <v>36.25</v>
      </c>
      <c r="J22" s="12">
        <v>38.75</v>
      </c>
      <c r="K22" s="12">
        <v>6</v>
      </c>
      <c r="L22" s="12">
        <v>12.5</v>
      </c>
      <c r="M22" s="12">
        <v>46</v>
      </c>
      <c r="N22" s="12">
        <v>8.25</v>
      </c>
      <c r="O22" s="12">
        <v>5.5</v>
      </c>
      <c r="P22" s="12">
        <v>5.5</v>
      </c>
      <c r="Q22" s="12">
        <v>2.75</v>
      </c>
      <c r="R22" s="12">
        <v>5</v>
      </c>
      <c r="S22" s="12">
        <v>11.25</v>
      </c>
      <c r="T22" s="12">
        <v>56.75</v>
      </c>
      <c r="U22" s="12">
        <v>13</v>
      </c>
      <c r="V22" s="12">
        <v>112</v>
      </c>
      <c r="W22" s="12">
        <v>28.75</v>
      </c>
      <c r="X22" s="12">
        <v>12.75</v>
      </c>
      <c r="Y22" s="12">
        <v>54.25</v>
      </c>
      <c r="Z22" s="12">
        <v>7</v>
      </c>
      <c r="AA22" s="12">
        <v>275.25</v>
      </c>
      <c r="AB22" s="12">
        <v>186</v>
      </c>
      <c r="AC22" s="12">
        <v>617.25</v>
      </c>
      <c r="AD22" s="12">
        <v>195</v>
      </c>
      <c r="AE22" s="12">
        <v>42.5</v>
      </c>
      <c r="AF22" s="12">
        <v>31.25</v>
      </c>
      <c r="AG22" s="12">
        <v>21.25</v>
      </c>
      <c r="AH22" s="12">
        <v>14.75</v>
      </c>
      <c r="AI22" s="12">
        <v>27</v>
      </c>
      <c r="AJ22" s="12">
        <v>7.5</v>
      </c>
      <c r="AK22" s="12">
        <v>3.5</v>
      </c>
      <c r="AL22" s="12">
        <v>4.75</v>
      </c>
      <c r="AM22" s="12">
        <v>9.25</v>
      </c>
      <c r="AN22" s="12">
        <v>73.25</v>
      </c>
      <c r="AO22" s="12">
        <v>6</v>
      </c>
      <c r="AP22" s="12">
        <v>9.25</v>
      </c>
      <c r="AQ22" s="12">
        <v>96.75</v>
      </c>
      <c r="AR22" s="12">
        <v>16</v>
      </c>
      <c r="AS22" s="12">
        <v>4.5</v>
      </c>
      <c r="AT22" s="13">
        <v>2243.75</v>
      </c>
      <c r="AU22" s="14"/>
      <c r="AW22" s="17" t="s">
        <v>43</v>
      </c>
      <c r="AX22" s="15">
        <f>AX12</f>
        <v>3265.25</v>
      </c>
      <c r="AY22" s="15"/>
      <c r="AZ22" s="15"/>
    </row>
    <row r="23" spans="1:57">
      <c r="A23" s="1" t="s">
        <v>20</v>
      </c>
      <c r="B23" s="12">
        <v>13</v>
      </c>
      <c r="C23" s="12">
        <v>23.75</v>
      </c>
      <c r="D23" s="12">
        <v>17.75</v>
      </c>
      <c r="E23" s="12">
        <v>19.25</v>
      </c>
      <c r="F23" s="12">
        <v>88.25</v>
      </c>
      <c r="G23" s="12">
        <v>19.5</v>
      </c>
      <c r="H23" s="12">
        <v>60.5</v>
      </c>
      <c r="I23" s="12">
        <v>59.5</v>
      </c>
      <c r="J23" s="12">
        <v>66.75</v>
      </c>
      <c r="K23" s="12">
        <v>11</v>
      </c>
      <c r="L23" s="12">
        <v>31.5</v>
      </c>
      <c r="M23" s="12">
        <v>76.25</v>
      </c>
      <c r="N23" s="12">
        <v>12.5</v>
      </c>
      <c r="O23" s="12">
        <v>10.5</v>
      </c>
      <c r="P23" s="12">
        <v>12.5</v>
      </c>
      <c r="Q23" s="12">
        <v>7.5</v>
      </c>
      <c r="R23" s="12">
        <v>10.75</v>
      </c>
      <c r="S23" s="12">
        <v>15.5</v>
      </c>
      <c r="T23" s="12">
        <v>229</v>
      </c>
      <c r="U23" s="12">
        <v>108.5</v>
      </c>
      <c r="V23" s="12">
        <v>14.5</v>
      </c>
      <c r="W23" s="12">
        <v>50.75</v>
      </c>
      <c r="X23" s="12">
        <v>28.75</v>
      </c>
      <c r="Y23" s="12">
        <v>93</v>
      </c>
      <c r="Z23" s="12">
        <v>14.75</v>
      </c>
      <c r="AA23" s="12">
        <v>372.25</v>
      </c>
      <c r="AB23" s="12">
        <v>301.25</v>
      </c>
      <c r="AC23" s="12">
        <v>825.25</v>
      </c>
      <c r="AD23" s="12">
        <v>308</v>
      </c>
      <c r="AE23" s="12">
        <v>69</v>
      </c>
      <c r="AF23" s="12">
        <v>42.25</v>
      </c>
      <c r="AG23" s="12">
        <v>27</v>
      </c>
      <c r="AH23" s="12">
        <v>16.25</v>
      </c>
      <c r="AI23" s="12">
        <v>28.75</v>
      </c>
      <c r="AJ23" s="12">
        <v>8.25</v>
      </c>
      <c r="AK23" s="12">
        <v>2.5</v>
      </c>
      <c r="AL23" s="12">
        <v>4.5</v>
      </c>
      <c r="AM23" s="12">
        <v>29.75</v>
      </c>
      <c r="AN23" s="12">
        <v>139.5</v>
      </c>
      <c r="AO23" s="12">
        <v>10.75</v>
      </c>
      <c r="AP23" s="12">
        <v>9</v>
      </c>
      <c r="AQ23" s="12">
        <v>133.75</v>
      </c>
      <c r="AR23" s="12">
        <v>16.75</v>
      </c>
      <c r="AS23" s="12">
        <v>4.75</v>
      </c>
      <c r="AT23" s="13">
        <v>3445</v>
      </c>
      <c r="AU23" s="14"/>
      <c r="AW23" s="17" t="s">
        <v>44</v>
      </c>
      <c r="AX23" s="15">
        <f>AX13+AY12</f>
        <v>18401.5</v>
      </c>
      <c r="AY23" s="15">
        <f>AY13</f>
        <v>1194.75</v>
      </c>
      <c r="AZ23" s="15"/>
      <c r="BA23" s="15"/>
    </row>
    <row r="24" spans="1:57">
      <c r="A24" s="1" t="s">
        <v>21</v>
      </c>
      <c r="B24" s="12">
        <v>7.75</v>
      </c>
      <c r="C24" s="12">
        <v>5.5</v>
      </c>
      <c r="D24" s="12">
        <v>9.75</v>
      </c>
      <c r="E24" s="12">
        <v>7</v>
      </c>
      <c r="F24" s="12">
        <v>51.75</v>
      </c>
      <c r="G24" s="12">
        <v>11</v>
      </c>
      <c r="H24" s="12">
        <v>19</v>
      </c>
      <c r="I24" s="12">
        <v>34</v>
      </c>
      <c r="J24" s="12">
        <v>22</v>
      </c>
      <c r="K24" s="12">
        <v>5.25</v>
      </c>
      <c r="L24" s="12">
        <v>15.5</v>
      </c>
      <c r="M24" s="12">
        <v>38.5</v>
      </c>
      <c r="N24" s="12">
        <v>6.25</v>
      </c>
      <c r="O24" s="12">
        <v>2.25</v>
      </c>
      <c r="P24" s="12">
        <v>3.25</v>
      </c>
      <c r="Q24" s="12">
        <v>2</v>
      </c>
      <c r="R24" s="12">
        <v>4.75</v>
      </c>
      <c r="S24" s="12">
        <v>5.75</v>
      </c>
      <c r="T24" s="12">
        <v>79</v>
      </c>
      <c r="U24" s="12">
        <v>34.25</v>
      </c>
      <c r="V24" s="12">
        <v>46.25</v>
      </c>
      <c r="W24" s="12">
        <v>10.5</v>
      </c>
      <c r="X24" s="12">
        <v>8.75</v>
      </c>
      <c r="Y24" s="12">
        <v>48.25</v>
      </c>
      <c r="Z24" s="12">
        <v>5</v>
      </c>
      <c r="AA24" s="12">
        <v>252.25</v>
      </c>
      <c r="AB24" s="12">
        <v>169.75</v>
      </c>
      <c r="AC24" s="12">
        <v>504.5</v>
      </c>
      <c r="AD24" s="12">
        <v>192.75</v>
      </c>
      <c r="AE24" s="12">
        <v>40.75</v>
      </c>
      <c r="AF24" s="12">
        <v>27.5</v>
      </c>
      <c r="AG24" s="12">
        <v>16.25</v>
      </c>
      <c r="AH24" s="12">
        <v>8.5</v>
      </c>
      <c r="AI24" s="12">
        <v>11.25</v>
      </c>
      <c r="AJ24" s="12">
        <v>2</v>
      </c>
      <c r="AK24" s="12">
        <v>1.75</v>
      </c>
      <c r="AL24" s="12">
        <v>2.5</v>
      </c>
      <c r="AM24" s="12">
        <v>4</v>
      </c>
      <c r="AN24" s="12">
        <v>31.75</v>
      </c>
      <c r="AO24" s="12">
        <v>4.25</v>
      </c>
      <c r="AP24" s="12">
        <v>3.25</v>
      </c>
      <c r="AQ24" s="12">
        <v>68.5</v>
      </c>
      <c r="AR24" s="12">
        <v>10.5</v>
      </c>
      <c r="AS24" s="12">
        <v>0.5</v>
      </c>
      <c r="AT24" s="13">
        <v>1835.75</v>
      </c>
      <c r="AU24" s="14"/>
      <c r="AW24" s="17" t="s">
        <v>45</v>
      </c>
      <c r="AX24" s="15">
        <f>AX14+AZ12</f>
        <v>37109.25</v>
      </c>
      <c r="AY24" s="15">
        <f>AY14+AZ13</f>
        <v>4690</v>
      </c>
      <c r="AZ24" s="15">
        <f>AZ14</f>
        <v>5549.25</v>
      </c>
      <c r="BA24" s="15"/>
      <c r="BB24" s="15"/>
    </row>
    <row r="25" spans="1:57">
      <c r="A25" s="1" t="s">
        <v>22</v>
      </c>
      <c r="B25" s="12">
        <v>2.25</v>
      </c>
      <c r="C25" s="12">
        <v>5</v>
      </c>
      <c r="D25" s="12">
        <v>7</v>
      </c>
      <c r="E25" s="12">
        <v>6</v>
      </c>
      <c r="F25" s="12">
        <v>36.75</v>
      </c>
      <c r="G25" s="12">
        <v>6.5</v>
      </c>
      <c r="H25" s="12">
        <v>17</v>
      </c>
      <c r="I25" s="12">
        <v>22.25</v>
      </c>
      <c r="J25" s="12">
        <v>23.75</v>
      </c>
      <c r="K25" s="12">
        <v>7</v>
      </c>
      <c r="L25" s="12">
        <v>11.5</v>
      </c>
      <c r="M25" s="12">
        <v>35.5</v>
      </c>
      <c r="N25" s="12">
        <v>1.75</v>
      </c>
      <c r="O25" s="12">
        <v>2.75</v>
      </c>
      <c r="P25" s="12">
        <v>1.25</v>
      </c>
      <c r="Q25" s="12">
        <v>2.5</v>
      </c>
      <c r="R25" s="12">
        <v>2.25</v>
      </c>
      <c r="S25" s="12">
        <v>7</v>
      </c>
      <c r="T25" s="12">
        <v>32</v>
      </c>
      <c r="U25" s="12">
        <v>16</v>
      </c>
      <c r="V25" s="12">
        <v>28.5</v>
      </c>
      <c r="W25" s="12">
        <v>11</v>
      </c>
      <c r="X25" s="12">
        <v>8.75</v>
      </c>
      <c r="Y25" s="12">
        <v>37.75</v>
      </c>
      <c r="Z25" s="12">
        <v>3.25</v>
      </c>
      <c r="AA25" s="12">
        <v>198.5</v>
      </c>
      <c r="AB25" s="12">
        <v>139.25</v>
      </c>
      <c r="AC25" s="12">
        <v>412.5</v>
      </c>
      <c r="AD25" s="12">
        <v>150.75</v>
      </c>
      <c r="AE25" s="12">
        <v>27.5</v>
      </c>
      <c r="AF25" s="12">
        <v>25.25</v>
      </c>
      <c r="AG25" s="12">
        <v>12.75</v>
      </c>
      <c r="AH25" s="12">
        <v>7.25</v>
      </c>
      <c r="AI25" s="12">
        <v>10.25</v>
      </c>
      <c r="AJ25" s="12">
        <v>2.5</v>
      </c>
      <c r="AK25" s="12">
        <v>3.5</v>
      </c>
      <c r="AL25" s="12">
        <v>0.5</v>
      </c>
      <c r="AM25" s="12">
        <v>4.25</v>
      </c>
      <c r="AN25" s="12">
        <v>17</v>
      </c>
      <c r="AO25" s="12">
        <v>2.75</v>
      </c>
      <c r="AP25" s="12">
        <v>3.5</v>
      </c>
      <c r="AQ25" s="12">
        <v>53.5</v>
      </c>
      <c r="AR25" s="12">
        <v>6.25</v>
      </c>
      <c r="AS25" s="12">
        <v>0.5</v>
      </c>
      <c r="AT25" s="13">
        <v>1413.5</v>
      </c>
      <c r="AU25" s="14"/>
      <c r="AW25" s="17" t="s">
        <v>46</v>
      </c>
      <c r="AX25" s="15">
        <f>AX15+BA12</f>
        <v>16533.75</v>
      </c>
      <c r="AY25" s="15">
        <f>AY15+BA13</f>
        <v>5390.5</v>
      </c>
      <c r="AZ25" s="15">
        <f>AZ15+BA14</f>
        <v>4086.75</v>
      </c>
      <c r="BA25" s="15">
        <f>BA15</f>
        <v>4324.25</v>
      </c>
      <c r="BB25" s="15"/>
      <c r="BC25" s="15"/>
      <c r="BD25" s="14"/>
    </row>
    <row r="26" spans="1:57">
      <c r="A26" s="1" t="s">
        <v>23</v>
      </c>
      <c r="B26" s="12">
        <v>17</v>
      </c>
      <c r="C26" s="12">
        <v>28.25</v>
      </c>
      <c r="D26" s="12">
        <v>34.75</v>
      </c>
      <c r="E26" s="12">
        <v>23.5</v>
      </c>
      <c r="F26" s="12">
        <v>44</v>
      </c>
      <c r="G26" s="12">
        <v>20</v>
      </c>
      <c r="H26" s="12">
        <v>48.75</v>
      </c>
      <c r="I26" s="12">
        <v>102.25</v>
      </c>
      <c r="J26" s="12">
        <v>83.25</v>
      </c>
      <c r="K26" s="12">
        <v>22.75</v>
      </c>
      <c r="L26" s="12">
        <v>41.75</v>
      </c>
      <c r="M26" s="12">
        <v>68.5</v>
      </c>
      <c r="N26" s="12">
        <v>14.5</v>
      </c>
      <c r="O26" s="12">
        <v>10.75</v>
      </c>
      <c r="P26" s="12">
        <v>10.5</v>
      </c>
      <c r="Q26" s="12">
        <v>6.5</v>
      </c>
      <c r="R26" s="12">
        <v>5</v>
      </c>
      <c r="S26" s="12">
        <v>18</v>
      </c>
      <c r="T26" s="12">
        <v>40.25</v>
      </c>
      <c r="U26" s="12">
        <v>52.5</v>
      </c>
      <c r="V26" s="12">
        <v>98.25</v>
      </c>
      <c r="W26" s="12">
        <v>48.25</v>
      </c>
      <c r="X26" s="12">
        <v>40.25</v>
      </c>
      <c r="Y26" s="12">
        <v>17.25</v>
      </c>
      <c r="Z26" s="12">
        <v>22</v>
      </c>
      <c r="AA26" s="12">
        <v>380.75</v>
      </c>
      <c r="AB26" s="12">
        <v>300.5</v>
      </c>
      <c r="AC26" s="12">
        <v>871</v>
      </c>
      <c r="AD26" s="12">
        <v>397.75</v>
      </c>
      <c r="AE26" s="12">
        <v>180.5</v>
      </c>
      <c r="AF26" s="12">
        <v>116.25</v>
      </c>
      <c r="AG26" s="12">
        <v>43.5</v>
      </c>
      <c r="AH26" s="12">
        <v>15.25</v>
      </c>
      <c r="AI26" s="12">
        <v>22.75</v>
      </c>
      <c r="AJ26" s="12">
        <v>3</v>
      </c>
      <c r="AK26" s="12">
        <v>2.75</v>
      </c>
      <c r="AL26" s="12">
        <v>7.75</v>
      </c>
      <c r="AM26" s="12">
        <v>9.5</v>
      </c>
      <c r="AN26" s="12">
        <v>28.25</v>
      </c>
      <c r="AO26" s="12">
        <v>2.75</v>
      </c>
      <c r="AP26" s="12">
        <v>3</v>
      </c>
      <c r="AQ26" s="12">
        <v>112.5</v>
      </c>
      <c r="AR26" s="12">
        <v>18.5</v>
      </c>
      <c r="AS26" s="12">
        <v>2.75</v>
      </c>
      <c r="AT26" s="13">
        <v>3437.75</v>
      </c>
      <c r="AU26" s="14"/>
      <c r="AW26" s="9" t="s">
        <v>47</v>
      </c>
      <c r="AX26" s="15">
        <f>AX16+BB12</f>
        <v>19294.25</v>
      </c>
      <c r="AY26" s="9">
        <f>AY16+BB13</f>
        <v>2437.5</v>
      </c>
      <c r="AZ26" s="9">
        <f>AZ16+BB14</f>
        <v>2812.5</v>
      </c>
      <c r="BA26" s="9">
        <f>BA16+BB15</f>
        <v>1824.75</v>
      </c>
      <c r="BB26" s="9">
        <f>BB16</f>
        <v>3098.5</v>
      </c>
    </row>
    <row r="27" spans="1:57">
      <c r="A27" s="1" t="s">
        <v>24</v>
      </c>
      <c r="B27" s="12">
        <v>17.75</v>
      </c>
      <c r="C27" s="12">
        <v>33.75</v>
      </c>
      <c r="D27" s="12">
        <v>17.75</v>
      </c>
      <c r="E27" s="12">
        <v>11.25</v>
      </c>
      <c r="F27" s="12">
        <v>80.25</v>
      </c>
      <c r="G27" s="12">
        <v>41.25</v>
      </c>
      <c r="H27" s="12">
        <v>60.75</v>
      </c>
      <c r="I27" s="12">
        <v>57.5</v>
      </c>
      <c r="J27" s="12">
        <v>98.5</v>
      </c>
      <c r="K27" s="12">
        <v>25.25</v>
      </c>
      <c r="L27" s="12">
        <v>92.25</v>
      </c>
      <c r="M27" s="12">
        <v>91</v>
      </c>
      <c r="N27" s="12">
        <v>39.5</v>
      </c>
      <c r="O27" s="12">
        <v>39</v>
      </c>
      <c r="P27" s="12">
        <v>23.75</v>
      </c>
      <c r="Q27" s="12">
        <v>11.5</v>
      </c>
      <c r="R27" s="12">
        <v>9.75</v>
      </c>
      <c r="S27" s="12">
        <v>15.75</v>
      </c>
      <c r="T27" s="12">
        <v>8</v>
      </c>
      <c r="U27" s="12">
        <v>9</v>
      </c>
      <c r="V27" s="12">
        <v>13</v>
      </c>
      <c r="W27" s="12">
        <v>1.75</v>
      </c>
      <c r="X27" s="12">
        <v>3.25</v>
      </c>
      <c r="Y27" s="12">
        <v>20.5</v>
      </c>
      <c r="Z27" s="12">
        <v>13</v>
      </c>
      <c r="AA27" s="12">
        <v>477.75</v>
      </c>
      <c r="AB27" s="12">
        <v>435</v>
      </c>
      <c r="AC27" s="12">
        <v>1267.5</v>
      </c>
      <c r="AD27" s="12">
        <v>430.5</v>
      </c>
      <c r="AE27" s="12">
        <v>220.25</v>
      </c>
      <c r="AF27" s="12">
        <v>140.5</v>
      </c>
      <c r="AG27" s="12">
        <v>30</v>
      </c>
      <c r="AH27" s="12">
        <v>40.25</v>
      </c>
      <c r="AI27" s="12">
        <v>23</v>
      </c>
      <c r="AJ27" s="12">
        <v>6.5</v>
      </c>
      <c r="AK27" s="12">
        <v>6.75</v>
      </c>
      <c r="AL27" s="12">
        <v>15</v>
      </c>
      <c r="AM27" s="12">
        <v>2.25</v>
      </c>
      <c r="AN27" s="12">
        <v>24.5</v>
      </c>
      <c r="AO27" s="12">
        <v>5.25</v>
      </c>
      <c r="AP27" s="12">
        <v>13.75</v>
      </c>
      <c r="AQ27" s="12">
        <v>43.5</v>
      </c>
      <c r="AR27" s="12">
        <v>13.5</v>
      </c>
      <c r="AS27" s="12">
        <v>10.75</v>
      </c>
      <c r="AT27" s="13">
        <v>4041.5</v>
      </c>
      <c r="AU27" s="14"/>
      <c r="AW27" s="9" t="s">
        <v>48</v>
      </c>
      <c r="AX27" s="15">
        <f>AX17+BC12</f>
        <v>24940</v>
      </c>
      <c r="AY27" s="9">
        <f>AY17+BC13</f>
        <v>6411</v>
      </c>
      <c r="AZ27" s="9">
        <f>AZ17+BC14</f>
        <v>4429</v>
      </c>
      <c r="BA27" s="9">
        <f>BA17+BC15</f>
        <v>5088.75</v>
      </c>
      <c r="BB27" s="9">
        <f>BB17+BC16</f>
        <v>2216.25</v>
      </c>
      <c r="BC27" s="9">
        <f>BC17</f>
        <v>8141</v>
      </c>
    </row>
    <row r="28" spans="1:57">
      <c r="A28" s="1" t="s">
        <v>25</v>
      </c>
      <c r="B28" s="12">
        <v>143.75</v>
      </c>
      <c r="C28" s="12">
        <v>376</v>
      </c>
      <c r="D28" s="12">
        <v>229.25</v>
      </c>
      <c r="E28" s="12">
        <v>349.25</v>
      </c>
      <c r="F28" s="12">
        <v>595</v>
      </c>
      <c r="G28" s="12">
        <v>272</v>
      </c>
      <c r="H28" s="12">
        <v>399.75</v>
      </c>
      <c r="I28" s="12">
        <v>384.75</v>
      </c>
      <c r="J28" s="12">
        <v>401</v>
      </c>
      <c r="K28" s="12">
        <v>313.25</v>
      </c>
      <c r="L28" s="12">
        <v>386</v>
      </c>
      <c r="M28" s="12">
        <v>364</v>
      </c>
      <c r="N28" s="12">
        <v>224</v>
      </c>
      <c r="O28" s="12">
        <v>226</v>
      </c>
      <c r="P28" s="12">
        <v>129.75</v>
      </c>
      <c r="Q28" s="12">
        <v>87.75</v>
      </c>
      <c r="R28" s="12">
        <v>182.75</v>
      </c>
      <c r="S28" s="12">
        <v>376.75</v>
      </c>
      <c r="T28" s="12">
        <v>232.75</v>
      </c>
      <c r="U28" s="12">
        <v>351.75</v>
      </c>
      <c r="V28" s="12">
        <v>451.5</v>
      </c>
      <c r="W28" s="12">
        <v>297.75</v>
      </c>
      <c r="X28" s="12">
        <v>248.5</v>
      </c>
      <c r="Y28" s="12">
        <v>499</v>
      </c>
      <c r="Z28" s="12">
        <v>619.25</v>
      </c>
      <c r="AA28" s="12">
        <v>67.5</v>
      </c>
      <c r="AB28" s="12">
        <v>63</v>
      </c>
      <c r="AC28" s="12">
        <v>583.25</v>
      </c>
      <c r="AD28" s="12">
        <v>187.25</v>
      </c>
      <c r="AE28" s="12">
        <v>493</v>
      </c>
      <c r="AF28" s="12">
        <v>642.75</v>
      </c>
      <c r="AG28" s="12">
        <v>407</v>
      </c>
      <c r="AH28" s="12">
        <v>528</v>
      </c>
      <c r="AI28" s="12">
        <v>354.5</v>
      </c>
      <c r="AJ28" s="12">
        <v>126</v>
      </c>
      <c r="AK28" s="12">
        <v>201.75</v>
      </c>
      <c r="AL28" s="12">
        <v>612.75</v>
      </c>
      <c r="AM28" s="12">
        <v>104</v>
      </c>
      <c r="AN28" s="12">
        <v>205.5</v>
      </c>
      <c r="AO28" s="12">
        <v>109.75</v>
      </c>
      <c r="AP28" s="12">
        <v>120</v>
      </c>
      <c r="AQ28" s="12">
        <v>400.5</v>
      </c>
      <c r="AR28" s="12">
        <v>306.75</v>
      </c>
      <c r="AS28" s="12">
        <v>185.25</v>
      </c>
      <c r="AT28" s="13">
        <v>13840</v>
      </c>
      <c r="AU28" s="14"/>
      <c r="AW28" s="9" t="s">
        <v>58</v>
      </c>
      <c r="AX28" s="15">
        <f>AX18+BD12</f>
        <v>12986.5</v>
      </c>
      <c r="AY28" s="9">
        <f>AY18+BD13</f>
        <v>988.75</v>
      </c>
      <c r="AZ28" s="9">
        <f>AZ18+BD14</f>
        <v>4850.25</v>
      </c>
      <c r="BA28" s="9">
        <f>BA18+BD15</f>
        <v>1581.5</v>
      </c>
      <c r="BB28" s="9">
        <f>BB18+BD16</f>
        <v>1687.25</v>
      </c>
      <c r="BC28" s="9">
        <f>SUM(BC18,BD17)</f>
        <v>1167.75</v>
      </c>
      <c r="BD28" s="9">
        <f>BD18</f>
        <v>1096</v>
      </c>
      <c r="BE28" s="9">
        <f>SUM(AX22:BD28)</f>
        <v>205596.75</v>
      </c>
    </row>
    <row r="29" spans="1:57">
      <c r="A29" s="1" t="s">
        <v>26</v>
      </c>
      <c r="B29" s="12">
        <v>124.25</v>
      </c>
      <c r="C29" s="12">
        <v>284.5</v>
      </c>
      <c r="D29" s="12">
        <v>177</v>
      </c>
      <c r="E29" s="12">
        <v>223.25</v>
      </c>
      <c r="F29" s="12">
        <v>377</v>
      </c>
      <c r="G29" s="12">
        <v>190</v>
      </c>
      <c r="H29" s="12">
        <v>345</v>
      </c>
      <c r="I29" s="12">
        <v>295</v>
      </c>
      <c r="J29" s="12">
        <v>353.5</v>
      </c>
      <c r="K29" s="12">
        <v>284</v>
      </c>
      <c r="L29" s="12">
        <v>358.5</v>
      </c>
      <c r="M29" s="12">
        <v>292</v>
      </c>
      <c r="N29" s="12">
        <v>165.5</v>
      </c>
      <c r="O29" s="12">
        <v>188.5</v>
      </c>
      <c r="P29" s="12">
        <v>96.5</v>
      </c>
      <c r="Q29" s="12">
        <v>75.5</v>
      </c>
      <c r="R29" s="12">
        <v>143.25</v>
      </c>
      <c r="S29" s="12">
        <v>219.5</v>
      </c>
      <c r="T29" s="12">
        <v>155.5</v>
      </c>
      <c r="U29" s="12">
        <v>204.25</v>
      </c>
      <c r="V29" s="12">
        <v>310.25</v>
      </c>
      <c r="W29" s="12">
        <v>185.5</v>
      </c>
      <c r="X29" s="12">
        <v>155</v>
      </c>
      <c r="Y29" s="12">
        <v>358.5</v>
      </c>
      <c r="Z29" s="12">
        <v>527</v>
      </c>
      <c r="AA29" s="12">
        <v>53</v>
      </c>
      <c r="AB29" s="12">
        <v>41</v>
      </c>
      <c r="AC29" s="12">
        <v>90</v>
      </c>
      <c r="AD29" s="12">
        <v>122</v>
      </c>
      <c r="AE29" s="12">
        <v>496.5</v>
      </c>
      <c r="AF29" s="12">
        <v>586.5</v>
      </c>
      <c r="AG29" s="12">
        <v>430.75</v>
      </c>
      <c r="AH29" s="12">
        <v>1079.25</v>
      </c>
      <c r="AI29" s="12">
        <v>415.25</v>
      </c>
      <c r="AJ29" s="12">
        <v>148</v>
      </c>
      <c r="AK29" s="12">
        <v>115.5</v>
      </c>
      <c r="AL29" s="12">
        <v>303</v>
      </c>
      <c r="AM29" s="12">
        <v>68.75</v>
      </c>
      <c r="AN29" s="12">
        <v>142.5</v>
      </c>
      <c r="AO29" s="12">
        <v>109.25</v>
      </c>
      <c r="AP29" s="12">
        <v>105.5</v>
      </c>
      <c r="AQ29" s="12">
        <v>389.5</v>
      </c>
      <c r="AR29" s="12">
        <v>231.25</v>
      </c>
      <c r="AS29" s="12">
        <v>118.75</v>
      </c>
      <c r="AT29" s="13">
        <v>11135</v>
      </c>
      <c r="AU29" s="14"/>
      <c r="AX29" s="15"/>
    </row>
    <row r="30" spans="1:57">
      <c r="A30" s="1" t="s">
        <v>27</v>
      </c>
      <c r="B30" s="12">
        <v>334.25</v>
      </c>
      <c r="C30" s="12">
        <v>887.25</v>
      </c>
      <c r="D30" s="12">
        <v>441.25</v>
      </c>
      <c r="E30" s="12">
        <v>516</v>
      </c>
      <c r="F30" s="12">
        <v>1153.25</v>
      </c>
      <c r="G30" s="12">
        <v>443.5</v>
      </c>
      <c r="H30" s="12">
        <v>747.75</v>
      </c>
      <c r="I30" s="12">
        <v>586</v>
      </c>
      <c r="J30" s="12">
        <v>704.25</v>
      </c>
      <c r="K30" s="12">
        <v>586.75</v>
      </c>
      <c r="L30" s="12">
        <v>886.25</v>
      </c>
      <c r="M30" s="12">
        <v>699.5</v>
      </c>
      <c r="N30" s="12">
        <v>551.5</v>
      </c>
      <c r="O30" s="12">
        <v>569</v>
      </c>
      <c r="P30" s="12">
        <v>278.75</v>
      </c>
      <c r="Q30" s="12">
        <v>223.25</v>
      </c>
      <c r="R30" s="12">
        <v>406.5</v>
      </c>
      <c r="S30" s="12">
        <v>772.75</v>
      </c>
      <c r="T30" s="12">
        <v>436.75</v>
      </c>
      <c r="U30" s="12">
        <v>630.5</v>
      </c>
      <c r="V30" s="12">
        <v>895</v>
      </c>
      <c r="W30" s="12">
        <v>532.5</v>
      </c>
      <c r="X30" s="12">
        <v>454.5</v>
      </c>
      <c r="Y30" s="12">
        <v>862.5</v>
      </c>
      <c r="Z30" s="12">
        <v>1313.75</v>
      </c>
      <c r="AA30" s="12">
        <v>621</v>
      </c>
      <c r="AB30" s="12">
        <v>80</v>
      </c>
      <c r="AC30" s="12">
        <v>190.5</v>
      </c>
      <c r="AD30" s="12">
        <v>423</v>
      </c>
      <c r="AE30" s="12">
        <v>1908.75</v>
      </c>
      <c r="AF30" s="12">
        <v>2231.5</v>
      </c>
      <c r="AG30" s="12">
        <v>1502</v>
      </c>
      <c r="AH30" s="12">
        <v>2345.75</v>
      </c>
      <c r="AI30" s="12">
        <v>1786.5</v>
      </c>
      <c r="AJ30" s="12">
        <v>533.5</v>
      </c>
      <c r="AK30" s="12">
        <v>421.5</v>
      </c>
      <c r="AL30" s="12">
        <v>1362</v>
      </c>
      <c r="AM30" s="12">
        <v>234.25</v>
      </c>
      <c r="AN30" s="12">
        <v>471.75</v>
      </c>
      <c r="AO30" s="12">
        <v>452</v>
      </c>
      <c r="AP30" s="12">
        <v>479</v>
      </c>
      <c r="AQ30" s="12">
        <v>1701</v>
      </c>
      <c r="AR30" s="12">
        <v>1137</v>
      </c>
      <c r="AS30" s="12">
        <v>386.75</v>
      </c>
      <c r="AT30" s="13">
        <v>34181</v>
      </c>
      <c r="AU30" s="14"/>
      <c r="AX30" s="15"/>
    </row>
    <row r="31" spans="1:57">
      <c r="A31" s="1" t="s">
        <v>28</v>
      </c>
      <c r="B31" s="12">
        <v>91.75</v>
      </c>
      <c r="C31" s="12">
        <v>209.75</v>
      </c>
      <c r="D31" s="12">
        <v>154.5</v>
      </c>
      <c r="E31" s="12">
        <v>247.5</v>
      </c>
      <c r="F31" s="12">
        <v>388.5</v>
      </c>
      <c r="G31" s="12">
        <v>235</v>
      </c>
      <c r="H31" s="12">
        <v>385.5</v>
      </c>
      <c r="I31" s="12">
        <v>321.25</v>
      </c>
      <c r="J31" s="12">
        <v>267</v>
      </c>
      <c r="K31" s="12">
        <v>227.75</v>
      </c>
      <c r="L31" s="12">
        <v>359</v>
      </c>
      <c r="M31" s="12">
        <v>278</v>
      </c>
      <c r="N31" s="12">
        <v>131.25</v>
      </c>
      <c r="O31" s="12">
        <v>107.5</v>
      </c>
      <c r="P31" s="12">
        <v>90.75</v>
      </c>
      <c r="Q31" s="12">
        <v>55.5</v>
      </c>
      <c r="R31" s="12">
        <v>88.25</v>
      </c>
      <c r="S31" s="12">
        <v>192.25</v>
      </c>
      <c r="T31" s="12">
        <v>125.25</v>
      </c>
      <c r="U31" s="12">
        <v>154</v>
      </c>
      <c r="V31" s="12">
        <v>278.25</v>
      </c>
      <c r="W31" s="12">
        <v>193.75</v>
      </c>
      <c r="X31" s="12">
        <v>133.5</v>
      </c>
      <c r="Y31" s="12">
        <v>355</v>
      </c>
      <c r="Z31" s="12">
        <v>445.75</v>
      </c>
      <c r="AA31" s="12">
        <v>186.5</v>
      </c>
      <c r="AB31" s="12">
        <v>97.75</v>
      </c>
      <c r="AC31" s="12">
        <v>396.5</v>
      </c>
      <c r="AD31" s="12">
        <v>63</v>
      </c>
      <c r="AE31" s="12">
        <v>599</v>
      </c>
      <c r="AF31" s="12">
        <v>747.5</v>
      </c>
      <c r="AG31" s="12">
        <v>423.75</v>
      </c>
      <c r="AH31" s="12">
        <v>618.75</v>
      </c>
      <c r="AI31" s="12">
        <v>431</v>
      </c>
      <c r="AJ31" s="12">
        <v>154.75</v>
      </c>
      <c r="AK31" s="12">
        <v>121.75</v>
      </c>
      <c r="AL31" s="12">
        <v>289.25</v>
      </c>
      <c r="AM31" s="12">
        <v>59</v>
      </c>
      <c r="AN31" s="12">
        <v>121</v>
      </c>
      <c r="AO31" s="12">
        <v>134</v>
      </c>
      <c r="AP31" s="12">
        <v>166.25</v>
      </c>
      <c r="AQ31" s="12">
        <v>540.75</v>
      </c>
      <c r="AR31" s="12">
        <v>385.25</v>
      </c>
      <c r="AS31" s="12">
        <v>118.25</v>
      </c>
      <c r="AT31" s="13">
        <v>11170.5</v>
      </c>
      <c r="AU31" s="14"/>
      <c r="AX31" s="15"/>
    </row>
    <row r="32" spans="1:57">
      <c r="A32" s="1">
        <v>16</v>
      </c>
      <c r="B32" s="12">
        <v>78</v>
      </c>
      <c r="C32" s="12">
        <v>91.25</v>
      </c>
      <c r="D32" s="12">
        <v>59.5</v>
      </c>
      <c r="E32" s="12">
        <v>120</v>
      </c>
      <c r="F32" s="12">
        <v>228.25</v>
      </c>
      <c r="G32" s="12">
        <v>176</v>
      </c>
      <c r="H32" s="12">
        <v>270</v>
      </c>
      <c r="I32" s="12">
        <v>237.5</v>
      </c>
      <c r="J32" s="12">
        <v>150</v>
      </c>
      <c r="K32" s="12">
        <v>129</v>
      </c>
      <c r="L32" s="12">
        <v>183.25</v>
      </c>
      <c r="M32" s="12">
        <v>130.75</v>
      </c>
      <c r="N32" s="12">
        <v>44</v>
      </c>
      <c r="O32" s="12">
        <v>58</v>
      </c>
      <c r="P32" s="12">
        <v>37.25</v>
      </c>
      <c r="Q32" s="12">
        <v>28.75</v>
      </c>
      <c r="R32" s="12">
        <v>30</v>
      </c>
      <c r="S32" s="12">
        <v>55.25</v>
      </c>
      <c r="T32" s="12">
        <v>46.5</v>
      </c>
      <c r="U32" s="12">
        <v>41.75</v>
      </c>
      <c r="V32" s="12">
        <v>64.75</v>
      </c>
      <c r="W32" s="12">
        <v>39.5</v>
      </c>
      <c r="X32" s="12">
        <v>34</v>
      </c>
      <c r="Y32" s="12">
        <v>180</v>
      </c>
      <c r="Z32" s="12">
        <v>241.75</v>
      </c>
      <c r="AA32" s="12">
        <v>467.25</v>
      </c>
      <c r="AB32" s="12">
        <v>417.25</v>
      </c>
      <c r="AC32" s="12">
        <v>2063.75</v>
      </c>
      <c r="AD32" s="12">
        <v>665</v>
      </c>
      <c r="AE32" s="12">
        <v>38</v>
      </c>
      <c r="AF32" s="12">
        <v>268.25</v>
      </c>
      <c r="AG32" s="12">
        <v>330</v>
      </c>
      <c r="AH32" s="12">
        <v>498.5</v>
      </c>
      <c r="AI32" s="12">
        <v>233.75</v>
      </c>
      <c r="AJ32" s="12">
        <v>96.25</v>
      </c>
      <c r="AK32" s="12">
        <v>25.25</v>
      </c>
      <c r="AL32" s="12">
        <v>65.75</v>
      </c>
      <c r="AM32" s="12">
        <v>18.25</v>
      </c>
      <c r="AN32" s="12">
        <v>53</v>
      </c>
      <c r="AO32" s="12">
        <v>73.25</v>
      </c>
      <c r="AP32" s="12">
        <v>102</v>
      </c>
      <c r="AQ32" s="12">
        <v>240.75</v>
      </c>
      <c r="AR32" s="12">
        <v>191.5</v>
      </c>
      <c r="AS32" s="12">
        <v>25.5</v>
      </c>
      <c r="AT32" s="13">
        <v>8628.25</v>
      </c>
      <c r="AU32" s="14"/>
      <c r="AX32" s="15"/>
    </row>
    <row r="33" spans="1:50">
      <c r="A33" s="1">
        <v>24</v>
      </c>
      <c r="B33" s="12">
        <v>93.5</v>
      </c>
      <c r="C33" s="12">
        <v>102.25</v>
      </c>
      <c r="D33" s="12">
        <v>50.5</v>
      </c>
      <c r="E33" s="12">
        <v>89.25</v>
      </c>
      <c r="F33" s="12">
        <v>192</v>
      </c>
      <c r="G33" s="12">
        <v>115</v>
      </c>
      <c r="H33" s="12">
        <v>175.75</v>
      </c>
      <c r="I33" s="12">
        <v>153.5</v>
      </c>
      <c r="J33" s="12">
        <v>119.25</v>
      </c>
      <c r="K33" s="12">
        <v>81.75</v>
      </c>
      <c r="L33" s="12">
        <v>163.75</v>
      </c>
      <c r="M33" s="12">
        <v>129</v>
      </c>
      <c r="N33" s="12">
        <v>41.75</v>
      </c>
      <c r="O33" s="12">
        <v>51.5</v>
      </c>
      <c r="P33" s="12">
        <v>37</v>
      </c>
      <c r="Q33" s="12">
        <v>24.5</v>
      </c>
      <c r="R33" s="12">
        <v>20.5</v>
      </c>
      <c r="S33" s="12">
        <v>39.5</v>
      </c>
      <c r="T33" s="12">
        <v>46</v>
      </c>
      <c r="U33" s="12">
        <v>37</v>
      </c>
      <c r="V33" s="12">
        <v>51.5</v>
      </c>
      <c r="W33" s="12">
        <v>26</v>
      </c>
      <c r="X33" s="12">
        <v>27</v>
      </c>
      <c r="Y33" s="12">
        <v>106.25</v>
      </c>
      <c r="Z33" s="12">
        <v>161.75</v>
      </c>
      <c r="AA33" s="12">
        <v>525.75</v>
      </c>
      <c r="AB33" s="12">
        <v>455.75</v>
      </c>
      <c r="AC33" s="12">
        <v>2311</v>
      </c>
      <c r="AD33" s="12">
        <v>807.75</v>
      </c>
      <c r="AE33" s="12">
        <v>253.75</v>
      </c>
      <c r="AF33" s="12">
        <v>36.5</v>
      </c>
      <c r="AG33" s="12">
        <v>235</v>
      </c>
      <c r="AH33" s="12">
        <v>463.5</v>
      </c>
      <c r="AI33" s="12">
        <v>220.75</v>
      </c>
      <c r="AJ33" s="12">
        <v>134.5</v>
      </c>
      <c r="AK33" s="12">
        <v>22.25</v>
      </c>
      <c r="AL33" s="12">
        <v>56</v>
      </c>
      <c r="AM33" s="12">
        <v>8.75</v>
      </c>
      <c r="AN33" s="12">
        <v>46.5</v>
      </c>
      <c r="AO33" s="12">
        <v>72.25</v>
      </c>
      <c r="AP33" s="12">
        <v>151.75</v>
      </c>
      <c r="AQ33" s="12">
        <v>219.5</v>
      </c>
      <c r="AR33" s="12">
        <v>140.5</v>
      </c>
      <c r="AS33" s="12">
        <v>15.25</v>
      </c>
      <c r="AT33" s="13">
        <v>8312.75</v>
      </c>
      <c r="AU33" s="14"/>
      <c r="AX33" s="15"/>
    </row>
    <row r="34" spans="1:50">
      <c r="A34" s="1" t="s">
        <v>29</v>
      </c>
      <c r="B34" s="12">
        <v>27.5</v>
      </c>
      <c r="C34" s="12">
        <v>39.75</v>
      </c>
      <c r="D34" s="12">
        <v>25</v>
      </c>
      <c r="E34" s="12">
        <v>34</v>
      </c>
      <c r="F34" s="12">
        <v>79.75</v>
      </c>
      <c r="G34" s="12">
        <v>27.5</v>
      </c>
      <c r="H34" s="12">
        <v>44.5</v>
      </c>
      <c r="I34" s="12">
        <v>50.75</v>
      </c>
      <c r="J34" s="12">
        <v>43.5</v>
      </c>
      <c r="K34" s="12">
        <v>28</v>
      </c>
      <c r="L34" s="12">
        <v>33</v>
      </c>
      <c r="M34" s="12">
        <v>57</v>
      </c>
      <c r="N34" s="12">
        <v>19.75</v>
      </c>
      <c r="O34" s="12">
        <v>17</v>
      </c>
      <c r="P34" s="12">
        <v>11.75</v>
      </c>
      <c r="Q34" s="12">
        <v>8.5</v>
      </c>
      <c r="R34" s="12">
        <v>11</v>
      </c>
      <c r="S34" s="12">
        <v>21.25</v>
      </c>
      <c r="T34" s="12">
        <v>30.75</v>
      </c>
      <c r="U34" s="12">
        <v>25.25</v>
      </c>
      <c r="V34" s="12">
        <v>33.75</v>
      </c>
      <c r="W34" s="12">
        <v>17.25</v>
      </c>
      <c r="X34" s="12">
        <v>13.5</v>
      </c>
      <c r="Y34" s="12">
        <v>39</v>
      </c>
      <c r="Z34" s="12">
        <v>34</v>
      </c>
      <c r="AA34" s="12">
        <v>307.5</v>
      </c>
      <c r="AB34" s="12">
        <v>287</v>
      </c>
      <c r="AC34" s="12">
        <v>1534.25</v>
      </c>
      <c r="AD34" s="12">
        <v>375.75</v>
      </c>
      <c r="AE34" s="12">
        <v>279.5</v>
      </c>
      <c r="AF34" s="12">
        <v>229.25</v>
      </c>
      <c r="AG34" s="12">
        <v>20.25</v>
      </c>
      <c r="AH34" s="12">
        <v>70</v>
      </c>
      <c r="AI34" s="12">
        <v>48.25</v>
      </c>
      <c r="AJ34" s="12">
        <v>41.5</v>
      </c>
      <c r="AK34" s="12">
        <v>10.5</v>
      </c>
      <c r="AL34" s="12">
        <v>35.75</v>
      </c>
      <c r="AM34" s="12">
        <v>14</v>
      </c>
      <c r="AN34" s="12">
        <v>34.75</v>
      </c>
      <c r="AO34" s="12">
        <v>21.5</v>
      </c>
      <c r="AP34" s="12">
        <v>66.5</v>
      </c>
      <c r="AQ34" s="12">
        <v>97.75</v>
      </c>
      <c r="AR34" s="12">
        <v>73.25</v>
      </c>
      <c r="AS34" s="12">
        <v>18</v>
      </c>
      <c r="AT34" s="13">
        <v>4338.25</v>
      </c>
      <c r="AU34" s="14"/>
      <c r="AX34" s="15"/>
    </row>
    <row r="35" spans="1:50">
      <c r="A35" s="1" t="s">
        <v>30</v>
      </c>
      <c r="B35" s="12">
        <v>26.5</v>
      </c>
      <c r="C35" s="12">
        <v>51.5</v>
      </c>
      <c r="D35" s="12">
        <v>11.75</v>
      </c>
      <c r="E35" s="12">
        <v>18.25</v>
      </c>
      <c r="F35" s="12">
        <v>53.5</v>
      </c>
      <c r="G35" s="12">
        <v>19.5</v>
      </c>
      <c r="H35" s="12">
        <v>37</v>
      </c>
      <c r="I35" s="12">
        <v>50.25</v>
      </c>
      <c r="J35" s="12">
        <v>60.5</v>
      </c>
      <c r="K35" s="12">
        <v>36.5</v>
      </c>
      <c r="L35" s="12">
        <v>54.5</v>
      </c>
      <c r="M35" s="12">
        <v>69.5</v>
      </c>
      <c r="N35" s="12">
        <v>25.5</v>
      </c>
      <c r="O35" s="12">
        <v>27.75</v>
      </c>
      <c r="P35" s="12">
        <v>20.25</v>
      </c>
      <c r="Q35" s="12">
        <v>14.75</v>
      </c>
      <c r="R35" s="12">
        <v>14.75</v>
      </c>
      <c r="S35" s="12">
        <v>31</v>
      </c>
      <c r="T35" s="12">
        <v>19.25</v>
      </c>
      <c r="U35" s="12">
        <v>11.75</v>
      </c>
      <c r="V35" s="12">
        <v>17</v>
      </c>
      <c r="W35" s="12">
        <v>8.25</v>
      </c>
      <c r="X35" s="12">
        <v>8</v>
      </c>
      <c r="Y35" s="12">
        <v>16.75</v>
      </c>
      <c r="Z35" s="12">
        <v>34</v>
      </c>
      <c r="AA35" s="12">
        <v>392.75</v>
      </c>
      <c r="AB35" s="12">
        <v>473.75</v>
      </c>
      <c r="AC35" s="12">
        <v>2600.25</v>
      </c>
      <c r="AD35" s="12">
        <v>522.5</v>
      </c>
      <c r="AE35" s="12">
        <v>401</v>
      </c>
      <c r="AF35" s="12">
        <v>369.25</v>
      </c>
      <c r="AG35" s="12">
        <v>73.75</v>
      </c>
      <c r="AH35" s="12">
        <v>39.25</v>
      </c>
      <c r="AI35" s="12">
        <v>70</v>
      </c>
      <c r="AJ35" s="12">
        <v>61.75</v>
      </c>
      <c r="AK35" s="12">
        <v>9.5</v>
      </c>
      <c r="AL35" s="12">
        <v>26.25</v>
      </c>
      <c r="AM35" s="12">
        <v>8</v>
      </c>
      <c r="AN35" s="12">
        <v>30.25</v>
      </c>
      <c r="AO35" s="12">
        <v>38</v>
      </c>
      <c r="AP35" s="12">
        <v>138.25</v>
      </c>
      <c r="AQ35" s="12">
        <v>79.75</v>
      </c>
      <c r="AR35" s="12">
        <v>68</v>
      </c>
      <c r="AS35" s="12">
        <v>7.5</v>
      </c>
      <c r="AT35" s="13">
        <v>6148</v>
      </c>
      <c r="AU35" s="14"/>
      <c r="AX35" s="15"/>
    </row>
    <row r="36" spans="1:50">
      <c r="A36" s="1" t="s">
        <v>31</v>
      </c>
      <c r="B36" s="12">
        <v>25</v>
      </c>
      <c r="C36" s="12">
        <v>49.75</v>
      </c>
      <c r="D36" s="12">
        <v>14.5</v>
      </c>
      <c r="E36" s="12">
        <v>16.75</v>
      </c>
      <c r="F36" s="12">
        <v>77.25</v>
      </c>
      <c r="G36" s="12">
        <v>18.75</v>
      </c>
      <c r="H36" s="12">
        <v>31</v>
      </c>
      <c r="I36" s="12">
        <v>33.25</v>
      </c>
      <c r="J36" s="12">
        <v>48.25</v>
      </c>
      <c r="K36" s="12">
        <v>39.5</v>
      </c>
      <c r="L36" s="12">
        <v>46.75</v>
      </c>
      <c r="M36" s="12">
        <v>96.75</v>
      </c>
      <c r="N36" s="12">
        <v>23</v>
      </c>
      <c r="O36" s="12">
        <v>31</v>
      </c>
      <c r="P36" s="12">
        <v>18.75</v>
      </c>
      <c r="Q36" s="12">
        <v>16.75</v>
      </c>
      <c r="R36" s="12">
        <v>20.5</v>
      </c>
      <c r="S36" s="12">
        <v>34.25</v>
      </c>
      <c r="T36" s="12">
        <v>29.25</v>
      </c>
      <c r="U36" s="12">
        <v>23</v>
      </c>
      <c r="V36" s="12">
        <v>27</v>
      </c>
      <c r="W36" s="12">
        <v>13</v>
      </c>
      <c r="X36" s="12">
        <v>9.25</v>
      </c>
      <c r="Y36" s="12">
        <v>22.5</v>
      </c>
      <c r="Z36" s="12">
        <v>31.5</v>
      </c>
      <c r="AA36" s="12">
        <v>313.5</v>
      </c>
      <c r="AB36" s="12">
        <v>326</v>
      </c>
      <c r="AC36" s="12">
        <v>1866.5</v>
      </c>
      <c r="AD36" s="12">
        <v>434.25</v>
      </c>
      <c r="AE36" s="12">
        <v>222.75</v>
      </c>
      <c r="AF36" s="12">
        <v>247.25</v>
      </c>
      <c r="AG36" s="12">
        <v>52.5</v>
      </c>
      <c r="AH36" s="12">
        <v>85.5</v>
      </c>
      <c r="AI36" s="12">
        <v>20</v>
      </c>
      <c r="AJ36" s="12">
        <v>29</v>
      </c>
      <c r="AK36" s="12">
        <v>14.5</v>
      </c>
      <c r="AL36" s="12">
        <v>42.25</v>
      </c>
      <c r="AM36" s="12">
        <v>9.75</v>
      </c>
      <c r="AN36" s="12">
        <v>40</v>
      </c>
      <c r="AO36" s="12">
        <v>33.75</v>
      </c>
      <c r="AP36" s="12">
        <v>130.75</v>
      </c>
      <c r="AQ36" s="12">
        <v>139.5</v>
      </c>
      <c r="AR36" s="12">
        <v>92.75</v>
      </c>
      <c r="AS36" s="12">
        <v>16.25</v>
      </c>
      <c r="AT36" s="13">
        <v>4914</v>
      </c>
      <c r="AU36" s="14"/>
      <c r="AX36" s="15"/>
    </row>
    <row r="37" spans="1:50">
      <c r="A37" s="1" t="s">
        <v>32</v>
      </c>
      <c r="B37" s="12">
        <v>10.25</v>
      </c>
      <c r="C37" s="12">
        <v>20.75</v>
      </c>
      <c r="D37" s="12">
        <v>7.25</v>
      </c>
      <c r="E37" s="12">
        <v>6</v>
      </c>
      <c r="F37" s="12">
        <v>11.75</v>
      </c>
      <c r="G37" s="12">
        <v>3.75</v>
      </c>
      <c r="H37" s="12">
        <v>7.75</v>
      </c>
      <c r="I37" s="12">
        <v>11.5</v>
      </c>
      <c r="J37" s="12">
        <v>14.25</v>
      </c>
      <c r="K37" s="12">
        <v>3.5</v>
      </c>
      <c r="L37" s="12">
        <v>14.75</v>
      </c>
      <c r="M37" s="12">
        <v>13.25</v>
      </c>
      <c r="N37" s="12">
        <v>5.25</v>
      </c>
      <c r="O37" s="12">
        <v>6.25</v>
      </c>
      <c r="P37" s="12">
        <v>8.25</v>
      </c>
      <c r="Q37" s="12">
        <v>3.75</v>
      </c>
      <c r="R37" s="12">
        <v>4</v>
      </c>
      <c r="S37" s="12">
        <v>5.75</v>
      </c>
      <c r="T37" s="12">
        <v>15.25</v>
      </c>
      <c r="U37" s="12">
        <v>9.25</v>
      </c>
      <c r="V37" s="12">
        <v>9</v>
      </c>
      <c r="W37" s="12">
        <v>3</v>
      </c>
      <c r="X37" s="12">
        <v>2.5</v>
      </c>
      <c r="Y37" s="12">
        <v>4</v>
      </c>
      <c r="Z37" s="12">
        <v>5.5</v>
      </c>
      <c r="AA37" s="12">
        <v>106.75</v>
      </c>
      <c r="AB37" s="12">
        <v>102.25</v>
      </c>
      <c r="AC37" s="12">
        <v>583.75</v>
      </c>
      <c r="AD37" s="12">
        <v>178.75</v>
      </c>
      <c r="AE37" s="12">
        <v>102.75</v>
      </c>
      <c r="AF37" s="12">
        <v>106.5</v>
      </c>
      <c r="AG37" s="12">
        <v>43.75</v>
      </c>
      <c r="AH37" s="12">
        <v>74.25</v>
      </c>
      <c r="AI37" s="12">
        <v>41</v>
      </c>
      <c r="AJ37" s="12">
        <v>11.5</v>
      </c>
      <c r="AK37" s="12">
        <v>0.75</v>
      </c>
      <c r="AL37" s="12">
        <v>5.5</v>
      </c>
      <c r="AM37" s="12">
        <v>3</v>
      </c>
      <c r="AN37" s="12">
        <v>18.75</v>
      </c>
      <c r="AO37" s="12">
        <v>8.25</v>
      </c>
      <c r="AP37" s="12">
        <v>67</v>
      </c>
      <c r="AQ37" s="12">
        <v>88</v>
      </c>
      <c r="AR37" s="12">
        <v>38</v>
      </c>
      <c r="AS37" s="12">
        <v>3.5</v>
      </c>
      <c r="AT37" s="13">
        <v>1790.5</v>
      </c>
      <c r="AU37" s="14"/>
      <c r="AX37" s="15"/>
    </row>
    <row r="38" spans="1:50">
      <c r="A38" s="1" t="s">
        <v>33</v>
      </c>
      <c r="B38" s="12">
        <v>5</v>
      </c>
      <c r="C38" s="12">
        <v>6.5</v>
      </c>
      <c r="D38" s="12">
        <v>5.25</v>
      </c>
      <c r="E38" s="12">
        <v>6.25</v>
      </c>
      <c r="F38" s="12">
        <v>23.5</v>
      </c>
      <c r="G38" s="12">
        <v>6.25</v>
      </c>
      <c r="H38" s="12">
        <v>11</v>
      </c>
      <c r="I38" s="12">
        <v>14.75</v>
      </c>
      <c r="J38" s="12">
        <v>18.25</v>
      </c>
      <c r="K38" s="12">
        <v>58.25</v>
      </c>
      <c r="L38" s="12">
        <v>46.25</v>
      </c>
      <c r="M38" s="12">
        <v>50</v>
      </c>
      <c r="N38" s="12">
        <v>34.25</v>
      </c>
      <c r="O38" s="12">
        <v>73.25</v>
      </c>
      <c r="P38" s="12">
        <v>23.5</v>
      </c>
      <c r="Q38" s="12">
        <v>13.5</v>
      </c>
      <c r="R38" s="12">
        <v>10.5</v>
      </c>
      <c r="S38" s="12">
        <v>17</v>
      </c>
      <c r="T38" s="12">
        <v>3</v>
      </c>
      <c r="U38" s="12">
        <v>2.5</v>
      </c>
      <c r="V38" s="12">
        <v>2.75</v>
      </c>
      <c r="W38" s="12">
        <v>0.75</v>
      </c>
      <c r="X38" s="12">
        <v>0.25</v>
      </c>
      <c r="Y38" s="12">
        <v>4.25</v>
      </c>
      <c r="Z38" s="12">
        <v>5.5</v>
      </c>
      <c r="AA38" s="12">
        <v>166.25</v>
      </c>
      <c r="AB38" s="12">
        <v>115</v>
      </c>
      <c r="AC38" s="12">
        <v>423</v>
      </c>
      <c r="AD38" s="12">
        <v>117.75</v>
      </c>
      <c r="AE38" s="12">
        <v>22.25</v>
      </c>
      <c r="AF38" s="12">
        <v>25.75</v>
      </c>
      <c r="AG38" s="12">
        <v>11</v>
      </c>
      <c r="AH38" s="12">
        <v>10.75</v>
      </c>
      <c r="AI38" s="12">
        <v>15.5</v>
      </c>
      <c r="AJ38" s="12">
        <v>2.25</v>
      </c>
      <c r="AK38" s="12">
        <v>8.25</v>
      </c>
      <c r="AL38" s="12">
        <v>56.25</v>
      </c>
      <c r="AM38" s="12">
        <v>0.75</v>
      </c>
      <c r="AN38" s="12">
        <v>4.5</v>
      </c>
      <c r="AO38" s="12">
        <v>3.25</v>
      </c>
      <c r="AP38" s="12">
        <v>4</v>
      </c>
      <c r="AQ38" s="12">
        <v>20</v>
      </c>
      <c r="AR38" s="12">
        <v>5</v>
      </c>
      <c r="AS38" s="12">
        <v>95.5</v>
      </c>
      <c r="AT38" s="13">
        <v>1549.25</v>
      </c>
      <c r="AU38" s="14"/>
      <c r="AX38" s="15"/>
    </row>
    <row r="39" spans="1:50">
      <c r="A39" s="1" t="s">
        <v>34</v>
      </c>
      <c r="B39" s="12">
        <v>6.25</v>
      </c>
      <c r="C39" s="12">
        <v>13.5</v>
      </c>
      <c r="D39" s="12">
        <v>7.5</v>
      </c>
      <c r="E39" s="12">
        <v>7.75</v>
      </c>
      <c r="F39" s="12">
        <v>61.25</v>
      </c>
      <c r="G39" s="12">
        <v>13.25</v>
      </c>
      <c r="H39" s="12">
        <v>22.5</v>
      </c>
      <c r="I39" s="12">
        <v>24</v>
      </c>
      <c r="J39" s="12">
        <v>27.5</v>
      </c>
      <c r="K39" s="12">
        <v>57</v>
      </c>
      <c r="L39" s="12">
        <v>74</v>
      </c>
      <c r="M39" s="12">
        <v>157.75</v>
      </c>
      <c r="N39" s="12">
        <v>35</v>
      </c>
      <c r="O39" s="12">
        <v>107.75</v>
      </c>
      <c r="P39" s="12">
        <v>37.5</v>
      </c>
      <c r="Q39" s="12">
        <v>25.75</v>
      </c>
      <c r="R39" s="12">
        <v>27.25</v>
      </c>
      <c r="S39" s="12">
        <v>69.25</v>
      </c>
      <c r="T39" s="12">
        <v>6.5</v>
      </c>
      <c r="U39" s="12">
        <v>4.5</v>
      </c>
      <c r="V39" s="12">
        <v>5.25</v>
      </c>
      <c r="W39" s="12">
        <v>1</v>
      </c>
      <c r="X39" s="12">
        <v>0.5</v>
      </c>
      <c r="Y39" s="12">
        <v>3.75</v>
      </c>
      <c r="Z39" s="12">
        <v>15</v>
      </c>
      <c r="AA39" s="12">
        <v>533.5</v>
      </c>
      <c r="AB39" s="12">
        <v>272.5</v>
      </c>
      <c r="AC39" s="12">
        <v>1256</v>
      </c>
      <c r="AD39" s="12">
        <v>304</v>
      </c>
      <c r="AE39" s="12">
        <v>69.25</v>
      </c>
      <c r="AF39" s="12">
        <v>48.5</v>
      </c>
      <c r="AG39" s="12">
        <v>37.75</v>
      </c>
      <c r="AH39" s="12">
        <v>30.25</v>
      </c>
      <c r="AI39" s="12">
        <v>50.5</v>
      </c>
      <c r="AJ39" s="12">
        <v>6.75</v>
      </c>
      <c r="AK39" s="12">
        <v>55.75</v>
      </c>
      <c r="AL39" s="12">
        <v>27</v>
      </c>
      <c r="AM39" s="12">
        <v>2</v>
      </c>
      <c r="AN39" s="12">
        <v>9.75</v>
      </c>
      <c r="AO39" s="12">
        <v>6.25</v>
      </c>
      <c r="AP39" s="12">
        <v>8.5</v>
      </c>
      <c r="AQ39" s="12">
        <v>98.75</v>
      </c>
      <c r="AR39" s="12">
        <v>14</v>
      </c>
      <c r="AS39" s="12">
        <v>30.5</v>
      </c>
      <c r="AT39" s="13">
        <v>3672.75</v>
      </c>
      <c r="AU39" s="14"/>
      <c r="AX39" s="15"/>
    </row>
    <row r="40" spans="1:50">
      <c r="A40" s="1" t="s">
        <v>35</v>
      </c>
      <c r="B40" s="12">
        <v>4.25</v>
      </c>
      <c r="C40" s="12">
        <v>2.25</v>
      </c>
      <c r="D40" s="12">
        <v>1.25</v>
      </c>
      <c r="E40" s="12">
        <v>4</v>
      </c>
      <c r="F40" s="12">
        <v>11.75</v>
      </c>
      <c r="G40" s="12">
        <v>2.75</v>
      </c>
      <c r="H40" s="12">
        <v>10</v>
      </c>
      <c r="I40" s="12">
        <v>15.25</v>
      </c>
      <c r="J40" s="12">
        <v>16.75</v>
      </c>
      <c r="K40" s="12">
        <v>2.25</v>
      </c>
      <c r="L40" s="12">
        <v>2.25</v>
      </c>
      <c r="M40" s="12">
        <v>13.25</v>
      </c>
      <c r="N40" s="12">
        <v>4</v>
      </c>
      <c r="O40" s="12">
        <v>1.5</v>
      </c>
      <c r="P40" s="12">
        <v>1.5</v>
      </c>
      <c r="Q40" s="12">
        <v>1.5</v>
      </c>
      <c r="R40" s="12">
        <v>2.25</v>
      </c>
      <c r="S40" s="12">
        <v>7.5</v>
      </c>
      <c r="T40" s="12">
        <v>21.75</v>
      </c>
      <c r="U40" s="12">
        <v>14.25</v>
      </c>
      <c r="V40" s="12">
        <v>27</v>
      </c>
      <c r="W40" s="12">
        <v>4.25</v>
      </c>
      <c r="X40" s="12">
        <v>4</v>
      </c>
      <c r="Y40" s="12">
        <v>10.5</v>
      </c>
      <c r="Z40" s="12">
        <v>1.25</v>
      </c>
      <c r="AA40" s="12">
        <v>95</v>
      </c>
      <c r="AB40" s="12">
        <v>70.75</v>
      </c>
      <c r="AC40" s="12">
        <v>228.25</v>
      </c>
      <c r="AD40" s="12">
        <v>56</v>
      </c>
      <c r="AE40" s="12">
        <v>17</v>
      </c>
      <c r="AF40" s="12">
        <v>10</v>
      </c>
      <c r="AG40" s="12">
        <v>14.25</v>
      </c>
      <c r="AH40" s="12">
        <v>8.75</v>
      </c>
      <c r="AI40" s="12">
        <v>14.25</v>
      </c>
      <c r="AJ40" s="12">
        <v>0.75</v>
      </c>
      <c r="AK40" s="12">
        <v>1.75</v>
      </c>
      <c r="AL40" s="12">
        <v>1.5</v>
      </c>
      <c r="AM40" s="12">
        <v>4.5</v>
      </c>
      <c r="AN40" s="12">
        <v>33</v>
      </c>
      <c r="AO40" s="12">
        <v>3.25</v>
      </c>
      <c r="AP40" s="12">
        <v>3.5</v>
      </c>
      <c r="AQ40" s="12">
        <v>32.25</v>
      </c>
      <c r="AR40" s="12">
        <v>4.75</v>
      </c>
      <c r="AS40" s="12">
        <v>2.25</v>
      </c>
      <c r="AT40" s="13">
        <v>789</v>
      </c>
      <c r="AU40" s="14"/>
      <c r="AX40" s="15"/>
    </row>
    <row r="41" spans="1:50">
      <c r="A41" s="1" t="s">
        <v>36</v>
      </c>
      <c r="B41" s="12">
        <v>36</v>
      </c>
      <c r="C41" s="12">
        <v>37.25</v>
      </c>
      <c r="D41" s="12">
        <v>10.75</v>
      </c>
      <c r="E41" s="12">
        <v>11.25</v>
      </c>
      <c r="F41" s="12">
        <v>46.25</v>
      </c>
      <c r="G41" s="12">
        <v>24.25</v>
      </c>
      <c r="H41" s="12">
        <v>93.5</v>
      </c>
      <c r="I41" s="12">
        <v>60.5</v>
      </c>
      <c r="J41" s="12">
        <v>67.5</v>
      </c>
      <c r="K41" s="12">
        <v>14.5</v>
      </c>
      <c r="L41" s="12">
        <v>61.75</v>
      </c>
      <c r="M41" s="12">
        <v>92</v>
      </c>
      <c r="N41" s="12">
        <v>19.5</v>
      </c>
      <c r="O41" s="12">
        <v>24.5</v>
      </c>
      <c r="P41" s="12">
        <v>27.75</v>
      </c>
      <c r="Q41" s="12">
        <v>13.75</v>
      </c>
      <c r="R41" s="12">
        <v>12.75</v>
      </c>
      <c r="S41" s="12">
        <v>28.25</v>
      </c>
      <c r="T41" s="12">
        <v>209.25</v>
      </c>
      <c r="U41" s="12">
        <v>84</v>
      </c>
      <c r="V41" s="12">
        <v>126.75</v>
      </c>
      <c r="W41" s="12">
        <v>24</v>
      </c>
      <c r="X41" s="12">
        <v>20.25</v>
      </c>
      <c r="Y41" s="12">
        <v>34</v>
      </c>
      <c r="Z41" s="12">
        <v>35</v>
      </c>
      <c r="AA41" s="12">
        <v>173.25</v>
      </c>
      <c r="AB41" s="12">
        <v>128</v>
      </c>
      <c r="AC41" s="12">
        <v>506</v>
      </c>
      <c r="AD41" s="12">
        <v>156</v>
      </c>
      <c r="AE41" s="12">
        <v>58.75</v>
      </c>
      <c r="AF41" s="12">
        <v>58.75</v>
      </c>
      <c r="AG41" s="12">
        <v>33.25</v>
      </c>
      <c r="AH41" s="12">
        <v>36.25</v>
      </c>
      <c r="AI41" s="12">
        <v>47.25</v>
      </c>
      <c r="AJ41" s="12">
        <v>21</v>
      </c>
      <c r="AK41" s="12">
        <v>3</v>
      </c>
      <c r="AL41" s="12">
        <v>10.5</v>
      </c>
      <c r="AM41" s="12">
        <v>35.25</v>
      </c>
      <c r="AN41" s="12">
        <v>12.5</v>
      </c>
      <c r="AO41" s="12">
        <v>12.75</v>
      </c>
      <c r="AP41" s="12">
        <v>22</v>
      </c>
      <c r="AQ41" s="12">
        <v>78</v>
      </c>
      <c r="AR41" s="12">
        <v>19.75</v>
      </c>
      <c r="AS41" s="12">
        <v>7.5</v>
      </c>
      <c r="AT41" s="13">
        <v>2635</v>
      </c>
      <c r="AU41" s="14"/>
      <c r="AX41" s="15"/>
    </row>
    <row r="42" spans="1:50">
      <c r="A42" s="1" t="s">
        <v>53</v>
      </c>
      <c r="B42" s="12">
        <v>7.75</v>
      </c>
      <c r="C42" s="12">
        <v>13.5</v>
      </c>
      <c r="D42" s="12">
        <v>3.5</v>
      </c>
      <c r="E42" s="12">
        <v>4.25</v>
      </c>
      <c r="F42" s="12">
        <v>12.75</v>
      </c>
      <c r="G42" s="12">
        <v>3.75</v>
      </c>
      <c r="H42" s="12">
        <v>6</v>
      </c>
      <c r="I42" s="12">
        <v>8.5</v>
      </c>
      <c r="J42" s="12">
        <v>13</v>
      </c>
      <c r="K42" s="12">
        <v>4.25</v>
      </c>
      <c r="L42" s="12">
        <v>10</v>
      </c>
      <c r="M42" s="12">
        <v>20.75</v>
      </c>
      <c r="N42" s="12">
        <v>4.5</v>
      </c>
      <c r="O42" s="12">
        <v>5.75</v>
      </c>
      <c r="P42" s="12">
        <v>3.25</v>
      </c>
      <c r="Q42" s="12">
        <v>3.5</v>
      </c>
      <c r="R42" s="12">
        <v>4.5</v>
      </c>
      <c r="S42" s="12">
        <v>3.25</v>
      </c>
      <c r="T42" s="12">
        <v>10</v>
      </c>
      <c r="U42" s="12">
        <v>7.75</v>
      </c>
      <c r="V42" s="12">
        <v>8.25</v>
      </c>
      <c r="W42" s="12">
        <v>3.5</v>
      </c>
      <c r="X42" s="12">
        <v>2.25</v>
      </c>
      <c r="Y42" s="12">
        <v>5</v>
      </c>
      <c r="Z42" s="12">
        <v>7.5</v>
      </c>
      <c r="AA42" s="12">
        <v>86.5</v>
      </c>
      <c r="AB42" s="12">
        <v>75.5</v>
      </c>
      <c r="AC42" s="12">
        <v>459</v>
      </c>
      <c r="AD42" s="12">
        <v>116.25</v>
      </c>
      <c r="AE42" s="12">
        <v>69.75</v>
      </c>
      <c r="AF42" s="12">
        <v>75.25</v>
      </c>
      <c r="AG42" s="12">
        <v>23.25</v>
      </c>
      <c r="AH42" s="12">
        <v>43</v>
      </c>
      <c r="AI42" s="12">
        <v>37.5</v>
      </c>
      <c r="AJ42" s="12">
        <v>10.5</v>
      </c>
      <c r="AK42" s="12">
        <v>3.5</v>
      </c>
      <c r="AL42" s="12">
        <v>9.5</v>
      </c>
      <c r="AM42" s="12">
        <v>2</v>
      </c>
      <c r="AN42" s="12">
        <v>12</v>
      </c>
      <c r="AO42" s="12">
        <v>11.25</v>
      </c>
      <c r="AP42" s="12">
        <v>42</v>
      </c>
      <c r="AQ42" s="12">
        <v>29.5</v>
      </c>
      <c r="AR42" s="12">
        <v>21.75</v>
      </c>
      <c r="AS42" s="12">
        <v>1</v>
      </c>
      <c r="AT42" s="13">
        <v>1306</v>
      </c>
      <c r="AU42" s="14"/>
      <c r="AX42" s="15"/>
    </row>
    <row r="43" spans="1:50">
      <c r="A43" s="1" t="s">
        <v>54</v>
      </c>
      <c r="B43" s="12">
        <v>12.25</v>
      </c>
      <c r="C43" s="12">
        <v>21.5</v>
      </c>
      <c r="D43" s="12">
        <v>3</v>
      </c>
      <c r="E43" s="12">
        <v>6.75</v>
      </c>
      <c r="F43" s="12">
        <v>19</v>
      </c>
      <c r="G43" s="12">
        <v>3.5</v>
      </c>
      <c r="H43" s="12">
        <v>9</v>
      </c>
      <c r="I43" s="12">
        <v>14.5</v>
      </c>
      <c r="J43" s="12">
        <v>19.75</v>
      </c>
      <c r="K43" s="12">
        <v>8.25</v>
      </c>
      <c r="L43" s="12">
        <v>17.25</v>
      </c>
      <c r="M43" s="12">
        <v>20.5</v>
      </c>
      <c r="N43" s="12">
        <v>9</v>
      </c>
      <c r="O43" s="12">
        <v>7.75</v>
      </c>
      <c r="P43" s="12">
        <v>8.75</v>
      </c>
      <c r="Q43" s="12">
        <v>5.25</v>
      </c>
      <c r="R43" s="12">
        <v>3</v>
      </c>
      <c r="S43" s="12">
        <v>4</v>
      </c>
      <c r="T43" s="12">
        <v>12.25</v>
      </c>
      <c r="U43" s="12">
        <v>9</v>
      </c>
      <c r="V43" s="12">
        <v>8.25</v>
      </c>
      <c r="W43" s="12">
        <v>1.5</v>
      </c>
      <c r="X43" s="12">
        <v>4</v>
      </c>
      <c r="Y43" s="12">
        <v>2.25</v>
      </c>
      <c r="Z43" s="12">
        <v>12.25</v>
      </c>
      <c r="AA43" s="12">
        <v>101.5</v>
      </c>
      <c r="AB43" s="12">
        <v>87.25</v>
      </c>
      <c r="AC43" s="12">
        <v>498.75</v>
      </c>
      <c r="AD43" s="12">
        <v>175</v>
      </c>
      <c r="AE43" s="12">
        <v>105.5</v>
      </c>
      <c r="AF43" s="12">
        <v>143.75</v>
      </c>
      <c r="AG43" s="12">
        <v>70</v>
      </c>
      <c r="AH43" s="12">
        <v>148.5</v>
      </c>
      <c r="AI43" s="12">
        <v>135.75</v>
      </c>
      <c r="AJ43" s="12">
        <v>64.5</v>
      </c>
      <c r="AK43" s="12">
        <v>1.75</v>
      </c>
      <c r="AL43" s="12">
        <v>8.5</v>
      </c>
      <c r="AM43" s="12">
        <v>4.75</v>
      </c>
      <c r="AN43" s="12">
        <v>16.75</v>
      </c>
      <c r="AO43" s="12">
        <v>47.75</v>
      </c>
      <c r="AP43" s="12">
        <v>9</v>
      </c>
      <c r="AQ43" s="12">
        <v>52</v>
      </c>
      <c r="AR43" s="12">
        <v>44.25</v>
      </c>
      <c r="AS43" s="12">
        <v>2.75</v>
      </c>
      <c r="AT43" s="13">
        <v>1960.5</v>
      </c>
      <c r="AU43" s="14"/>
      <c r="AX43" s="15"/>
    </row>
    <row r="44" spans="1:50">
      <c r="A44" s="1" t="s">
        <v>55</v>
      </c>
      <c r="B44" s="12">
        <v>31.75</v>
      </c>
      <c r="C44" s="12">
        <v>53</v>
      </c>
      <c r="D44" s="12">
        <v>52</v>
      </c>
      <c r="E44" s="12">
        <v>80.5</v>
      </c>
      <c r="F44" s="12">
        <v>358</v>
      </c>
      <c r="G44" s="12">
        <v>72</v>
      </c>
      <c r="H44" s="12">
        <v>83.5</v>
      </c>
      <c r="I44" s="12">
        <v>62.5</v>
      </c>
      <c r="J44" s="12">
        <v>60.75</v>
      </c>
      <c r="K44" s="12">
        <v>27.25</v>
      </c>
      <c r="L44" s="12">
        <v>33</v>
      </c>
      <c r="M44" s="12">
        <v>39</v>
      </c>
      <c r="N44" s="12">
        <v>26.5</v>
      </c>
      <c r="O44" s="12">
        <v>9.75</v>
      </c>
      <c r="P44" s="12">
        <v>16.25</v>
      </c>
      <c r="Q44" s="12">
        <v>10</v>
      </c>
      <c r="R44" s="12">
        <v>15</v>
      </c>
      <c r="S44" s="12">
        <v>32.75</v>
      </c>
      <c r="T44" s="12">
        <v>66.5</v>
      </c>
      <c r="U44" s="12">
        <v>96.75</v>
      </c>
      <c r="V44" s="12">
        <v>103</v>
      </c>
      <c r="W44" s="12">
        <v>58.5</v>
      </c>
      <c r="X44" s="12">
        <v>36.25</v>
      </c>
      <c r="Y44" s="12">
        <v>137</v>
      </c>
      <c r="Z44" s="12">
        <v>59</v>
      </c>
      <c r="AA44" s="12">
        <v>309</v>
      </c>
      <c r="AB44" s="12">
        <v>298.25</v>
      </c>
      <c r="AC44" s="12">
        <v>1610</v>
      </c>
      <c r="AD44" s="12">
        <v>508</v>
      </c>
      <c r="AE44" s="12">
        <v>224.5</v>
      </c>
      <c r="AF44" s="12">
        <v>221.75</v>
      </c>
      <c r="AG44" s="12">
        <v>107.75</v>
      </c>
      <c r="AH44" s="12">
        <v>104.25</v>
      </c>
      <c r="AI44" s="12">
        <v>188.75</v>
      </c>
      <c r="AJ44" s="12">
        <v>69.5</v>
      </c>
      <c r="AK44" s="12">
        <v>11.75</v>
      </c>
      <c r="AL44" s="12">
        <v>87.75</v>
      </c>
      <c r="AM44" s="12">
        <v>28.5</v>
      </c>
      <c r="AN44" s="12">
        <v>61</v>
      </c>
      <c r="AO44" s="12">
        <v>36.5</v>
      </c>
      <c r="AP44" s="12">
        <v>46.75</v>
      </c>
      <c r="AQ44" s="12">
        <v>50.75</v>
      </c>
      <c r="AR44" s="12">
        <v>339.25</v>
      </c>
      <c r="AS44" s="12">
        <v>32</v>
      </c>
      <c r="AT44" s="13">
        <v>5956.5</v>
      </c>
      <c r="AU44" s="14"/>
      <c r="AX44" s="15"/>
    </row>
    <row r="45" spans="1:50">
      <c r="A45" s="1" t="s">
        <v>56</v>
      </c>
      <c r="B45" s="12">
        <v>11.75</v>
      </c>
      <c r="C45" s="12">
        <v>19.5</v>
      </c>
      <c r="D45" s="12">
        <v>12.75</v>
      </c>
      <c r="E45" s="12">
        <v>20</v>
      </c>
      <c r="F45" s="12">
        <v>94.25</v>
      </c>
      <c r="G45" s="12">
        <v>17.75</v>
      </c>
      <c r="H45" s="12">
        <v>24.25</v>
      </c>
      <c r="I45" s="12">
        <v>33.25</v>
      </c>
      <c r="J45" s="12">
        <v>31.5</v>
      </c>
      <c r="K45" s="12">
        <v>10.5</v>
      </c>
      <c r="L45" s="12">
        <v>21.25</v>
      </c>
      <c r="M45" s="12">
        <v>39</v>
      </c>
      <c r="N45" s="12">
        <v>10.5</v>
      </c>
      <c r="O45" s="12">
        <v>9.25</v>
      </c>
      <c r="P45" s="12">
        <v>6.5</v>
      </c>
      <c r="Q45" s="12">
        <v>3.75</v>
      </c>
      <c r="R45" s="12">
        <v>3</v>
      </c>
      <c r="S45" s="12">
        <v>4.5</v>
      </c>
      <c r="T45" s="12">
        <v>14.75</v>
      </c>
      <c r="U45" s="12">
        <v>14.5</v>
      </c>
      <c r="V45" s="12">
        <v>24.5</v>
      </c>
      <c r="W45" s="12">
        <v>10.5</v>
      </c>
      <c r="X45" s="12">
        <v>9</v>
      </c>
      <c r="Y45" s="12">
        <v>23</v>
      </c>
      <c r="Z45" s="12">
        <v>13.75</v>
      </c>
      <c r="AA45" s="12">
        <v>255.25</v>
      </c>
      <c r="AB45" s="12">
        <v>209.25</v>
      </c>
      <c r="AC45" s="12">
        <v>1072.25</v>
      </c>
      <c r="AD45" s="12">
        <v>357</v>
      </c>
      <c r="AE45" s="12">
        <v>174.5</v>
      </c>
      <c r="AF45" s="12">
        <v>146.5</v>
      </c>
      <c r="AG45" s="12">
        <v>71</v>
      </c>
      <c r="AH45" s="12">
        <v>90.5</v>
      </c>
      <c r="AI45" s="12">
        <v>109.5</v>
      </c>
      <c r="AJ45" s="12">
        <v>42</v>
      </c>
      <c r="AK45" s="12">
        <v>4.5</v>
      </c>
      <c r="AL45" s="12">
        <v>12</v>
      </c>
      <c r="AM45" s="12">
        <v>4</v>
      </c>
      <c r="AN45" s="12">
        <v>25</v>
      </c>
      <c r="AO45" s="12">
        <v>21.25</v>
      </c>
      <c r="AP45" s="12">
        <v>40.5</v>
      </c>
      <c r="AQ45" s="12">
        <v>272.5</v>
      </c>
      <c r="AR45" s="12">
        <v>31</v>
      </c>
      <c r="AS45" s="12">
        <v>5</v>
      </c>
      <c r="AT45" s="13">
        <v>3426.75</v>
      </c>
      <c r="AU45" s="14"/>
      <c r="AX45" s="15"/>
    </row>
    <row r="46" spans="1:50">
      <c r="A46" s="1" t="s">
        <v>62</v>
      </c>
      <c r="B46" s="12">
        <v>4.75</v>
      </c>
      <c r="C46" s="12">
        <v>12</v>
      </c>
      <c r="D46" s="12">
        <v>7.5</v>
      </c>
      <c r="E46" s="12">
        <v>4</v>
      </c>
      <c r="F46" s="12">
        <v>27.25</v>
      </c>
      <c r="G46" s="12">
        <v>7.75</v>
      </c>
      <c r="H46" s="12">
        <v>13.5</v>
      </c>
      <c r="I46" s="12">
        <v>14</v>
      </c>
      <c r="J46" s="12">
        <v>15.75</v>
      </c>
      <c r="K46" s="12">
        <v>35.5</v>
      </c>
      <c r="L46" s="12">
        <v>43.75</v>
      </c>
      <c r="M46" s="12">
        <v>96</v>
      </c>
      <c r="N46" s="12">
        <v>39.25</v>
      </c>
      <c r="O46" s="12">
        <v>135.5</v>
      </c>
      <c r="P46" s="12">
        <v>41.5</v>
      </c>
      <c r="Q46" s="12">
        <v>23.25</v>
      </c>
      <c r="R46" s="12">
        <v>21.25</v>
      </c>
      <c r="S46" s="12">
        <v>24</v>
      </c>
      <c r="T46" s="12">
        <v>6.75</v>
      </c>
      <c r="U46" s="12">
        <v>4.5</v>
      </c>
      <c r="V46" s="12">
        <v>2</v>
      </c>
      <c r="W46" s="12">
        <v>1.25</v>
      </c>
      <c r="X46" s="12">
        <v>1</v>
      </c>
      <c r="Y46" s="12">
        <v>2.75</v>
      </c>
      <c r="Z46" s="12">
        <v>10.75</v>
      </c>
      <c r="AA46" s="12">
        <v>175.25</v>
      </c>
      <c r="AB46" s="12">
        <v>113.5</v>
      </c>
      <c r="AC46" s="12">
        <v>412</v>
      </c>
      <c r="AD46" s="12">
        <v>124.25</v>
      </c>
      <c r="AE46" s="12">
        <v>31</v>
      </c>
      <c r="AF46" s="12">
        <v>18.25</v>
      </c>
      <c r="AG46" s="12">
        <v>17</v>
      </c>
      <c r="AH46" s="12">
        <v>7</v>
      </c>
      <c r="AI46" s="12">
        <v>18.25</v>
      </c>
      <c r="AJ46" s="12">
        <v>4.5</v>
      </c>
      <c r="AK46" s="12">
        <v>100.25</v>
      </c>
      <c r="AL46" s="12">
        <v>25.75</v>
      </c>
      <c r="AM46" s="12">
        <v>2.5</v>
      </c>
      <c r="AN46" s="12">
        <v>7.5</v>
      </c>
      <c r="AO46" s="12">
        <v>2.75</v>
      </c>
      <c r="AP46" s="12">
        <v>2.5</v>
      </c>
      <c r="AQ46" s="12">
        <v>28.75</v>
      </c>
      <c r="AR46" s="12">
        <v>5.75</v>
      </c>
      <c r="AS46" s="12">
        <v>9.75</v>
      </c>
      <c r="AT46" s="13">
        <v>1702</v>
      </c>
      <c r="AU46" s="14"/>
      <c r="AX46" s="15"/>
    </row>
    <row r="47" spans="1:50">
      <c r="A47" s="11" t="s">
        <v>49</v>
      </c>
      <c r="B47" s="14">
        <v>2179.25</v>
      </c>
      <c r="C47" s="14">
        <v>4024.75</v>
      </c>
      <c r="D47" s="14">
        <v>2543.75</v>
      </c>
      <c r="E47" s="14">
        <v>2685.25</v>
      </c>
      <c r="F47" s="14">
        <v>7558</v>
      </c>
      <c r="G47" s="14">
        <v>3100.5</v>
      </c>
      <c r="H47" s="14">
        <v>4541.5</v>
      </c>
      <c r="I47" s="14">
        <v>4377.25</v>
      </c>
      <c r="J47" s="14">
        <v>4715.5</v>
      </c>
      <c r="K47" s="14">
        <v>2990</v>
      </c>
      <c r="L47" s="14">
        <v>5004.25</v>
      </c>
      <c r="M47" s="14">
        <v>5354.25</v>
      </c>
      <c r="N47" s="14">
        <v>2657</v>
      </c>
      <c r="O47" s="14">
        <v>3407.5</v>
      </c>
      <c r="P47" s="14">
        <v>2227.75</v>
      </c>
      <c r="Q47" s="14">
        <v>1362.5</v>
      </c>
      <c r="R47" s="14">
        <v>1827.75</v>
      </c>
      <c r="S47" s="14">
        <v>3384.25</v>
      </c>
      <c r="T47" s="14">
        <v>2418</v>
      </c>
      <c r="U47" s="14">
        <v>2343</v>
      </c>
      <c r="V47" s="14">
        <v>3431.5</v>
      </c>
      <c r="W47" s="14">
        <v>1897.5</v>
      </c>
      <c r="X47" s="14">
        <v>1484.75</v>
      </c>
      <c r="Y47" s="14">
        <v>3540</v>
      </c>
      <c r="Z47" s="14">
        <v>4427.75</v>
      </c>
      <c r="AA47" s="14">
        <v>11404.25</v>
      </c>
      <c r="AB47" s="14">
        <v>8842</v>
      </c>
      <c r="AC47" s="14">
        <v>35128.75</v>
      </c>
      <c r="AD47" s="14">
        <v>11728.25</v>
      </c>
      <c r="AE47" s="14">
        <v>8235.5</v>
      </c>
      <c r="AF47" s="14">
        <v>8307.25</v>
      </c>
      <c r="AG47" s="14">
        <v>4675.25</v>
      </c>
      <c r="AH47" s="14">
        <v>7069.75</v>
      </c>
      <c r="AI47" s="14">
        <v>5072.75</v>
      </c>
      <c r="AJ47" s="14">
        <v>1766</v>
      </c>
      <c r="AK47" s="14">
        <v>1551.5</v>
      </c>
      <c r="AL47" s="14">
        <v>3848.75</v>
      </c>
      <c r="AM47" s="14">
        <v>798.5</v>
      </c>
      <c r="AN47" s="14">
        <v>2492.25</v>
      </c>
      <c r="AO47" s="14">
        <v>1368</v>
      </c>
      <c r="AP47" s="14">
        <v>1939.75</v>
      </c>
      <c r="AQ47" s="14">
        <v>5980.5</v>
      </c>
      <c r="AR47" s="14">
        <v>3596.5</v>
      </c>
      <c r="AS47" s="14">
        <v>1613</v>
      </c>
      <c r="AT47" s="14">
        <v>208902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41609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</v>
      </c>
      <c r="C3" s="12">
        <v>45</v>
      </c>
      <c r="D3" s="12">
        <v>67.400000000000006</v>
      </c>
      <c r="E3" s="12">
        <v>44.6</v>
      </c>
      <c r="F3" s="12">
        <v>140.80000000000001</v>
      </c>
      <c r="G3" s="12">
        <v>60.2</v>
      </c>
      <c r="H3" s="12">
        <v>70</v>
      </c>
      <c r="I3" s="12">
        <v>30</v>
      </c>
      <c r="J3" s="12">
        <v>48</v>
      </c>
      <c r="K3" s="12">
        <v>23.4</v>
      </c>
      <c r="L3" s="12">
        <v>50.4</v>
      </c>
      <c r="M3" s="12">
        <v>91.4</v>
      </c>
      <c r="N3" s="12">
        <v>15.8</v>
      </c>
      <c r="O3" s="12">
        <v>15.2</v>
      </c>
      <c r="P3" s="12">
        <v>17</v>
      </c>
      <c r="Q3" s="12">
        <v>10.8</v>
      </c>
      <c r="R3" s="12">
        <v>5.6</v>
      </c>
      <c r="S3" s="12">
        <v>14</v>
      </c>
      <c r="T3" s="12">
        <v>13.6</v>
      </c>
      <c r="U3" s="12">
        <v>3.2</v>
      </c>
      <c r="V3" s="12">
        <v>9.4</v>
      </c>
      <c r="W3" s="12">
        <v>5</v>
      </c>
      <c r="X3" s="12">
        <v>3.4</v>
      </c>
      <c r="Y3" s="12">
        <v>9.1999999999999993</v>
      </c>
      <c r="Z3" s="12">
        <v>19.8</v>
      </c>
      <c r="AA3" s="12">
        <v>81.599999999999994</v>
      </c>
      <c r="AB3" s="12">
        <v>65.8</v>
      </c>
      <c r="AC3" s="12">
        <v>252.4</v>
      </c>
      <c r="AD3" s="12">
        <v>86.6</v>
      </c>
      <c r="AE3" s="12">
        <v>65.2</v>
      </c>
      <c r="AF3" s="12">
        <v>55.8</v>
      </c>
      <c r="AG3" s="12">
        <v>18.8</v>
      </c>
      <c r="AH3" s="12">
        <v>32.4</v>
      </c>
      <c r="AI3" s="12">
        <v>15.6</v>
      </c>
      <c r="AJ3" s="12">
        <v>8.8000000000000007</v>
      </c>
      <c r="AK3" s="12">
        <v>4.2</v>
      </c>
      <c r="AL3" s="12">
        <v>9</v>
      </c>
      <c r="AM3" s="12">
        <v>4</v>
      </c>
      <c r="AN3" s="12">
        <v>31.2</v>
      </c>
      <c r="AO3" s="12">
        <v>5.8</v>
      </c>
      <c r="AP3" s="12">
        <v>8.4</v>
      </c>
      <c r="AQ3" s="12">
        <v>27</v>
      </c>
      <c r="AR3" s="12">
        <v>10.4</v>
      </c>
      <c r="AS3" s="12">
        <v>2.2000000000000002</v>
      </c>
      <c r="AT3" s="13">
        <v>1605.6000000000001</v>
      </c>
      <c r="AU3" s="14"/>
      <c r="AW3" s="9" t="s">
        <v>38</v>
      </c>
      <c r="AX3" s="24">
        <f>SUM(B3:Z27,AK3:AN27,B38:Z41,AK38:AN41,B46:Z46,AS3:AS27,AS38:AS41,AK46:AN46,AS46)</f>
        <v>36020.6</v>
      </c>
      <c r="AZ3" s="9" t="s">
        <v>39</v>
      </c>
      <c r="BA3" s="15">
        <f>SUM(AX12:AX18,AY12:BD12)</f>
        <v>88039</v>
      </c>
      <c r="BB3" s="16">
        <f>BA3/BE$19</f>
        <v>0.58745224060459422</v>
      </c>
    </row>
    <row r="4" spans="1:57">
      <c r="A4" s="1" t="s">
        <v>3</v>
      </c>
      <c r="B4" s="12">
        <v>54.6</v>
      </c>
      <c r="C4" s="12">
        <v>11.8</v>
      </c>
      <c r="D4" s="12">
        <v>58.6</v>
      </c>
      <c r="E4" s="12">
        <v>41.4</v>
      </c>
      <c r="F4" s="12">
        <v>235.8</v>
      </c>
      <c r="G4" s="12">
        <v>89.8</v>
      </c>
      <c r="H4" s="12">
        <v>83.6</v>
      </c>
      <c r="I4" s="12">
        <v>60</v>
      </c>
      <c r="J4" s="12">
        <v>94.8</v>
      </c>
      <c r="K4" s="12">
        <v>27</v>
      </c>
      <c r="L4" s="12">
        <v>63.4</v>
      </c>
      <c r="M4" s="12">
        <v>260</v>
      </c>
      <c r="N4" s="12">
        <v>27.2</v>
      </c>
      <c r="O4" s="12">
        <v>24.2</v>
      </c>
      <c r="P4" s="12">
        <v>24.4</v>
      </c>
      <c r="Q4" s="12">
        <v>12.6</v>
      </c>
      <c r="R4" s="12">
        <v>11.4</v>
      </c>
      <c r="S4" s="12">
        <v>32</v>
      </c>
      <c r="T4" s="12">
        <v>17.8</v>
      </c>
      <c r="U4" s="12">
        <v>7.8</v>
      </c>
      <c r="V4" s="12">
        <v>21.6</v>
      </c>
      <c r="W4" s="12">
        <v>5.2</v>
      </c>
      <c r="X4" s="12">
        <v>4.2</v>
      </c>
      <c r="Y4" s="12">
        <v>14.8</v>
      </c>
      <c r="Z4" s="12">
        <v>24.8</v>
      </c>
      <c r="AA4" s="12">
        <v>173.4</v>
      </c>
      <c r="AB4" s="12">
        <v>153.6</v>
      </c>
      <c r="AC4" s="12">
        <v>591.79999999999995</v>
      </c>
      <c r="AD4" s="12">
        <v>133.4</v>
      </c>
      <c r="AE4" s="12">
        <v>71.599999999999994</v>
      </c>
      <c r="AF4" s="12">
        <v>55.4</v>
      </c>
      <c r="AG4" s="12">
        <v>29.8</v>
      </c>
      <c r="AH4" s="12">
        <v>52.6</v>
      </c>
      <c r="AI4" s="12">
        <v>24</v>
      </c>
      <c r="AJ4" s="12">
        <v>13.2</v>
      </c>
      <c r="AK4" s="12">
        <v>5.6</v>
      </c>
      <c r="AL4" s="12">
        <v>13</v>
      </c>
      <c r="AM4" s="12">
        <v>2</v>
      </c>
      <c r="AN4" s="12">
        <v>27.6</v>
      </c>
      <c r="AO4" s="12">
        <v>8.4</v>
      </c>
      <c r="AP4" s="12">
        <v>11.6</v>
      </c>
      <c r="AQ4" s="12">
        <v>67.599999999999994</v>
      </c>
      <c r="AR4" s="12">
        <v>15.4</v>
      </c>
      <c r="AS4" s="12">
        <v>6.8</v>
      </c>
      <c r="AT4" s="13">
        <v>2765.6</v>
      </c>
      <c r="AU4" s="14"/>
      <c r="AW4" s="9" t="s">
        <v>40</v>
      </c>
      <c r="AX4" s="24">
        <f>SUM(AA28:AJ37, AA42:AJ45, AO28:AR37, AO42:AR45)</f>
        <v>45997.600000000035</v>
      </c>
      <c r="AZ4" s="9" t="s">
        <v>41</v>
      </c>
      <c r="BA4" s="15">
        <f>SUM(AY13:BC18)</f>
        <v>55032.000000000015</v>
      </c>
      <c r="BB4" s="16">
        <f>BA4/BE$19</f>
        <v>0.36720852923081854</v>
      </c>
    </row>
    <row r="5" spans="1:57">
      <c r="A5" s="1" t="s">
        <v>4</v>
      </c>
      <c r="B5" s="12">
        <v>68.8</v>
      </c>
      <c r="C5" s="12">
        <v>50.8</v>
      </c>
      <c r="D5" s="12">
        <v>8.6</v>
      </c>
      <c r="E5" s="12">
        <v>42.2</v>
      </c>
      <c r="F5" s="12">
        <v>241.4</v>
      </c>
      <c r="G5" s="12">
        <v>57.4</v>
      </c>
      <c r="H5" s="12">
        <v>50.8</v>
      </c>
      <c r="I5" s="12">
        <v>51.2</v>
      </c>
      <c r="J5" s="12">
        <v>58.8</v>
      </c>
      <c r="K5" s="12">
        <v>25.8</v>
      </c>
      <c r="L5" s="12">
        <v>30.8</v>
      </c>
      <c r="M5" s="12">
        <v>107.4</v>
      </c>
      <c r="N5" s="12">
        <v>12.4</v>
      </c>
      <c r="O5" s="12">
        <v>12.6</v>
      </c>
      <c r="P5" s="12">
        <v>8.6</v>
      </c>
      <c r="Q5" s="12">
        <v>4</v>
      </c>
      <c r="R5" s="12">
        <v>8.1999999999999993</v>
      </c>
      <c r="S5" s="12">
        <v>24.2</v>
      </c>
      <c r="T5" s="12">
        <v>7.6</v>
      </c>
      <c r="U5" s="12">
        <v>5.4</v>
      </c>
      <c r="V5" s="12">
        <v>14.2</v>
      </c>
      <c r="W5" s="12">
        <v>9</v>
      </c>
      <c r="X5" s="12">
        <v>3.2</v>
      </c>
      <c r="Y5" s="12">
        <v>22.2</v>
      </c>
      <c r="Z5" s="12">
        <v>8.1999999999999993</v>
      </c>
      <c r="AA5" s="12">
        <v>123.4</v>
      </c>
      <c r="AB5" s="12">
        <v>86</v>
      </c>
      <c r="AC5" s="12">
        <v>341.6</v>
      </c>
      <c r="AD5" s="12">
        <v>122</v>
      </c>
      <c r="AE5" s="12">
        <v>40.4</v>
      </c>
      <c r="AF5" s="12">
        <v>29.6</v>
      </c>
      <c r="AG5" s="12">
        <v>15</v>
      </c>
      <c r="AH5" s="12">
        <v>14.4</v>
      </c>
      <c r="AI5" s="12">
        <v>10.8</v>
      </c>
      <c r="AJ5" s="12">
        <v>4.8</v>
      </c>
      <c r="AK5" s="12">
        <v>2</v>
      </c>
      <c r="AL5" s="12">
        <v>5.8</v>
      </c>
      <c r="AM5" s="12">
        <v>1.4</v>
      </c>
      <c r="AN5" s="12">
        <v>10</v>
      </c>
      <c r="AO5" s="12">
        <v>1</v>
      </c>
      <c r="AP5" s="12">
        <v>2.8</v>
      </c>
      <c r="AQ5" s="12">
        <v>53.8</v>
      </c>
      <c r="AR5" s="12">
        <v>13.4</v>
      </c>
      <c r="AS5" s="12">
        <v>5.4</v>
      </c>
      <c r="AT5" s="13">
        <v>1817.4000000000003</v>
      </c>
      <c r="AU5" s="14"/>
      <c r="AW5" s="9" t="s">
        <v>42</v>
      </c>
      <c r="AX5" s="24">
        <f>SUM(AA3:AJ27,B28:Z37,AA38:AJ41,AK28:AN37, B42:Z45, AK42:AN45, AO3:AR27, AO38:AR41,AS28:AS37,AS42:AS45,AA46:AJ46,AO46:AR46)</f>
        <v>70557.199999999953</v>
      </c>
    </row>
    <row r="6" spans="1:57">
      <c r="A6" s="1" t="s">
        <v>5</v>
      </c>
      <c r="B6" s="12">
        <v>44.2</v>
      </c>
      <c r="C6" s="12">
        <v>38.4</v>
      </c>
      <c r="D6" s="12">
        <v>39.200000000000003</v>
      </c>
      <c r="E6" s="12">
        <v>9.8000000000000007</v>
      </c>
      <c r="F6" s="12">
        <v>74.599999999999994</v>
      </c>
      <c r="G6" s="12">
        <v>46.4</v>
      </c>
      <c r="H6" s="12">
        <v>48.2</v>
      </c>
      <c r="I6" s="12">
        <v>57.2</v>
      </c>
      <c r="J6" s="12">
        <v>64.400000000000006</v>
      </c>
      <c r="K6" s="12">
        <v>27.2</v>
      </c>
      <c r="L6" s="12">
        <v>38.6</v>
      </c>
      <c r="M6" s="12">
        <v>106.2</v>
      </c>
      <c r="N6" s="12">
        <v>15.8</v>
      </c>
      <c r="O6" s="12">
        <v>16.2</v>
      </c>
      <c r="P6" s="12">
        <v>14</v>
      </c>
      <c r="Q6" s="12">
        <v>3.4</v>
      </c>
      <c r="R6" s="12">
        <v>11.4</v>
      </c>
      <c r="S6" s="12">
        <v>20.8</v>
      </c>
      <c r="T6" s="12">
        <v>9.1999999999999993</v>
      </c>
      <c r="U6" s="12">
        <v>9.4</v>
      </c>
      <c r="V6" s="12">
        <v>21.2</v>
      </c>
      <c r="W6" s="12">
        <v>6.4</v>
      </c>
      <c r="X6" s="12">
        <v>4.2</v>
      </c>
      <c r="Y6" s="12">
        <v>12.6</v>
      </c>
      <c r="Z6" s="12">
        <v>15.2</v>
      </c>
      <c r="AA6" s="12">
        <v>171.6</v>
      </c>
      <c r="AB6" s="12">
        <v>115.4</v>
      </c>
      <c r="AC6" s="12">
        <v>364.4</v>
      </c>
      <c r="AD6" s="12">
        <v>181.8</v>
      </c>
      <c r="AE6" s="12">
        <v>71.599999999999994</v>
      </c>
      <c r="AF6" s="12">
        <v>60</v>
      </c>
      <c r="AG6" s="12">
        <v>26.4</v>
      </c>
      <c r="AH6" s="12">
        <v>21.8</v>
      </c>
      <c r="AI6" s="12">
        <v>14.2</v>
      </c>
      <c r="AJ6" s="12">
        <v>2.6</v>
      </c>
      <c r="AK6" s="12">
        <v>1.8</v>
      </c>
      <c r="AL6" s="12">
        <v>8.4</v>
      </c>
      <c r="AM6" s="12">
        <v>2.8</v>
      </c>
      <c r="AN6" s="12">
        <v>10.8</v>
      </c>
      <c r="AO6" s="12">
        <v>3.6</v>
      </c>
      <c r="AP6" s="12">
        <v>4.5999999999999996</v>
      </c>
      <c r="AQ6" s="12">
        <v>98.2</v>
      </c>
      <c r="AR6" s="12">
        <v>16</v>
      </c>
      <c r="AS6" s="12">
        <v>2.8</v>
      </c>
      <c r="AT6" s="13">
        <v>1932.9999999999995</v>
      </c>
      <c r="AU6" s="14"/>
      <c r="AX6" s="12"/>
    </row>
    <row r="7" spans="1:57">
      <c r="A7" s="1" t="s">
        <v>6</v>
      </c>
      <c r="B7" s="12">
        <v>174.4</v>
      </c>
      <c r="C7" s="12">
        <v>232.2</v>
      </c>
      <c r="D7" s="12">
        <v>247</v>
      </c>
      <c r="E7" s="12">
        <v>70.8</v>
      </c>
      <c r="F7" s="12">
        <v>26.4</v>
      </c>
      <c r="G7" s="12">
        <v>148.6</v>
      </c>
      <c r="H7" s="12">
        <v>153.80000000000001</v>
      </c>
      <c r="I7" s="12">
        <v>176.4</v>
      </c>
      <c r="J7" s="12">
        <v>169.4</v>
      </c>
      <c r="K7" s="12">
        <v>78.599999999999994</v>
      </c>
      <c r="L7" s="12">
        <v>117.4</v>
      </c>
      <c r="M7" s="12">
        <v>379.6</v>
      </c>
      <c r="N7" s="12">
        <v>55</v>
      </c>
      <c r="O7" s="12">
        <v>55.8</v>
      </c>
      <c r="P7" s="12">
        <v>43</v>
      </c>
      <c r="Q7" s="12">
        <v>21</v>
      </c>
      <c r="R7" s="12">
        <v>46.6</v>
      </c>
      <c r="S7" s="12">
        <v>165</v>
      </c>
      <c r="T7" s="12">
        <v>32.200000000000003</v>
      </c>
      <c r="U7" s="12">
        <v>33</v>
      </c>
      <c r="V7" s="12">
        <v>51.2</v>
      </c>
      <c r="W7" s="12">
        <v>31.6</v>
      </c>
      <c r="X7" s="12">
        <v>23.6</v>
      </c>
      <c r="Y7" s="12">
        <v>24</v>
      </c>
      <c r="Z7" s="12">
        <v>73.400000000000006</v>
      </c>
      <c r="AA7" s="12">
        <v>279.2</v>
      </c>
      <c r="AB7" s="12">
        <v>186.8</v>
      </c>
      <c r="AC7" s="12">
        <v>800.8</v>
      </c>
      <c r="AD7" s="12">
        <v>307</v>
      </c>
      <c r="AE7" s="12">
        <v>156</v>
      </c>
      <c r="AF7" s="12">
        <v>121.2</v>
      </c>
      <c r="AG7" s="12">
        <v>62.2</v>
      </c>
      <c r="AH7" s="12">
        <v>51.2</v>
      </c>
      <c r="AI7" s="12">
        <v>52.2</v>
      </c>
      <c r="AJ7" s="12">
        <v>8.4</v>
      </c>
      <c r="AK7" s="12">
        <v>13.4</v>
      </c>
      <c r="AL7" s="12">
        <v>48.2</v>
      </c>
      <c r="AM7" s="12">
        <v>6.6</v>
      </c>
      <c r="AN7" s="12">
        <v>27.6</v>
      </c>
      <c r="AO7" s="12">
        <v>6.8</v>
      </c>
      <c r="AP7" s="12">
        <v>8.1999999999999993</v>
      </c>
      <c r="AQ7" s="12">
        <v>404.2</v>
      </c>
      <c r="AR7" s="12">
        <v>74.599999999999994</v>
      </c>
      <c r="AS7" s="12">
        <v>10</v>
      </c>
      <c r="AT7" s="13">
        <v>5254.5999999999995</v>
      </c>
      <c r="AU7" s="14"/>
      <c r="AX7" s="12"/>
    </row>
    <row r="8" spans="1:57">
      <c r="A8" s="1" t="s">
        <v>7</v>
      </c>
      <c r="B8" s="12">
        <v>66.2</v>
      </c>
      <c r="C8" s="12">
        <v>76.400000000000006</v>
      </c>
      <c r="D8" s="12">
        <v>50.8</v>
      </c>
      <c r="E8" s="12">
        <v>45</v>
      </c>
      <c r="F8" s="12">
        <v>130.19999999999999</v>
      </c>
      <c r="G8" s="12">
        <v>12.6</v>
      </c>
      <c r="H8" s="12">
        <v>72.400000000000006</v>
      </c>
      <c r="I8" s="12">
        <v>93.4</v>
      </c>
      <c r="J8" s="12">
        <v>94.4</v>
      </c>
      <c r="K8" s="12">
        <v>45.8</v>
      </c>
      <c r="L8" s="12">
        <v>72.400000000000006</v>
      </c>
      <c r="M8" s="12">
        <v>123.2</v>
      </c>
      <c r="N8" s="12">
        <v>20.2</v>
      </c>
      <c r="O8" s="12">
        <v>28.4</v>
      </c>
      <c r="P8" s="12">
        <v>20.6</v>
      </c>
      <c r="Q8" s="12">
        <v>12</v>
      </c>
      <c r="R8" s="12">
        <v>11.2</v>
      </c>
      <c r="S8" s="12">
        <v>29.4</v>
      </c>
      <c r="T8" s="12">
        <v>11.8</v>
      </c>
      <c r="U8" s="12">
        <v>10.199999999999999</v>
      </c>
      <c r="V8" s="12">
        <v>13.6</v>
      </c>
      <c r="W8" s="12">
        <v>8</v>
      </c>
      <c r="X8" s="12">
        <v>3.4</v>
      </c>
      <c r="Y8" s="12">
        <v>10.6</v>
      </c>
      <c r="Z8" s="12">
        <v>37</v>
      </c>
      <c r="AA8" s="12">
        <v>136.4</v>
      </c>
      <c r="AB8" s="12">
        <v>93.4</v>
      </c>
      <c r="AC8" s="12">
        <v>281.60000000000002</v>
      </c>
      <c r="AD8" s="12">
        <v>177.2</v>
      </c>
      <c r="AE8" s="12">
        <v>120.6</v>
      </c>
      <c r="AF8" s="12">
        <v>81.400000000000006</v>
      </c>
      <c r="AG8" s="12">
        <v>21.4</v>
      </c>
      <c r="AH8" s="12">
        <v>20.6</v>
      </c>
      <c r="AI8" s="12">
        <v>12.8</v>
      </c>
      <c r="AJ8" s="12">
        <v>4.2</v>
      </c>
      <c r="AK8" s="12">
        <v>6.4</v>
      </c>
      <c r="AL8" s="12">
        <v>10.199999999999999</v>
      </c>
      <c r="AM8" s="12">
        <v>1.2</v>
      </c>
      <c r="AN8" s="12">
        <v>20.2</v>
      </c>
      <c r="AO8" s="12">
        <v>3.8</v>
      </c>
      <c r="AP8" s="12">
        <v>3.2</v>
      </c>
      <c r="AQ8" s="12">
        <v>91.8</v>
      </c>
      <c r="AR8" s="12">
        <v>14.4</v>
      </c>
      <c r="AS8" s="12">
        <v>5.8</v>
      </c>
      <c r="AT8" s="13">
        <v>2205.7999999999997</v>
      </c>
      <c r="AU8" s="14"/>
      <c r="AX8" s="15"/>
    </row>
    <row r="9" spans="1:57">
      <c r="A9" s="1" t="s">
        <v>8</v>
      </c>
      <c r="B9" s="12">
        <v>76.2</v>
      </c>
      <c r="C9" s="12">
        <v>82</v>
      </c>
      <c r="D9" s="12">
        <v>50.8</v>
      </c>
      <c r="E9" s="12">
        <v>43.8</v>
      </c>
      <c r="F9" s="12">
        <v>134.6</v>
      </c>
      <c r="G9" s="12">
        <v>75.400000000000006</v>
      </c>
      <c r="H9" s="12">
        <v>12</v>
      </c>
      <c r="I9" s="12">
        <v>60.6</v>
      </c>
      <c r="J9" s="12">
        <v>80.400000000000006</v>
      </c>
      <c r="K9" s="12">
        <v>35.200000000000003</v>
      </c>
      <c r="L9" s="12">
        <v>94.6</v>
      </c>
      <c r="M9" s="12">
        <v>195</v>
      </c>
      <c r="N9" s="12">
        <v>37</v>
      </c>
      <c r="O9" s="12">
        <v>49.8</v>
      </c>
      <c r="P9" s="12">
        <v>29.2</v>
      </c>
      <c r="Q9" s="12">
        <v>17.600000000000001</v>
      </c>
      <c r="R9" s="12">
        <v>16.8</v>
      </c>
      <c r="S9" s="12">
        <v>29.6</v>
      </c>
      <c r="T9" s="12">
        <v>32.4</v>
      </c>
      <c r="U9" s="12">
        <v>20.8</v>
      </c>
      <c r="V9" s="12">
        <v>39.6</v>
      </c>
      <c r="W9" s="12">
        <v>14.2</v>
      </c>
      <c r="X9" s="12">
        <v>11.2</v>
      </c>
      <c r="Y9" s="12">
        <v>36.799999999999997</v>
      </c>
      <c r="Z9" s="12">
        <v>50.6</v>
      </c>
      <c r="AA9" s="12">
        <v>217.2</v>
      </c>
      <c r="AB9" s="12">
        <v>168</v>
      </c>
      <c r="AC9" s="12">
        <v>539.20000000000005</v>
      </c>
      <c r="AD9" s="12">
        <v>299.2</v>
      </c>
      <c r="AE9" s="12">
        <v>192.6</v>
      </c>
      <c r="AF9" s="12">
        <v>124.4</v>
      </c>
      <c r="AG9" s="12">
        <v>36</v>
      </c>
      <c r="AH9" s="12">
        <v>38.799999999999997</v>
      </c>
      <c r="AI9" s="12">
        <v>21.6</v>
      </c>
      <c r="AJ9" s="12">
        <v>7.6</v>
      </c>
      <c r="AK9" s="12">
        <v>7.2</v>
      </c>
      <c r="AL9" s="12">
        <v>14</v>
      </c>
      <c r="AM9" s="12">
        <v>4.5999999999999996</v>
      </c>
      <c r="AN9" s="12">
        <v>55.8</v>
      </c>
      <c r="AO9" s="12">
        <v>5.6</v>
      </c>
      <c r="AP9" s="12">
        <v>5.8</v>
      </c>
      <c r="AQ9" s="12">
        <v>137.6</v>
      </c>
      <c r="AR9" s="12">
        <v>22.8</v>
      </c>
      <c r="AS9" s="12">
        <v>7.8</v>
      </c>
      <c r="AT9" s="13">
        <v>3232</v>
      </c>
      <c r="AU9" s="14"/>
      <c r="AX9" s="15"/>
    </row>
    <row r="10" spans="1:57">
      <c r="A10" s="1">
        <v>19</v>
      </c>
      <c r="B10" s="12">
        <v>31.8</v>
      </c>
      <c r="C10" s="12">
        <v>52.8</v>
      </c>
      <c r="D10" s="12">
        <v>53</v>
      </c>
      <c r="E10" s="12">
        <v>45.6</v>
      </c>
      <c r="F10" s="12">
        <v>154.6</v>
      </c>
      <c r="G10" s="12">
        <v>90.6</v>
      </c>
      <c r="H10" s="12">
        <v>45.8</v>
      </c>
      <c r="I10" s="12">
        <v>11.4</v>
      </c>
      <c r="J10" s="12">
        <v>14.6</v>
      </c>
      <c r="K10" s="12">
        <v>13.8</v>
      </c>
      <c r="L10" s="12">
        <v>61</v>
      </c>
      <c r="M10" s="12">
        <v>120</v>
      </c>
      <c r="N10" s="12">
        <v>36.4</v>
      </c>
      <c r="O10" s="12">
        <v>43.6</v>
      </c>
      <c r="P10" s="12">
        <v>34.4</v>
      </c>
      <c r="Q10" s="12">
        <v>25.6</v>
      </c>
      <c r="R10" s="12">
        <v>16.399999999999999</v>
      </c>
      <c r="S10" s="12">
        <v>34.4</v>
      </c>
      <c r="T10" s="12">
        <v>30.2</v>
      </c>
      <c r="U10" s="12">
        <v>24.6</v>
      </c>
      <c r="V10" s="12">
        <v>40</v>
      </c>
      <c r="W10" s="12">
        <v>19.2</v>
      </c>
      <c r="X10" s="12">
        <v>11.6</v>
      </c>
      <c r="Y10" s="12">
        <v>57.2</v>
      </c>
      <c r="Z10" s="12">
        <v>33.799999999999997</v>
      </c>
      <c r="AA10" s="12">
        <v>193.8</v>
      </c>
      <c r="AB10" s="12">
        <v>159.6</v>
      </c>
      <c r="AC10" s="12">
        <v>412.6</v>
      </c>
      <c r="AD10" s="12">
        <v>248</v>
      </c>
      <c r="AE10" s="12">
        <v>145.6</v>
      </c>
      <c r="AF10" s="12">
        <v>113.2</v>
      </c>
      <c r="AG10" s="12">
        <v>32.4</v>
      </c>
      <c r="AH10" s="12">
        <v>33</v>
      </c>
      <c r="AI10" s="12">
        <v>25</v>
      </c>
      <c r="AJ10" s="12">
        <v>4.5999999999999996</v>
      </c>
      <c r="AK10" s="12">
        <v>6.6</v>
      </c>
      <c r="AL10" s="12">
        <v>18</v>
      </c>
      <c r="AM10" s="12">
        <v>4.4000000000000004</v>
      </c>
      <c r="AN10" s="12">
        <v>32</v>
      </c>
      <c r="AO10" s="12">
        <v>7</v>
      </c>
      <c r="AP10" s="12">
        <v>7.2</v>
      </c>
      <c r="AQ10" s="12">
        <v>90.4</v>
      </c>
      <c r="AR10" s="12">
        <v>17</v>
      </c>
      <c r="AS10" s="12">
        <v>5.4</v>
      </c>
      <c r="AT10" s="13">
        <v>2658.2</v>
      </c>
      <c r="AU10" s="14"/>
      <c r="AW10" s="17"/>
      <c r="AX10" s="15"/>
      <c r="BD10" s="11"/>
    </row>
    <row r="11" spans="1:57">
      <c r="A11" s="1">
        <v>12</v>
      </c>
      <c r="B11" s="12">
        <v>46.6</v>
      </c>
      <c r="C11" s="12">
        <v>74.400000000000006</v>
      </c>
      <c r="D11" s="12">
        <v>48</v>
      </c>
      <c r="E11" s="12">
        <v>51.8</v>
      </c>
      <c r="F11" s="12">
        <v>143.4</v>
      </c>
      <c r="G11" s="12">
        <v>79.599999999999994</v>
      </c>
      <c r="H11" s="12">
        <v>73</v>
      </c>
      <c r="I11" s="12">
        <v>15.2</v>
      </c>
      <c r="J11" s="12">
        <v>15.6</v>
      </c>
      <c r="K11" s="12">
        <v>14.4</v>
      </c>
      <c r="L11" s="12">
        <v>67</v>
      </c>
      <c r="M11" s="12">
        <v>182.4</v>
      </c>
      <c r="N11" s="12">
        <v>47.4</v>
      </c>
      <c r="O11" s="12">
        <v>70.400000000000006</v>
      </c>
      <c r="P11" s="12">
        <v>40.200000000000003</v>
      </c>
      <c r="Q11" s="12">
        <v>26.6</v>
      </c>
      <c r="R11" s="12">
        <v>26.4</v>
      </c>
      <c r="S11" s="12">
        <v>52.4</v>
      </c>
      <c r="T11" s="12">
        <v>41.2</v>
      </c>
      <c r="U11" s="12">
        <v>25</v>
      </c>
      <c r="V11" s="12">
        <v>40.799999999999997</v>
      </c>
      <c r="W11" s="12">
        <v>14</v>
      </c>
      <c r="X11" s="12">
        <v>16.399999999999999</v>
      </c>
      <c r="Y11" s="12">
        <v>39.6</v>
      </c>
      <c r="Z11" s="12">
        <v>52.4</v>
      </c>
      <c r="AA11" s="12">
        <v>188</v>
      </c>
      <c r="AB11" s="12">
        <v>188.6</v>
      </c>
      <c r="AC11" s="12">
        <v>525.79999999999995</v>
      </c>
      <c r="AD11" s="12">
        <v>211.8</v>
      </c>
      <c r="AE11" s="12">
        <v>104.4</v>
      </c>
      <c r="AF11" s="12">
        <v>86.4</v>
      </c>
      <c r="AG11" s="12">
        <v>32</v>
      </c>
      <c r="AH11" s="12">
        <v>50.8</v>
      </c>
      <c r="AI11" s="12">
        <v>26.2</v>
      </c>
      <c r="AJ11" s="12">
        <v>11.6</v>
      </c>
      <c r="AK11" s="12">
        <v>11</v>
      </c>
      <c r="AL11" s="12">
        <v>10.8</v>
      </c>
      <c r="AM11" s="12">
        <v>9.1999999999999993</v>
      </c>
      <c r="AN11" s="12">
        <v>39.6</v>
      </c>
      <c r="AO11" s="12">
        <v>9.4</v>
      </c>
      <c r="AP11" s="12">
        <v>13.6</v>
      </c>
      <c r="AQ11" s="12">
        <v>99.2</v>
      </c>
      <c r="AR11" s="12">
        <v>23.4</v>
      </c>
      <c r="AS11" s="12">
        <v>5.8</v>
      </c>
      <c r="AT11" s="13">
        <v>2951.8000000000006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25.8</v>
      </c>
      <c r="C12" s="12">
        <v>34</v>
      </c>
      <c r="D12" s="12">
        <v>25</v>
      </c>
      <c r="E12" s="12">
        <v>25</v>
      </c>
      <c r="F12" s="12">
        <v>74</v>
      </c>
      <c r="G12" s="12">
        <v>45</v>
      </c>
      <c r="H12" s="12">
        <v>33.799999999999997</v>
      </c>
      <c r="I12" s="12">
        <v>15</v>
      </c>
      <c r="J12" s="12">
        <v>12.8</v>
      </c>
      <c r="K12" s="12">
        <v>7.4</v>
      </c>
      <c r="L12" s="12">
        <v>113.4</v>
      </c>
      <c r="M12" s="12">
        <v>195.8</v>
      </c>
      <c r="N12" s="12">
        <v>88.6</v>
      </c>
      <c r="O12" s="12">
        <v>95.6</v>
      </c>
      <c r="P12" s="12">
        <v>43</v>
      </c>
      <c r="Q12" s="12">
        <v>26.4</v>
      </c>
      <c r="R12" s="12">
        <v>28.2</v>
      </c>
      <c r="S12" s="12">
        <v>47</v>
      </c>
      <c r="T12" s="12">
        <v>9</v>
      </c>
      <c r="U12" s="12">
        <v>6.8</v>
      </c>
      <c r="V12" s="12">
        <v>12.4</v>
      </c>
      <c r="W12" s="12">
        <v>6</v>
      </c>
      <c r="X12" s="12">
        <v>3.8</v>
      </c>
      <c r="Y12" s="12">
        <v>13.8</v>
      </c>
      <c r="Z12" s="12">
        <v>29.2</v>
      </c>
      <c r="AA12" s="12">
        <v>176.2</v>
      </c>
      <c r="AB12" s="12">
        <v>159.4</v>
      </c>
      <c r="AC12" s="12">
        <v>529.4</v>
      </c>
      <c r="AD12" s="12">
        <v>212.8</v>
      </c>
      <c r="AE12" s="12">
        <v>136</v>
      </c>
      <c r="AF12" s="12">
        <v>92.6</v>
      </c>
      <c r="AG12" s="12">
        <v>32.6</v>
      </c>
      <c r="AH12" s="12">
        <v>49.6</v>
      </c>
      <c r="AI12" s="12">
        <v>28.4</v>
      </c>
      <c r="AJ12" s="12">
        <v>3.8</v>
      </c>
      <c r="AK12" s="12">
        <v>37.200000000000003</v>
      </c>
      <c r="AL12" s="12">
        <v>50.6</v>
      </c>
      <c r="AM12" s="12">
        <v>2.2000000000000002</v>
      </c>
      <c r="AN12" s="12">
        <v>12.2</v>
      </c>
      <c r="AO12" s="12">
        <v>4.4000000000000004</v>
      </c>
      <c r="AP12" s="12">
        <v>4.2</v>
      </c>
      <c r="AQ12" s="12">
        <v>35.4</v>
      </c>
      <c r="AR12" s="12">
        <v>6.4</v>
      </c>
      <c r="AS12" s="12">
        <v>25.2</v>
      </c>
      <c r="AT12" s="13">
        <v>2615.3999999999996</v>
      </c>
      <c r="AU12" s="14"/>
      <c r="AW12" s="17" t="s">
        <v>43</v>
      </c>
      <c r="AX12" s="15">
        <f>SUM(AA28:AD31)</f>
        <v>1786</v>
      </c>
      <c r="AY12" s="15">
        <f>SUM(Z28:Z31,H28:K31)</f>
        <v>6196.6</v>
      </c>
      <c r="AZ12" s="15">
        <f>SUM(AE28:AJ31)</f>
        <v>12146.2</v>
      </c>
      <c r="BA12" s="15">
        <f>SUM(B28:G31)</f>
        <v>5164.4000000000005</v>
      </c>
      <c r="BB12" s="15">
        <f>SUM(AM28:AN31,T28:Y31)</f>
        <v>5949.6</v>
      </c>
      <c r="BC12" s="15">
        <f>SUM(AK28:AL31,L28:S31)</f>
        <v>8101.9999999999991</v>
      </c>
      <c r="BD12" s="14">
        <f>SUM(AO28:AR31)</f>
        <v>5519.7999999999993</v>
      </c>
      <c r="BE12" s="9">
        <f t="shared" ref="BE12:BE19" si="0">SUM(AX12:BD12)</f>
        <v>44864.600000000006</v>
      </c>
    </row>
    <row r="13" spans="1:57">
      <c r="A13" s="1" t="s">
        <v>10</v>
      </c>
      <c r="B13" s="12">
        <v>49.2</v>
      </c>
      <c r="C13" s="12">
        <v>59.8</v>
      </c>
      <c r="D13" s="12">
        <v>41</v>
      </c>
      <c r="E13" s="12">
        <v>37.6</v>
      </c>
      <c r="F13" s="12">
        <v>120.4</v>
      </c>
      <c r="G13" s="12">
        <v>78</v>
      </c>
      <c r="H13" s="12">
        <v>83.4</v>
      </c>
      <c r="I13" s="12">
        <v>60.2</v>
      </c>
      <c r="J13" s="12">
        <v>67</v>
      </c>
      <c r="K13" s="12">
        <v>92.8</v>
      </c>
      <c r="L13" s="12">
        <v>15.8</v>
      </c>
      <c r="M13" s="12">
        <v>317.8</v>
      </c>
      <c r="N13" s="12">
        <v>93.2</v>
      </c>
      <c r="O13" s="12">
        <v>184.6</v>
      </c>
      <c r="P13" s="12">
        <v>101.2</v>
      </c>
      <c r="Q13" s="12">
        <v>49</v>
      </c>
      <c r="R13" s="12">
        <v>28</v>
      </c>
      <c r="S13" s="12">
        <v>67.400000000000006</v>
      </c>
      <c r="T13" s="12">
        <v>27.6</v>
      </c>
      <c r="U13" s="12">
        <v>13</v>
      </c>
      <c r="V13" s="12">
        <v>27</v>
      </c>
      <c r="W13" s="12">
        <v>9</v>
      </c>
      <c r="X13" s="12">
        <v>10</v>
      </c>
      <c r="Y13" s="12">
        <v>21.6</v>
      </c>
      <c r="Z13" s="12">
        <v>69.400000000000006</v>
      </c>
      <c r="AA13" s="12">
        <v>235.6</v>
      </c>
      <c r="AB13" s="12">
        <v>178.8</v>
      </c>
      <c r="AC13" s="12">
        <v>694.8</v>
      </c>
      <c r="AD13" s="12">
        <v>263.39999999999998</v>
      </c>
      <c r="AE13" s="12">
        <v>122.6</v>
      </c>
      <c r="AF13" s="12">
        <v>109.4</v>
      </c>
      <c r="AG13" s="12">
        <v>31</v>
      </c>
      <c r="AH13" s="12">
        <v>57.6</v>
      </c>
      <c r="AI13" s="12">
        <v>44.8</v>
      </c>
      <c r="AJ13" s="12">
        <v>7.2</v>
      </c>
      <c r="AK13" s="12">
        <v>30.2</v>
      </c>
      <c r="AL13" s="12">
        <v>58.6</v>
      </c>
      <c r="AM13" s="12">
        <v>5.8</v>
      </c>
      <c r="AN13" s="12">
        <v>35.4</v>
      </c>
      <c r="AO13" s="12">
        <v>3.2</v>
      </c>
      <c r="AP13" s="12">
        <v>7.6</v>
      </c>
      <c r="AQ13" s="12">
        <v>56.6</v>
      </c>
      <c r="AR13" s="12">
        <v>12.6</v>
      </c>
      <c r="AS13" s="12">
        <v>33.799999999999997</v>
      </c>
      <c r="AT13" s="13">
        <v>3712.9999999999995</v>
      </c>
      <c r="AU13" s="14"/>
      <c r="AW13" s="17" t="s">
        <v>44</v>
      </c>
      <c r="AX13" s="15">
        <f>SUM(AA27:AD27,AA9:AD12)</f>
        <v>6208</v>
      </c>
      <c r="AY13" s="15">
        <f>SUM(Z27,Z9:Z12,H9:K12,H27:K27)</f>
        <v>798.59999999999991</v>
      </c>
      <c r="AZ13" s="15">
        <f>SUM(AE9:AJ12,AE27:AJ27)</f>
        <v>1807.1999999999998</v>
      </c>
      <c r="BA13" s="15">
        <f>SUM(B9:G12,B27:G27)</f>
        <v>1718.4000000000003</v>
      </c>
      <c r="BB13" s="15">
        <f>SUM(T9:Y12,AM9:AN12,T27:Y27,AM27:AN27)</f>
        <v>790.59999999999991</v>
      </c>
      <c r="BC13" s="15">
        <f>SUM(L9:S12,AK9:AL12,L27:S27,AK27:AL27)</f>
        <v>2418.8000000000006</v>
      </c>
      <c r="BD13" s="14">
        <f>SUM(AO9:AR12,AO27:AR27)</f>
        <v>567.59999999999991</v>
      </c>
      <c r="BE13" s="9">
        <f t="shared" si="0"/>
        <v>14309.2</v>
      </c>
    </row>
    <row r="14" spans="1:57">
      <c r="A14" s="1" t="s">
        <v>11</v>
      </c>
      <c r="B14" s="12">
        <v>102.2</v>
      </c>
      <c r="C14" s="12">
        <v>280.2</v>
      </c>
      <c r="D14" s="12">
        <v>92.2</v>
      </c>
      <c r="E14" s="12">
        <v>96.6</v>
      </c>
      <c r="F14" s="12">
        <v>157.4</v>
      </c>
      <c r="G14" s="12">
        <v>107</v>
      </c>
      <c r="H14" s="12">
        <v>154.4</v>
      </c>
      <c r="I14" s="12">
        <v>121.4</v>
      </c>
      <c r="J14" s="12">
        <v>170.6</v>
      </c>
      <c r="K14" s="12">
        <v>162.4</v>
      </c>
      <c r="L14" s="12">
        <v>303.39999999999998</v>
      </c>
      <c r="M14" s="12">
        <v>10.8</v>
      </c>
      <c r="N14" s="12">
        <v>365.6</v>
      </c>
      <c r="O14" s="12">
        <v>379</v>
      </c>
      <c r="P14" s="12">
        <v>210.4</v>
      </c>
      <c r="Q14" s="12">
        <v>124.2</v>
      </c>
      <c r="R14" s="12">
        <v>164.6</v>
      </c>
      <c r="S14" s="12">
        <v>457</v>
      </c>
      <c r="T14" s="12">
        <v>115.8</v>
      </c>
      <c r="U14" s="12">
        <v>129.4</v>
      </c>
      <c r="V14" s="12">
        <v>122.8</v>
      </c>
      <c r="W14" s="12">
        <v>62.8</v>
      </c>
      <c r="X14" s="12">
        <v>71.599999999999994</v>
      </c>
      <c r="Y14" s="12">
        <v>63.8</v>
      </c>
      <c r="Z14" s="12">
        <v>84</v>
      </c>
      <c r="AA14" s="12">
        <v>282.2</v>
      </c>
      <c r="AB14" s="12">
        <v>206.6</v>
      </c>
      <c r="AC14" s="12">
        <v>642.20000000000005</v>
      </c>
      <c r="AD14" s="12">
        <v>238.2</v>
      </c>
      <c r="AE14" s="12">
        <v>77</v>
      </c>
      <c r="AF14" s="12">
        <v>70</v>
      </c>
      <c r="AG14" s="12">
        <v>38.6</v>
      </c>
      <c r="AH14" s="12">
        <v>56.8</v>
      </c>
      <c r="AI14" s="12">
        <v>83</v>
      </c>
      <c r="AJ14" s="12">
        <v>12.2</v>
      </c>
      <c r="AK14" s="12">
        <v>163.19999999999999</v>
      </c>
      <c r="AL14" s="12">
        <v>810.4</v>
      </c>
      <c r="AM14" s="12">
        <v>63.6</v>
      </c>
      <c r="AN14" s="12">
        <v>174.8</v>
      </c>
      <c r="AO14" s="12">
        <v>15.6</v>
      </c>
      <c r="AP14" s="12">
        <v>21.8</v>
      </c>
      <c r="AQ14" s="12">
        <v>56.4</v>
      </c>
      <c r="AR14" s="12">
        <v>43.2</v>
      </c>
      <c r="AS14" s="12">
        <v>218.2</v>
      </c>
      <c r="AT14" s="13">
        <v>7383.6</v>
      </c>
      <c r="AU14" s="14"/>
      <c r="AW14" s="17" t="s">
        <v>45</v>
      </c>
      <c r="AX14" s="15">
        <f>SUM(AA32:AD37)</f>
        <v>12480.400000000001</v>
      </c>
      <c r="AY14" s="15">
        <f>SUM(H32:K37,Z32:Z37)</f>
        <v>1791</v>
      </c>
      <c r="AZ14" s="15">
        <f>SUM(AE32:AJ37)</f>
        <v>3967.2000000000007</v>
      </c>
      <c r="BA14" s="15">
        <f>SUM(B32:G37)</f>
        <v>1417.0000000000005</v>
      </c>
      <c r="BB14" s="15">
        <f>SUM(T32:Y37,AM32:AN37)</f>
        <v>1144.4000000000001</v>
      </c>
      <c r="BC14" s="15">
        <f>SUM(L32:S37,AK32:AL37)</f>
        <v>1642.0000000000007</v>
      </c>
      <c r="BD14" s="14">
        <f>SUM(AO32:AR37)</f>
        <v>2560.6</v>
      </c>
      <c r="BE14" s="9">
        <f t="shared" si="0"/>
        <v>25002.600000000002</v>
      </c>
    </row>
    <row r="15" spans="1:57">
      <c r="A15" s="1" t="s">
        <v>12</v>
      </c>
      <c r="B15" s="12">
        <v>20.6</v>
      </c>
      <c r="C15" s="12">
        <v>25.8</v>
      </c>
      <c r="D15" s="12">
        <v>13.4</v>
      </c>
      <c r="E15" s="12">
        <v>15.4</v>
      </c>
      <c r="F15" s="12">
        <v>56.2</v>
      </c>
      <c r="G15" s="12">
        <v>23.6</v>
      </c>
      <c r="H15" s="12">
        <v>41.4</v>
      </c>
      <c r="I15" s="12">
        <v>41.6</v>
      </c>
      <c r="J15" s="12">
        <v>53.4</v>
      </c>
      <c r="K15" s="12">
        <v>93.2</v>
      </c>
      <c r="L15" s="12">
        <v>90.6</v>
      </c>
      <c r="M15" s="12">
        <v>370.6</v>
      </c>
      <c r="N15" s="12">
        <v>10.4</v>
      </c>
      <c r="O15" s="12">
        <v>81.8</v>
      </c>
      <c r="P15" s="12">
        <v>71.400000000000006</v>
      </c>
      <c r="Q15" s="12">
        <v>30.4</v>
      </c>
      <c r="R15" s="12">
        <v>22.8</v>
      </c>
      <c r="S15" s="12">
        <v>37.4</v>
      </c>
      <c r="T15" s="12">
        <v>12.4</v>
      </c>
      <c r="U15" s="12">
        <v>6</v>
      </c>
      <c r="V15" s="12">
        <v>7</v>
      </c>
      <c r="W15" s="12">
        <v>4</v>
      </c>
      <c r="X15" s="12">
        <v>3.4</v>
      </c>
      <c r="Y15" s="12">
        <v>10.199999999999999</v>
      </c>
      <c r="Z15" s="12">
        <v>25.6</v>
      </c>
      <c r="AA15" s="12">
        <v>117.6</v>
      </c>
      <c r="AB15" s="12">
        <v>87.2</v>
      </c>
      <c r="AC15" s="12">
        <v>417.4</v>
      </c>
      <c r="AD15" s="12">
        <v>117.2</v>
      </c>
      <c r="AE15" s="12">
        <v>31</v>
      </c>
      <c r="AF15" s="12">
        <v>31.8</v>
      </c>
      <c r="AG15" s="12">
        <v>15.2</v>
      </c>
      <c r="AH15" s="12">
        <v>23.2</v>
      </c>
      <c r="AI15" s="12">
        <v>18.399999999999999</v>
      </c>
      <c r="AJ15" s="12">
        <v>3.6</v>
      </c>
      <c r="AK15" s="12">
        <v>24</v>
      </c>
      <c r="AL15" s="12">
        <v>27.8</v>
      </c>
      <c r="AM15" s="12">
        <v>2.6</v>
      </c>
      <c r="AN15" s="12">
        <v>18</v>
      </c>
      <c r="AO15" s="12">
        <v>3.2</v>
      </c>
      <c r="AP15" s="12">
        <v>7.8</v>
      </c>
      <c r="AQ15" s="12">
        <v>37</v>
      </c>
      <c r="AR15" s="12">
        <v>8.6</v>
      </c>
      <c r="AS15" s="12">
        <v>30.8</v>
      </c>
      <c r="AT15" s="13">
        <v>2191.0000000000005</v>
      </c>
      <c r="AU15" s="14"/>
      <c r="AW15" s="17" t="s">
        <v>46</v>
      </c>
      <c r="AX15" s="15">
        <f>SUM(AA3:AD8)</f>
        <v>5307.2</v>
      </c>
      <c r="AY15" s="15">
        <f>SUM(H3:K8,Z3:Z8)</f>
        <v>1883.0000000000005</v>
      </c>
      <c r="AZ15" s="15">
        <f>SUM(AE3:AJ8)</f>
        <v>1467.0000000000002</v>
      </c>
      <c r="BA15" s="15">
        <f>SUM(B3:G8)</f>
        <v>2859.6000000000004</v>
      </c>
      <c r="BB15" s="15">
        <f>SUM(T3:Y8,AM3:AN8)</f>
        <v>638.40000000000009</v>
      </c>
      <c r="BC15" s="15">
        <f>SUM(L3:S8,AK3:AL8)</f>
        <v>2438.7999999999997</v>
      </c>
      <c r="BD15" s="14">
        <f>SUM(AO3:AR8)</f>
        <v>955</v>
      </c>
      <c r="BE15" s="9">
        <f t="shared" si="0"/>
        <v>15549</v>
      </c>
    </row>
    <row r="16" spans="1:57">
      <c r="A16" s="1" t="s">
        <v>13</v>
      </c>
      <c r="B16" s="12">
        <v>19.399999999999999</v>
      </c>
      <c r="C16" s="12">
        <v>31.4</v>
      </c>
      <c r="D16" s="12">
        <v>12</v>
      </c>
      <c r="E16" s="12">
        <v>13.6</v>
      </c>
      <c r="F16" s="12">
        <v>50.8</v>
      </c>
      <c r="G16" s="12">
        <v>29</v>
      </c>
      <c r="H16" s="12">
        <v>51.8</v>
      </c>
      <c r="I16" s="12">
        <v>52.4</v>
      </c>
      <c r="J16" s="12">
        <v>74</v>
      </c>
      <c r="K16" s="12">
        <v>100.6</v>
      </c>
      <c r="L16" s="12">
        <v>192</v>
      </c>
      <c r="M16" s="12">
        <v>380.8</v>
      </c>
      <c r="N16" s="12">
        <v>74.2</v>
      </c>
      <c r="O16" s="12">
        <v>11.4</v>
      </c>
      <c r="P16" s="12">
        <v>111.6</v>
      </c>
      <c r="Q16" s="12">
        <v>61.2</v>
      </c>
      <c r="R16" s="12">
        <v>54</v>
      </c>
      <c r="S16" s="12">
        <v>95.4</v>
      </c>
      <c r="T16" s="12">
        <v>14.2</v>
      </c>
      <c r="U16" s="12">
        <v>4.8</v>
      </c>
      <c r="V16" s="12">
        <v>8.8000000000000007</v>
      </c>
      <c r="W16" s="12">
        <v>4.2</v>
      </c>
      <c r="X16" s="12">
        <v>4.2</v>
      </c>
      <c r="Y16" s="12">
        <v>9.1999999999999993</v>
      </c>
      <c r="Z16" s="12">
        <v>30</v>
      </c>
      <c r="AA16" s="12">
        <v>125</v>
      </c>
      <c r="AB16" s="12">
        <v>101</v>
      </c>
      <c r="AC16" s="12">
        <v>413</v>
      </c>
      <c r="AD16" s="12">
        <v>81.2</v>
      </c>
      <c r="AE16" s="12">
        <v>34.6</v>
      </c>
      <c r="AF16" s="12">
        <v>34</v>
      </c>
      <c r="AG16" s="12">
        <v>18.8</v>
      </c>
      <c r="AH16" s="12">
        <v>26.8</v>
      </c>
      <c r="AI16" s="12">
        <v>21</v>
      </c>
      <c r="AJ16" s="12">
        <v>8.6</v>
      </c>
      <c r="AK16" s="12">
        <v>42.8</v>
      </c>
      <c r="AL16" s="12">
        <v>82.6</v>
      </c>
      <c r="AM16" s="12">
        <v>1.6</v>
      </c>
      <c r="AN16" s="12">
        <v>24.6</v>
      </c>
      <c r="AO16" s="12">
        <v>3</v>
      </c>
      <c r="AP16" s="12">
        <v>8</v>
      </c>
      <c r="AQ16" s="12">
        <v>21</v>
      </c>
      <c r="AR16" s="12">
        <v>6.4</v>
      </c>
      <c r="AS16" s="12">
        <v>99.2</v>
      </c>
      <c r="AT16" s="13">
        <v>2644.2</v>
      </c>
      <c r="AU16" s="14"/>
      <c r="AW16" s="17" t="s">
        <v>47</v>
      </c>
      <c r="AX16" s="15">
        <f>SUM(AA21:AD26,AA40:AD41)</f>
        <v>6310</v>
      </c>
      <c r="AY16" s="15">
        <f>SUM(H21:K26,H40:K41,Z21:Z26,Z40:Z41)</f>
        <v>908.60000000000025</v>
      </c>
      <c r="AZ16" s="15">
        <f>SUM(AE21:AJ26,AE40:AJ41)</f>
        <v>1142.9999999999995</v>
      </c>
      <c r="BA16" s="15">
        <f>SUM(B21:G26,B40:G41)</f>
        <v>650.4</v>
      </c>
      <c r="BB16" s="15">
        <f>SUM(T21:Y26,T40:Y41,AM21:AN26,AM40:AN41)</f>
        <v>2298</v>
      </c>
      <c r="BC16" s="15">
        <f>SUM(L21:S26,L40:S41,AK21:AL26,AK40:AL41)</f>
        <v>1408.7999999999997</v>
      </c>
      <c r="BD16" s="14">
        <f>SUM(AO21:AR26,AO40:AR41)</f>
        <v>1006.7999999999996</v>
      </c>
      <c r="BE16" s="9">
        <f t="shared" si="0"/>
        <v>13725.599999999999</v>
      </c>
    </row>
    <row r="17" spans="1:57">
      <c r="A17" s="1" t="s">
        <v>14</v>
      </c>
      <c r="B17" s="12">
        <v>24.6</v>
      </c>
      <c r="C17" s="12">
        <v>23.4</v>
      </c>
      <c r="D17" s="12">
        <v>5.4</v>
      </c>
      <c r="E17" s="12">
        <v>12.6</v>
      </c>
      <c r="F17" s="12">
        <v>42</v>
      </c>
      <c r="G17" s="12">
        <v>20</v>
      </c>
      <c r="H17" s="12">
        <v>32.4</v>
      </c>
      <c r="I17" s="12">
        <v>41.4</v>
      </c>
      <c r="J17" s="12">
        <v>45</v>
      </c>
      <c r="K17" s="12">
        <v>45.8</v>
      </c>
      <c r="L17" s="12">
        <v>97</v>
      </c>
      <c r="M17" s="12">
        <v>214.6</v>
      </c>
      <c r="N17" s="12">
        <v>76.599999999999994</v>
      </c>
      <c r="O17" s="12">
        <v>114</v>
      </c>
      <c r="P17" s="12">
        <v>12.8</v>
      </c>
      <c r="Q17" s="12">
        <v>51</v>
      </c>
      <c r="R17" s="12">
        <v>55</v>
      </c>
      <c r="S17" s="12">
        <v>86.2</v>
      </c>
      <c r="T17" s="12">
        <v>8.6</v>
      </c>
      <c r="U17" s="12">
        <v>5</v>
      </c>
      <c r="V17" s="12">
        <v>9</v>
      </c>
      <c r="W17" s="12">
        <v>2</v>
      </c>
      <c r="X17" s="12">
        <v>2</v>
      </c>
      <c r="Y17" s="12">
        <v>10.199999999999999</v>
      </c>
      <c r="Z17" s="12">
        <v>18.399999999999999</v>
      </c>
      <c r="AA17" s="12">
        <v>74.8</v>
      </c>
      <c r="AB17" s="12">
        <v>43.4</v>
      </c>
      <c r="AC17" s="12">
        <v>190</v>
      </c>
      <c r="AD17" s="12">
        <v>55</v>
      </c>
      <c r="AE17" s="12">
        <v>19.399999999999999</v>
      </c>
      <c r="AF17" s="12">
        <v>19</v>
      </c>
      <c r="AG17" s="12">
        <v>9.4</v>
      </c>
      <c r="AH17" s="12">
        <v>12.2</v>
      </c>
      <c r="AI17" s="12">
        <v>13.2</v>
      </c>
      <c r="AJ17" s="12">
        <v>8</v>
      </c>
      <c r="AK17" s="12">
        <v>16</v>
      </c>
      <c r="AL17" s="12">
        <v>28.2</v>
      </c>
      <c r="AM17" s="12">
        <v>2</v>
      </c>
      <c r="AN17" s="12">
        <v>24.4</v>
      </c>
      <c r="AO17" s="12">
        <v>0.8</v>
      </c>
      <c r="AP17" s="12">
        <v>5.2</v>
      </c>
      <c r="AQ17" s="12">
        <v>21.8</v>
      </c>
      <c r="AR17" s="12">
        <v>5</v>
      </c>
      <c r="AS17" s="12">
        <v>24.8</v>
      </c>
      <c r="AT17" s="13">
        <v>1627.6000000000006</v>
      </c>
      <c r="AU17" s="14"/>
      <c r="AW17" s="1" t="s">
        <v>48</v>
      </c>
      <c r="AX17" s="14">
        <f>SUM(AA13:AD20,AA38:AD39)</f>
        <v>8409.9999999999982</v>
      </c>
      <c r="AY17" s="14">
        <f>SUM(H13:K20,H38:K39,Z13:Z20,Z38:Z39)</f>
        <v>2403.0000000000005</v>
      </c>
      <c r="AZ17" s="14">
        <f>SUM(AE13:AJ20,AE38:AJ39)</f>
        <v>1647.7999999999997</v>
      </c>
      <c r="BA17" s="14">
        <f>SUM(B13:G20,B38:G39)</f>
        <v>2157.2000000000012</v>
      </c>
      <c r="BB17" s="14">
        <f>SUM(T13:Y20,T38:Y39,AM13:AN20,AM38:AN39)</f>
        <v>1364.3999999999996</v>
      </c>
      <c r="BC17" s="14">
        <f>SUM(L13:S20,L38:S39,AK13:AL20,AK38:AL39)</f>
        <v>9902.0000000000018</v>
      </c>
      <c r="BD17" s="14">
        <f>SUM(AO13:AR20,AO38:AR39)</f>
        <v>626.79999999999995</v>
      </c>
      <c r="BE17" s="9">
        <f t="shared" si="0"/>
        <v>26511.200000000001</v>
      </c>
    </row>
    <row r="18" spans="1:57">
      <c r="A18" s="1" t="s">
        <v>15</v>
      </c>
      <c r="B18" s="12">
        <v>10.199999999999999</v>
      </c>
      <c r="C18" s="12">
        <v>13.6</v>
      </c>
      <c r="D18" s="12">
        <v>5.2</v>
      </c>
      <c r="E18" s="12">
        <v>5.8</v>
      </c>
      <c r="F18" s="12">
        <v>20.399999999999999</v>
      </c>
      <c r="G18" s="12">
        <v>11.8</v>
      </c>
      <c r="H18" s="12">
        <v>14</v>
      </c>
      <c r="I18" s="12">
        <v>26</v>
      </c>
      <c r="J18" s="12">
        <v>21.8</v>
      </c>
      <c r="K18" s="12">
        <v>29.6</v>
      </c>
      <c r="L18" s="12">
        <v>46.8</v>
      </c>
      <c r="M18" s="12">
        <v>127.6</v>
      </c>
      <c r="N18" s="12">
        <v>31.6</v>
      </c>
      <c r="O18" s="12">
        <v>57.8</v>
      </c>
      <c r="P18" s="12">
        <v>49.2</v>
      </c>
      <c r="Q18" s="12">
        <v>7</v>
      </c>
      <c r="R18" s="12">
        <v>24.2</v>
      </c>
      <c r="S18" s="12">
        <v>62.6</v>
      </c>
      <c r="T18" s="12">
        <v>5.4</v>
      </c>
      <c r="U18" s="12">
        <v>2.6</v>
      </c>
      <c r="V18" s="12">
        <v>2.2000000000000002</v>
      </c>
      <c r="W18" s="12">
        <v>1.2</v>
      </c>
      <c r="X18" s="12">
        <v>2</v>
      </c>
      <c r="Y18" s="12">
        <v>3.4</v>
      </c>
      <c r="Z18" s="12">
        <v>7.6</v>
      </c>
      <c r="AA18" s="12">
        <v>41.2</v>
      </c>
      <c r="AB18" s="12">
        <v>38</v>
      </c>
      <c r="AC18" s="12">
        <v>180.4</v>
      </c>
      <c r="AD18" s="12">
        <v>37</v>
      </c>
      <c r="AE18" s="12">
        <v>18</v>
      </c>
      <c r="AF18" s="12">
        <v>18.399999999999999</v>
      </c>
      <c r="AG18" s="12">
        <v>7</v>
      </c>
      <c r="AH18" s="12">
        <v>11</v>
      </c>
      <c r="AI18" s="12">
        <v>12</v>
      </c>
      <c r="AJ18" s="12">
        <v>3.2</v>
      </c>
      <c r="AK18" s="12">
        <v>13</v>
      </c>
      <c r="AL18" s="12">
        <v>17</v>
      </c>
      <c r="AM18" s="12">
        <v>0.8</v>
      </c>
      <c r="AN18" s="12">
        <v>12.6</v>
      </c>
      <c r="AO18" s="12">
        <v>2</v>
      </c>
      <c r="AP18" s="12">
        <v>2.8</v>
      </c>
      <c r="AQ18" s="12">
        <v>10</v>
      </c>
      <c r="AR18" s="12">
        <v>1.6</v>
      </c>
      <c r="AS18" s="12">
        <v>16.8</v>
      </c>
      <c r="AT18" s="13">
        <v>1032.4000000000001</v>
      </c>
      <c r="AU18" s="14"/>
      <c r="AW18" s="9" t="s">
        <v>58</v>
      </c>
      <c r="AX18" s="15">
        <f>SUM(AA42:AD45)</f>
        <v>4458.8</v>
      </c>
      <c r="AY18" s="9">
        <f>SUM(Z42:Z45,H42:K45)</f>
        <v>458.39999999999992</v>
      </c>
      <c r="AZ18" s="9">
        <f>SUM(AE42:AJ45)</f>
        <v>2000.6000000000006</v>
      </c>
      <c r="BA18" s="9">
        <f>SUM(B42:G45)</f>
        <v>643.4</v>
      </c>
      <c r="BB18" s="9">
        <f>SUM(T42:Y45, AM42:AN45)</f>
        <v>776.4</v>
      </c>
      <c r="BC18" s="9">
        <f>SUM(AK42:AL45,L42:S45)</f>
        <v>488</v>
      </c>
      <c r="BD18" s="9">
        <f>SUM(AO42:AR45)</f>
        <v>1078</v>
      </c>
      <c r="BE18" s="9">
        <f t="shared" si="0"/>
        <v>9903.6</v>
      </c>
    </row>
    <row r="19" spans="1:57">
      <c r="A19" s="1" t="s">
        <v>16</v>
      </c>
      <c r="B19" s="12">
        <v>8.6</v>
      </c>
      <c r="C19" s="12">
        <v>11.2</v>
      </c>
      <c r="D19" s="12">
        <v>6.8</v>
      </c>
      <c r="E19" s="12">
        <v>7.4</v>
      </c>
      <c r="F19" s="12">
        <v>37</v>
      </c>
      <c r="G19" s="12">
        <v>14.2</v>
      </c>
      <c r="H19" s="12">
        <v>16.2</v>
      </c>
      <c r="I19" s="12">
        <v>18.8</v>
      </c>
      <c r="J19" s="12">
        <v>31.4</v>
      </c>
      <c r="K19" s="12">
        <v>32.6</v>
      </c>
      <c r="L19" s="12">
        <v>27.2</v>
      </c>
      <c r="M19" s="12">
        <v>161.4</v>
      </c>
      <c r="N19" s="12">
        <v>26.2</v>
      </c>
      <c r="O19" s="12">
        <v>59.4</v>
      </c>
      <c r="P19" s="12">
        <v>57</v>
      </c>
      <c r="Q19" s="12">
        <v>26.6</v>
      </c>
      <c r="R19" s="12">
        <v>11.6</v>
      </c>
      <c r="S19" s="12">
        <v>63.6</v>
      </c>
      <c r="T19" s="12">
        <v>6.8</v>
      </c>
      <c r="U19" s="12">
        <v>5.2</v>
      </c>
      <c r="V19" s="12">
        <v>5.2</v>
      </c>
      <c r="W19" s="12">
        <v>2.4</v>
      </c>
      <c r="X19" s="12">
        <v>1.8</v>
      </c>
      <c r="Y19" s="12">
        <v>2.4</v>
      </c>
      <c r="Z19" s="12">
        <v>5.4</v>
      </c>
      <c r="AA19" s="12">
        <v>87</v>
      </c>
      <c r="AB19" s="12">
        <v>59.8</v>
      </c>
      <c r="AC19" s="12">
        <v>296</v>
      </c>
      <c r="AD19" s="12">
        <v>57.8</v>
      </c>
      <c r="AE19" s="12">
        <v>15</v>
      </c>
      <c r="AF19" s="12">
        <v>9.8000000000000007</v>
      </c>
      <c r="AG19" s="12">
        <v>10.8</v>
      </c>
      <c r="AH19" s="12">
        <v>17.8</v>
      </c>
      <c r="AI19" s="12">
        <v>13.8</v>
      </c>
      <c r="AJ19" s="12">
        <v>3</v>
      </c>
      <c r="AK19" s="12">
        <v>10</v>
      </c>
      <c r="AL19" s="12">
        <v>21.6</v>
      </c>
      <c r="AM19" s="12">
        <v>2.2000000000000002</v>
      </c>
      <c r="AN19" s="12">
        <v>14.8</v>
      </c>
      <c r="AO19" s="12">
        <v>4.8</v>
      </c>
      <c r="AP19" s="12">
        <v>4.2</v>
      </c>
      <c r="AQ19" s="12">
        <v>21.4</v>
      </c>
      <c r="AR19" s="12">
        <v>4.2</v>
      </c>
      <c r="AS19" s="12">
        <v>14.6</v>
      </c>
      <c r="AT19" s="13">
        <v>1314.9999999999995</v>
      </c>
      <c r="AU19" s="14"/>
      <c r="AW19" s="9" t="s">
        <v>49</v>
      </c>
      <c r="AX19" s="15">
        <f>SUM(AX12:AX18)</f>
        <v>44960.4</v>
      </c>
      <c r="AY19" s="9">
        <f t="shared" ref="AY19:BD19" si="1">SUM(AY12:AY18)</f>
        <v>14439.2</v>
      </c>
      <c r="AZ19" s="9">
        <f t="shared" si="1"/>
        <v>24179.000000000004</v>
      </c>
      <c r="BA19" s="9">
        <f t="shared" si="1"/>
        <v>14610.400000000001</v>
      </c>
      <c r="BB19" s="9">
        <f t="shared" si="1"/>
        <v>12961.8</v>
      </c>
      <c r="BC19" s="9">
        <f t="shared" si="1"/>
        <v>26400.400000000001</v>
      </c>
      <c r="BD19" s="9">
        <f t="shared" si="1"/>
        <v>12314.599999999999</v>
      </c>
      <c r="BE19" s="9">
        <f t="shared" si="0"/>
        <v>149865.80000000002</v>
      </c>
    </row>
    <row r="20" spans="1:57">
      <c r="A20" s="1" t="s">
        <v>17</v>
      </c>
      <c r="B20" s="12">
        <v>19.8</v>
      </c>
      <c r="C20" s="12">
        <v>36.6</v>
      </c>
      <c r="D20" s="12">
        <v>28.2</v>
      </c>
      <c r="E20" s="12">
        <v>24.2</v>
      </c>
      <c r="F20" s="12">
        <v>99</v>
      </c>
      <c r="G20" s="12">
        <v>25.8</v>
      </c>
      <c r="H20" s="12">
        <v>34.200000000000003</v>
      </c>
      <c r="I20" s="12">
        <v>29.6</v>
      </c>
      <c r="J20" s="12">
        <v>51.4</v>
      </c>
      <c r="K20" s="12">
        <v>52.4</v>
      </c>
      <c r="L20" s="12">
        <v>72.400000000000006</v>
      </c>
      <c r="M20" s="12">
        <v>446</v>
      </c>
      <c r="N20" s="12">
        <v>40.799999999999997</v>
      </c>
      <c r="O20" s="12">
        <v>92.8</v>
      </c>
      <c r="P20" s="12">
        <v>85.8</v>
      </c>
      <c r="Q20" s="12">
        <v>65.599999999999994</v>
      </c>
      <c r="R20" s="12">
        <v>68.599999999999994</v>
      </c>
      <c r="S20" s="12">
        <v>31.6</v>
      </c>
      <c r="T20" s="12">
        <v>13.8</v>
      </c>
      <c r="U20" s="12">
        <v>14.6</v>
      </c>
      <c r="V20" s="12">
        <v>15.4</v>
      </c>
      <c r="W20" s="12">
        <v>4.8</v>
      </c>
      <c r="X20" s="12">
        <v>3.6</v>
      </c>
      <c r="Y20" s="12">
        <v>14.6</v>
      </c>
      <c r="Z20" s="12">
        <v>13</v>
      </c>
      <c r="AA20" s="12">
        <v>177.8</v>
      </c>
      <c r="AB20" s="12">
        <v>103</v>
      </c>
      <c r="AC20" s="12">
        <v>525.4</v>
      </c>
      <c r="AD20" s="12">
        <v>132.19999999999999</v>
      </c>
      <c r="AE20" s="12">
        <v>34.4</v>
      </c>
      <c r="AF20" s="12">
        <v>24</v>
      </c>
      <c r="AG20" s="12">
        <v>16.2</v>
      </c>
      <c r="AH20" s="12">
        <v>31.6</v>
      </c>
      <c r="AI20" s="12">
        <v>27.8</v>
      </c>
      <c r="AJ20" s="12">
        <v>4.8</v>
      </c>
      <c r="AK20" s="12">
        <v>13</v>
      </c>
      <c r="AL20" s="12">
        <v>56.2</v>
      </c>
      <c r="AM20" s="12">
        <v>2.2000000000000002</v>
      </c>
      <c r="AN20" s="12">
        <v>24.6</v>
      </c>
      <c r="AO20" s="12">
        <v>1.6</v>
      </c>
      <c r="AP20" s="12">
        <v>4.8</v>
      </c>
      <c r="AQ20" s="12">
        <v>60.6</v>
      </c>
      <c r="AR20" s="12">
        <v>4.5999999999999996</v>
      </c>
      <c r="AS20" s="12">
        <v>16.2</v>
      </c>
      <c r="AT20" s="13">
        <v>2645.5999999999985</v>
      </c>
      <c r="AU20" s="14"/>
      <c r="AW20" s="18"/>
      <c r="AX20" s="15"/>
    </row>
    <row r="21" spans="1:57">
      <c r="A21" s="1" t="s">
        <v>18</v>
      </c>
      <c r="B21" s="12">
        <v>16.600000000000001</v>
      </c>
      <c r="C21" s="12">
        <v>13.2</v>
      </c>
      <c r="D21" s="12">
        <v>10.6</v>
      </c>
      <c r="E21" s="12">
        <v>9.1999999999999993</v>
      </c>
      <c r="F21" s="12">
        <v>32.799999999999997</v>
      </c>
      <c r="G21" s="12">
        <v>12</v>
      </c>
      <c r="H21" s="12">
        <v>34.200000000000003</v>
      </c>
      <c r="I21" s="12">
        <v>32.799999999999997</v>
      </c>
      <c r="J21" s="12">
        <v>43.8</v>
      </c>
      <c r="K21" s="12">
        <v>7.4</v>
      </c>
      <c r="L21" s="12">
        <v>24.8</v>
      </c>
      <c r="M21" s="12">
        <v>110.4</v>
      </c>
      <c r="N21" s="12">
        <v>12.2</v>
      </c>
      <c r="O21" s="12">
        <v>13.8</v>
      </c>
      <c r="P21" s="12">
        <v>8.4</v>
      </c>
      <c r="Q21" s="12">
        <v>5.4</v>
      </c>
      <c r="R21" s="12">
        <v>6</v>
      </c>
      <c r="S21" s="12">
        <v>17.600000000000001</v>
      </c>
      <c r="T21" s="12">
        <v>9.4</v>
      </c>
      <c r="U21" s="12">
        <v>48.6</v>
      </c>
      <c r="V21" s="12">
        <v>154.80000000000001</v>
      </c>
      <c r="W21" s="12">
        <v>46.8</v>
      </c>
      <c r="X21" s="12">
        <v>24.8</v>
      </c>
      <c r="Y21" s="12">
        <v>33</v>
      </c>
      <c r="Z21" s="12">
        <v>8.1999999999999993</v>
      </c>
      <c r="AA21" s="12">
        <v>138</v>
      </c>
      <c r="AB21" s="12">
        <v>81.8</v>
      </c>
      <c r="AC21" s="12">
        <v>326.2</v>
      </c>
      <c r="AD21" s="12">
        <v>91.4</v>
      </c>
      <c r="AE21" s="12">
        <v>35.200000000000003</v>
      </c>
      <c r="AF21" s="12">
        <v>34.200000000000003</v>
      </c>
      <c r="AG21" s="12">
        <v>30.2</v>
      </c>
      <c r="AH21" s="12">
        <v>42.8</v>
      </c>
      <c r="AI21" s="12">
        <v>24.2</v>
      </c>
      <c r="AJ21" s="12">
        <v>8.1999999999999993</v>
      </c>
      <c r="AK21" s="12">
        <v>5</v>
      </c>
      <c r="AL21" s="12">
        <v>6.8</v>
      </c>
      <c r="AM21" s="12">
        <v>15.8</v>
      </c>
      <c r="AN21" s="12">
        <v>161.80000000000001</v>
      </c>
      <c r="AO21" s="12">
        <v>7.2</v>
      </c>
      <c r="AP21" s="12">
        <v>11.8</v>
      </c>
      <c r="AQ21" s="12">
        <v>72.400000000000006</v>
      </c>
      <c r="AR21" s="12">
        <v>13.4</v>
      </c>
      <c r="AS21" s="12">
        <v>2.2000000000000002</v>
      </c>
      <c r="AT21" s="13">
        <v>1845.4000000000003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3.2</v>
      </c>
      <c r="C22" s="12">
        <v>8.1999999999999993</v>
      </c>
      <c r="D22" s="12">
        <v>5.2</v>
      </c>
      <c r="E22" s="12">
        <v>9.1999999999999993</v>
      </c>
      <c r="F22" s="12">
        <v>34.799999999999997</v>
      </c>
      <c r="G22" s="12">
        <v>10.8</v>
      </c>
      <c r="H22" s="12">
        <v>28.2</v>
      </c>
      <c r="I22" s="12">
        <v>28.6</v>
      </c>
      <c r="J22" s="12">
        <v>28.4</v>
      </c>
      <c r="K22" s="12">
        <v>6.2</v>
      </c>
      <c r="L22" s="12">
        <v>9.1999999999999993</v>
      </c>
      <c r="M22" s="12">
        <v>134.4</v>
      </c>
      <c r="N22" s="12">
        <v>7</v>
      </c>
      <c r="O22" s="12">
        <v>4.5999999999999996</v>
      </c>
      <c r="P22" s="12">
        <v>5.6</v>
      </c>
      <c r="Q22" s="12">
        <v>4</v>
      </c>
      <c r="R22" s="12">
        <v>4</v>
      </c>
      <c r="S22" s="12">
        <v>14.4</v>
      </c>
      <c r="T22" s="12">
        <v>41</v>
      </c>
      <c r="U22" s="12">
        <v>7.2</v>
      </c>
      <c r="V22" s="12">
        <v>76.2</v>
      </c>
      <c r="W22" s="12">
        <v>18.399999999999999</v>
      </c>
      <c r="X22" s="12">
        <v>12.8</v>
      </c>
      <c r="Y22" s="12">
        <v>39.799999999999997</v>
      </c>
      <c r="Z22" s="12">
        <v>4.5999999999999996</v>
      </c>
      <c r="AA22" s="12">
        <v>188.6</v>
      </c>
      <c r="AB22" s="12">
        <v>116.4</v>
      </c>
      <c r="AC22" s="12">
        <v>381.6</v>
      </c>
      <c r="AD22" s="12">
        <v>120.6</v>
      </c>
      <c r="AE22" s="12">
        <v>28.4</v>
      </c>
      <c r="AF22" s="12">
        <v>19.2</v>
      </c>
      <c r="AG22" s="12">
        <v>25.2</v>
      </c>
      <c r="AH22" s="12">
        <v>22.4</v>
      </c>
      <c r="AI22" s="12">
        <v>21</v>
      </c>
      <c r="AJ22" s="12">
        <v>6.8</v>
      </c>
      <c r="AK22" s="12">
        <v>2.6</v>
      </c>
      <c r="AL22" s="12">
        <v>1.8</v>
      </c>
      <c r="AM22" s="12">
        <v>5.8</v>
      </c>
      <c r="AN22" s="12">
        <v>54</v>
      </c>
      <c r="AO22" s="12">
        <v>5.4</v>
      </c>
      <c r="AP22" s="12">
        <v>9.1999999999999993</v>
      </c>
      <c r="AQ22" s="12">
        <v>131.6</v>
      </c>
      <c r="AR22" s="12">
        <v>13.4</v>
      </c>
      <c r="AS22" s="12">
        <v>4.2</v>
      </c>
      <c r="AT22" s="13">
        <v>1704.2</v>
      </c>
      <c r="AU22" s="14"/>
      <c r="AW22" s="17" t="s">
        <v>43</v>
      </c>
      <c r="AX22" s="15">
        <f>AX12</f>
        <v>1786</v>
      </c>
      <c r="AY22" s="15"/>
      <c r="AZ22" s="15"/>
    </row>
    <row r="23" spans="1:57">
      <c r="A23" s="1" t="s">
        <v>20</v>
      </c>
      <c r="B23" s="12">
        <v>9.6</v>
      </c>
      <c r="C23" s="12">
        <v>20.399999999999999</v>
      </c>
      <c r="D23" s="12">
        <v>14.2</v>
      </c>
      <c r="E23" s="12">
        <v>18.600000000000001</v>
      </c>
      <c r="F23" s="12">
        <v>53</v>
      </c>
      <c r="G23" s="12">
        <v>13.4</v>
      </c>
      <c r="H23" s="12">
        <v>46</v>
      </c>
      <c r="I23" s="12">
        <v>39.6</v>
      </c>
      <c r="J23" s="12">
        <v>51.6</v>
      </c>
      <c r="K23" s="12">
        <v>13.6</v>
      </c>
      <c r="L23" s="12">
        <v>25.8</v>
      </c>
      <c r="M23" s="12">
        <v>131.19999999999999</v>
      </c>
      <c r="N23" s="12">
        <v>7.8</v>
      </c>
      <c r="O23" s="12">
        <v>9.1999999999999993</v>
      </c>
      <c r="P23" s="12">
        <v>4.8</v>
      </c>
      <c r="Q23" s="12">
        <v>2.6</v>
      </c>
      <c r="R23" s="12">
        <v>7.2</v>
      </c>
      <c r="S23" s="12">
        <v>12.2</v>
      </c>
      <c r="T23" s="12">
        <v>159.6</v>
      </c>
      <c r="U23" s="12">
        <v>74.400000000000006</v>
      </c>
      <c r="V23" s="12">
        <v>14.2</v>
      </c>
      <c r="W23" s="12">
        <v>36.6</v>
      </c>
      <c r="X23" s="12">
        <v>16.600000000000001</v>
      </c>
      <c r="Y23" s="12">
        <v>73.2</v>
      </c>
      <c r="Z23" s="12">
        <v>11.4</v>
      </c>
      <c r="AA23" s="12">
        <v>275.39999999999998</v>
      </c>
      <c r="AB23" s="12">
        <v>163.19999999999999</v>
      </c>
      <c r="AC23" s="12">
        <v>577.79999999999995</v>
      </c>
      <c r="AD23" s="12">
        <v>206.6</v>
      </c>
      <c r="AE23" s="12">
        <v>40.200000000000003</v>
      </c>
      <c r="AF23" s="12">
        <v>26.2</v>
      </c>
      <c r="AG23" s="12">
        <v>36.6</v>
      </c>
      <c r="AH23" s="12">
        <v>34.4</v>
      </c>
      <c r="AI23" s="12">
        <v>23</v>
      </c>
      <c r="AJ23" s="12">
        <v>6.6</v>
      </c>
      <c r="AK23" s="12">
        <v>2</v>
      </c>
      <c r="AL23" s="12">
        <v>3.4</v>
      </c>
      <c r="AM23" s="12">
        <v>16.399999999999999</v>
      </c>
      <c r="AN23" s="12">
        <v>98</v>
      </c>
      <c r="AO23" s="12">
        <v>7</v>
      </c>
      <c r="AP23" s="12">
        <v>7</v>
      </c>
      <c r="AQ23" s="12">
        <v>150.6</v>
      </c>
      <c r="AR23" s="12">
        <v>18.399999999999999</v>
      </c>
      <c r="AS23" s="12">
        <v>2.6</v>
      </c>
      <c r="AT23" s="13">
        <v>2562.1999999999998</v>
      </c>
      <c r="AU23" s="14"/>
      <c r="AW23" s="17" t="s">
        <v>44</v>
      </c>
      <c r="AX23" s="15">
        <f>AX13+AY12</f>
        <v>12404.6</v>
      </c>
      <c r="AY23" s="15">
        <f>AY13</f>
        <v>798.59999999999991</v>
      </c>
      <c r="AZ23" s="15"/>
      <c r="BA23" s="15"/>
    </row>
    <row r="24" spans="1:57">
      <c r="A24" s="1" t="s">
        <v>21</v>
      </c>
      <c r="B24" s="12">
        <v>4.2</v>
      </c>
      <c r="C24" s="12">
        <v>3.6</v>
      </c>
      <c r="D24" s="12">
        <v>7.4</v>
      </c>
      <c r="E24" s="12">
        <v>7</v>
      </c>
      <c r="F24" s="12">
        <v>31.2</v>
      </c>
      <c r="G24" s="12">
        <v>8.4</v>
      </c>
      <c r="H24" s="12">
        <v>16.8</v>
      </c>
      <c r="I24" s="12">
        <v>24.2</v>
      </c>
      <c r="J24" s="12">
        <v>15</v>
      </c>
      <c r="K24" s="12">
        <v>7.6</v>
      </c>
      <c r="L24" s="12">
        <v>8.8000000000000007</v>
      </c>
      <c r="M24" s="12">
        <v>68</v>
      </c>
      <c r="N24" s="12">
        <v>2.2000000000000002</v>
      </c>
      <c r="O24" s="12">
        <v>3.2</v>
      </c>
      <c r="P24" s="12">
        <v>2.2000000000000002</v>
      </c>
      <c r="Q24" s="12">
        <v>2</v>
      </c>
      <c r="R24" s="12">
        <v>3.4</v>
      </c>
      <c r="S24" s="12">
        <v>4</v>
      </c>
      <c r="T24" s="12">
        <v>53.2</v>
      </c>
      <c r="U24" s="12">
        <v>17</v>
      </c>
      <c r="V24" s="12">
        <v>32</v>
      </c>
      <c r="W24" s="12">
        <v>6.6</v>
      </c>
      <c r="X24" s="12">
        <v>5.6</v>
      </c>
      <c r="Y24" s="12">
        <v>40.4</v>
      </c>
      <c r="Z24" s="12">
        <v>3</v>
      </c>
      <c r="AA24" s="12">
        <v>151.6</v>
      </c>
      <c r="AB24" s="12">
        <v>111.4</v>
      </c>
      <c r="AC24" s="12">
        <v>358.6</v>
      </c>
      <c r="AD24" s="12">
        <v>140.4</v>
      </c>
      <c r="AE24" s="12">
        <v>23.2</v>
      </c>
      <c r="AF24" s="12">
        <v>17</v>
      </c>
      <c r="AG24" s="12">
        <v>14.2</v>
      </c>
      <c r="AH24" s="12">
        <v>15.8</v>
      </c>
      <c r="AI24" s="12">
        <v>9.1999999999999993</v>
      </c>
      <c r="AJ24" s="12">
        <v>1.8</v>
      </c>
      <c r="AK24" s="12">
        <v>1.2</v>
      </c>
      <c r="AL24" s="12">
        <v>2.6</v>
      </c>
      <c r="AM24" s="12">
        <v>4</v>
      </c>
      <c r="AN24" s="12">
        <v>25.2</v>
      </c>
      <c r="AO24" s="12">
        <v>3.4</v>
      </c>
      <c r="AP24" s="12">
        <v>2.8</v>
      </c>
      <c r="AQ24" s="12">
        <v>92.2</v>
      </c>
      <c r="AR24" s="12">
        <v>8.8000000000000007</v>
      </c>
      <c r="AS24" s="12">
        <v>0.6</v>
      </c>
      <c r="AT24" s="13">
        <v>1361</v>
      </c>
      <c r="AU24" s="14"/>
      <c r="AW24" s="17" t="s">
        <v>45</v>
      </c>
      <c r="AX24" s="15">
        <f>AX14+AZ12</f>
        <v>24626.600000000002</v>
      </c>
      <c r="AY24" s="15">
        <f>AY14+AZ13</f>
        <v>3598.2</v>
      </c>
      <c r="AZ24" s="15">
        <f>AZ14</f>
        <v>3967.2000000000007</v>
      </c>
      <c r="BA24" s="15"/>
      <c r="BB24" s="15"/>
    </row>
    <row r="25" spans="1:57">
      <c r="A25" s="1" t="s">
        <v>22</v>
      </c>
      <c r="B25" s="12">
        <v>2.8</v>
      </c>
      <c r="C25" s="12">
        <v>2.6</v>
      </c>
      <c r="D25" s="12">
        <v>6.8</v>
      </c>
      <c r="E25" s="12">
        <v>3</v>
      </c>
      <c r="F25" s="12">
        <v>20.6</v>
      </c>
      <c r="G25" s="12">
        <v>6.2</v>
      </c>
      <c r="H25" s="12">
        <v>11.6</v>
      </c>
      <c r="I25" s="12">
        <v>11.6</v>
      </c>
      <c r="J25" s="12">
        <v>18.8</v>
      </c>
      <c r="K25" s="12">
        <v>3.2</v>
      </c>
      <c r="L25" s="12">
        <v>7.8</v>
      </c>
      <c r="M25" s="12">
        <v>71.8</v>
      </c>
      <c r="N25" s="12">
        <v>4.8</v>
      </c>
      <c r="O25" s="12">
        <v>3.6</v>
      </c>
      <c r="P25" s="12">
        <v>1.4</v>
      </c>
      <c r="Q25" s="12">
        <v>2</v>
      </c>
      <c r="R25" s="12">
        <v>2.4</v>
      </c>
      <c r="S25" s="12">
        <v>5.4</v>
      </c>
      <c r="T25" s="12">
        <v>27.4</v>
      </c>
      <c r="U25" s="12">
        <v>9.8000000000000007</v>
      </c>
      <c r="V25" s="12">
        <v>19.399999999999999</v>
      </c>
      <c r="W25" s="12">
        <v>8.4</v>
      </c>
      <c r="X25" s="12">
        <v>4.2</v>
      </c>
      <c r="Y25" s="12">
        <v>34.4</v>
      </c>
      <c r="Z25" s="12">
        <v>3.6</v>
      </c>
      <c r="AA25" s="12">
        <v>123.2</v>
      </c>
      <c r="AB25" s="12">
        <v>93.6</v>
      </c>
      <c r="AC25" s="12">
        <v>280.60000000000002</v>
      </c>
      <c r="AD25" s="12">
        <v>102.4</v>
      </c>
      <c r="AE25" s="12">
        <v>20</v>
      </c>
      <c r="AF25" s="12">
        <v>16</v>
      </c>
      <c r="AG25" s="12">
        <v>10.199999999999999</v>
      </c>
      <c r="AH25" s="12">
        <v>13</v>
      </c>
      <c r="AI25" s="12">
        <v>8.4</v>
      </c>
      <c r="AJ25" s="12">
        <v>1.8</v>
      </c>
      <c r="AK25" s="12">
        <v>0.4</v>
      </c>
      <c r="AL25" s="12">
        <v>1.2</v>
      </c>
      <c r="AM25" s="12">
        <v>2.6</v>
      </c>
      <c r="AN25" s="12">
        <v>11.6</v>
      </c>
      <c r="AO25" s="12">
        <v>0.8</v>
      </c>
      <c r="AP25" s="12">
        <v>2.4</v>
      </c>
      <c r="AQ25" s="12">
        <v>65.2</v>
      </c>
      <c r="AR25" s="12">
        <v>6.8</v>
      </c>
      <c r="AS25" s="12">
        <v>1.4</v>
      </c>
      <c r="AT25" s="13">
        <v>1055.2</v>
      </c>
      <c r="AU25" s="14"/>
      <c r="AW25" s="17" t="s">
        <v>46</v>
      </c>
      <c r="AX25" s="15">
        <f>AX15+BA12</f>
        <v>10471.6</v>
      </c>
      <c r="AY25" s="15">
        <f>AY15+BA13</f>
        <v>3601.4000000000005</v>
      </c>
      <c r="AZ25" s="15">
        <f>AZ15+BA14</f>
        <v>2884.0000000000009</v>
      </c>
      <c r="BA25" s="15">
        <f>BA15</f>
        <v>2859.6000000000004</v>
      </c>
      <c r="BB25" s="15"/>
      <c r="BC25" s="15"/>
      <c r="BD25" s="14"/>
    </row>
    <row r="26" spans="1:57">
      <c r="A26" s="1" t="s">
        <v>23</v>
      </c>
      <c r="B26" s="12">
        <v>11.4</v>
      </c>
      <c r="C26" s="12">
        <v>15.8</v>
      </c>
      <c r="D26" s="12">
        <v>22.8</v>
      </c>
      <c r="E26" s="12">
        <v>16.399999999999999</v>
      </c>
      <c r="F26" s="12">
        <v>26.4</v>
      </c>
      <c r="G26" s="12">
        <v>12.8</v>
      </c>
      <c r="H26" s="12">
        <v>41.4</v>
      </c>
      <c r="I26" s="12">
        <v>65.400000000000006</v>
      </c>
      <c r="J26" s="12">
        <v>49.8</v>
      </c>
      <c r="K26" s="12">
        <v>14.2</v>
      </c>
      <c r="L26" s="12">
        <v>23.8</v>
      </c>
      <c r="M26" s="12">
        <v>89.4</v>
      </c>
      <c r="N26" s="12">
        <v>8.8000000000000007</v>
      </c>
      <c r="O26" s="12">
        <v>10.8</v>
      </c>
      <c r="P26" s="12">
        <v>8.8000000000000007</v>
      </c>
      <c r="Q26" s="12">
        <v>3.6</v>
      </c>
      <c r="R26" s="12">
        <v>3</v>
      </c>
      <c r="S26" s="12">
        <v>16</v>
      </c>
      <c r="T26" s="12">
        <v>31.2</v>
      </c>
      <c r="U26" s="12">
        <v>40.4</v>
      </c>
      <c r="V26" s="12">
        <v>69.400000000000006</v>
      </c>
      <c r="W26" s="12">
        <v>40.4</v>
      </c>
      <c r="X26" s="12">
        <v>29</v>
      </c>
      <c r="Y26" s="12">
        <v>12.4</v>
      </c>
      <c r="Z26" s="12">
        <v>23.6</v>
      </c>
      <c r="AA26" s="12">
        <v>247.2</v>
      </c>
      <c r="AB26" s="12">
        <v>193.8</v>
      </c>
      <c r="AC26" s="12">
        <v>580.6</v>
      </c>
      <c r="AD26" s="12">
        <v>266</v>
      </c>
      <c r="AE26" s="12">
        <v>112.8</v>
      </c>
      <c r="AF26" s="12">
        <v>84.6</v>
      </c>
      <c r="AG26" s="12">
        <v>38.799999999999997</v>
      </c>
      <c r="AH26" s="12">
        <v>27.4</v>
      </c>
      <c r="AI26" s="12">
        <v>20.2</v>
      </c>
      <c r="AJ26" s="12">
        <v>3.8</v>
      </c>
      <c r="AK26" s="12">
        <v>2.8</v>
      </c>
      <c r="AL26" s="12">
        <v>7.8</v>
      </c>
      <c r="AM26" s="12">
        <v>7.8</v>
      </c>
      <c r="AN26" s="12">
        <v>20</v>
      </c>
      <c r="AO26" s="12">
        <v>3.4</v>
      </c>
      <c r="AP26" s="12">
        <v>3.4</v>
      </c>
      <c r="AQ26" s="12">
        <v>183.6</v>
      </c>
      <c r="AR26" s="12">
        <v>20.8</v>
      </c>
      <c r="AS26" s="12">
        <v>2.8</v>
      </c>
      <c r="AT26" s="13">
        <v>2514.6000000000013</v>
      </c>
      <c r="AU26" s="14"/>
      <c r="AW26" s="9" t="s">
        <v>47</v>
      </c>
      <c r="AX26" s="15">
        <f>AX16+BB12</f>
        <v>12259.6</v>
      </c>
      <c r="AY26" s="9">
        <f>AY16+BB13</f>
        <v>1699.2000000000003</v>
      </c>
      <c r="AZ26" s="9">
        <f>AZ16+BB14</f>
        <v>2287.3999999999996</v>
      </c>
      <c r="BA26" s="9">
        <f>BA16+BB15</f>
        <v>1288.8000000000002</v>
      </c>
      <c r="BB26" s="9">
        <f>BB16</f>
        <v>2298</v>
      </c>
    </row>
    <row r="27" spans="1:57">
      <c r="A27" s="1" t="s">
        <v>24</v>
      </c>
      <c r="B27" s="12">
        <v>20.399999999999999</v>
      </c>
      <c r="C27" s="12">
        <v>23.2</v>
      </c>
      <c r="D27" s="12">
        <v>9.1999999999999993</v>
      </c>
      <c r="E27" s="12">
        <v>11.4</v>
      </c>
      <c r="F27" s="12">
        <v>60.2</v>
      </c>
      <c r="G27" s="12">
        <v>30.2</v>
      </c>
      <c r="H27" s="12">
        <v>41</v>
      </c>
      <c r="I27" s="12">
        <v>38</v>
      </c>
      <c r="J27" s="12">
        <v>55.4</v>
      </c>
      <c r="K27" s="12">
        <v>24.8</v>
      </c>
      <c r="L27" s="12">
        <v>73</v>
      </c>
      <c r="M27" s="12">
        <v>92.6</v>
      </c>
      <c r="N27" s="12">
        <v>22</v>
      </c>
      <c r="O27" s="12">
        <v>27.4</v>
      </c>
      <c r="P27" s="12">
        <v>15.6</v>
      </c>
      <c r="Q27" s="12">
        <v>5.4</v>
      </c>
      <c r="R27" s="12">
        <v>5.8</v>
      </c>
      <c r="S27" s="12">
        <v>10.6</v>
      </c>
      <c r="T27" s="12">
        <v>6.2</v>
      </c>
      <c r="U27" s="12">
        <v>3</v>
      </c>
      <c r="V27" s="12">
        <v>10.4</v>
      </c>
      <c r="W27" s="12">
        <v>4</v>
      </c>
      <c r="X27" s="12">
        <v>1.8</v>
      </c>
      <c r="Y27" s="12">
        <v>15</v>
      </c>
      <c r="Z27" s="12">
        <v>12.4</v>
      </c>
      <c r="AA27" s="12">
        <v>336.6</v>
      </c>
      <c r="AB27" s="12">
        <v>269.2</v>
      </c>
      <c r="AC27" s="12">
        <v>857.4</v>
      </c>
      <c r="AD27" s="12">
        <v>315.2</v>
      </c>
      <c r="AE27" s="12">
        <v>165</v>
      </c>
      <c r="AF27" s="12">
        <v>104.4</v>
      </c>
      <c r="AG27" s="12">
        <v>32</v>
      </c>
      <c r="AH27" s="12">
        <v>48</v>
      </c>
      <c r="AI27" s="12">
        <v>22.8</v>
      </c>
      <c r="AJ27" s="12">
        <v>5.8</v>
      </c>
      <c r="AK27" s="12">
        <v>8.4</v>
      </c>
      <c r="AL27" s="12">
        <v>10.4</v>
      </c>
      <c r="AM27" s="12">
        <v>2.6</v>
      </c>
      <c r="AN27" s="12">
        <v>21</v>
      </c>
      <c r="AO27" s="12">
        <v>3.4</v>
      </c>
      <c r="AP27" s="12">
        <v>8.6</v>
      </c>
      <c r="AQ27" s="12">
        <v>57</v>
      </c>
      <c r="AR27" s="12">
        <v>9.1999999999999993</v>
      </c>
      <c r="AS27" s="12">
        <v>4.8</v>
      </c>
      <c r="AT27" s="13">
        <v>2900.8</v>
      </c>
      <c r="AU27" s="14"/>
      <c r="AW27" s="9" t="s">
        <v>48</v>
      </c>
      <c r="AX27" s="15">
        <f>AX17+BC12</f>
        <v>16511.999999999996</v>
      </c>
      <c r="AY27" s="9">
        <f>AY17+BC13</f>
        <v>4821.8000000000011</v>
      </c>
      <c r="AZ27" s="9">
        <f>AZ17+BC14</f>
        <v>3289.8</v>
      </c>
      <c r="BA27" s="9">
        <f>BA17+BC15</f>
        <v>4596.0000000000009</v>
      </c>
      <c r="BB27" s="9">
        <f>BB17+BC16</f>
        <v>2773.1999999999994</v>
      </c>
      <c r="BC27" s="9">
        <f>BC17</f>
        <v>9902.0000000000018</v>
      </c>
    </row>
    <row r="28" spans="1:57">
      <c r="A28" s="1" t="s">
        <v>25</v>
      </c>
      <c r="B28" s="12">
        <v>96.4</v>
      </c>
      <c r="C28" s="12">
        <v>207</v>
      </c>
      <c r="D28" s="12">
        <v>141.6</v>
      </c>
      <c r="E28" s="12">
        <v>208.2</v>
      </c>
      <c r="F28" s="12">
        <v>355.6</v>
      </c>
      <c r="G28" s="12">
        <v>176.4</v>
      </c>
      <c r="H28" s="12">
        <v>257</v>
      </c>
      <c r="I28" s="12">
        <v>251.2</v>
      </c>
      <c r="J28" s="12">
        <v>248.2</v>
      </c>
      <c r="K28" s="12">
        <v>203.6</v>
      </c>
      <c r="L28" s="12">
        <v>252</v>
      </c>
      <c r="M28" s="12">
        <v>370.4</v>
      </c>
      <c r="N28" s="12">
        <v>129.4</v>
      </c>
      <c r="O28" s="12">
        <v>141.80000000000001</v>
      </c>
      <c r="P28" s="12">
        <v>75.8</v>
      </c>
      <c r="Q28" s="12">
        <v>44.2</v>
      </c>
      <c r="R28" s="12">
        <v>95.2</v>
      </c>
      <c r="S28" s="12">
        <v>182</v>
      </c>
      <c r="T28" s="12">
        <v>137.4</v>
      </c>
      <c r="U28" s="12">
        <v>200.8</v>
      </c>
      <c r="V28" s="12">
        <v>285</v>
      </c>
      <c r="W28" s="12">
        <v>158.4</v>
      </c>
      <c r="X28" s="12">
        <v>134.6</v>
      </c>
      <c r="Y28" s="12">
        <v>296.39999999999998</v>
      </c>
      <c r="Z28" s="12">
        <v>378.6</v>
      </c>
      <c r="AA28" s="12">
        <v>49</v>
      </c>
      <c r="AB28" s="12">
        <v>28.8</v>
      </c>
      <c r="AC28" s="12">
        <v>296.8</v>
      </c>
      <c r="AD28" s="12">
        <v>109.4</v>
      </c>
      <c r="AE28" s="12">
        <v>293.2</v>
      </c>
      <c r="AF28" s="12">
        <v>371.2</v>
      </c>
      <c r="AG28" s="12">
        <v>225.6</v>
      </c>
      <c r="AH28" s="12">
        <v>334</v>
      </c>
      <c r="AI28" s="12">
        <v>195.6</v>
      </c>
      <c r="AJ28" s="12">
        <v>61</v>
      </c>
      <c r="AK28" s="12">
        <v>101</v>
      </c>
      <c r="AL28" s="12">
        <v>336.4</v>
      </c>
      <c r="AM28" s="12">
        <v>68</v>
      </c>
      <c r="AN28" s="12">
        <v>153.80000000000001</v>
      </c>
      <c r="AO28" s="12">
        <v>60.2</v>
      </c>
      <c r="AP28" s="12">
        <v>62.8</v>
      </c>
      <c r="AQ28" s="12">
        <v>387</v>
      </c>
      <c r="AR28" s="12">
        <v>142.6</v>
      </c>
      <c r="AS28" s="12">
        <v>101.6</v>
      </c>
      <c r="AT28" s="13">
        <v>8405.2000000000007</v>
      </c>
      <c r="AU28" s="14"/>
      <c r="AW28" s="9" t="s">
        <v>58</v>
      </c>
      <c r="AX28" s="15">
        <f>AX18+BD12</f>
        <v>9978.5999999999985</v>
      </c>
      <c r="AY28" s="9">
        <f>AY18+BD13</f>
        <v>1025.9999999999998</v>
      </c>
      <c r="AZ28" s="9">
        <f>AZ18+BD14</f>
        <v>4561.2000000000007</v>
      </c>
      <c r="BA28" s="9">
        <f>BA18+BD15</f>
        <v>1598.4</v>
      </c>
      <c r="BB28" s="9">
        <f>BB18+BD16</f>
        <v>1783.1999999999996</v>
      </c>
      <c r="BC28" s="9">
        <f>SUM(BC18,BD17)</f>
        <v>1114.8</v>
      </c>
      <c r="BD28" s="9">
        <f>BD18</f>
        <v>1078</v>
      </c>
      <c r="BE28" s="9">
        <f>SUM(AX22:BD28)</f>
        <v>149865.80000000002</v>
      </c>
    </row>
    <row r="29" spans="1:57">
      <c r="A29" s="1" t="s">
        <v>26</v>
      </c>
      <c r="B29" s="12">
        <v>82.2</v>
      </c>
      <c r="C29" s="12">
        <v>168.4</v>
      </c>
      <c r="D29" s="12">
        <v>100.2</v>
      </c>
      <c r="E29" s="12">
        <v>132.6</v>
      </c>
      <c r="F29" s="12">
        <v>222.8</v>
      </c>
      <c r="G29" s="12">
        <v>109</v>
      </c>
      <c r="H29" s="12">
        <v>200</v>
      </c>
      <c r="I29" s="12">
        <v>182.8</v>
      </c>
      <c r="J29" s="12">
        <v>217.4</v>
      </c>
      <c r="K29" s="12">
        <v>173.8</v>
      </c>
      <c r="L29" s="12">
        <v>201</v>
      </c>
      <c r="M29" s="12">
        <v>228.2</v>
      </c>
      <c r="N29" s="12">
        <v>109</v>
      </c>
      <c r="O29" s="12">
        <v>117.4</v>
      </c>
      <c r="P29" s="12">
        <v>48.8</v>
      </c>
      <c r="Q29" s="12">
        <v>50.6</v>
      </c>
      <c r="R29" s="12">
        <v>75.599999999999994</v>
      </c>
      <c r="S29" s="12">
        <v>116.8</v>
      </c>
      <c r="T29" s="12">
        <v>101.4</v>
      </c>
      <c r="U29" s="12">
        <v>119.4</v>
      </c>
      <c r="V29" s="12">
        <v>161.80000000000001</v>
      </c>
      <c r="W29" s="12">
        <v>99</v>
      </c>
      <c r="X29" s="12">
        <v>87.8</v>
      </c>
      <c r="Y29" s="12">
        <v>186.4</v>
      </c>
      <c r="Z29" s="12">
        <v>323.2</v>
      </c>
      <c r="AA29" s="12">
        <v>22.2</v>
      </c>
      <c r="AB29" s="12">
        <v>27.4</v>
      </c>
      <c r="AC29" s="12">
        <v>44</v>
      </c>
      <c r="AD29" s="12">
        <v>58.2</v>
      </c>
      <c r="AE29" s="12">
        <v>300.39999999999998</v>
      </c>
      <c r="AF29" s="12">
        <v>338.8</v>
      </c>
      <c r="AG29" s="12">
        <v>256.8</v>
      </c>
      <c r="AH29" s="12">
        <v>668.8</v>
      </c>
      <c r="AI29" s="12">
        <v>198.2</v>
      </c>
      <c r="AJ29" s="12">
        <v>87.8</v>
      </c>
      <c r="AK29" s="12">
        <v>74.400000000000006</v>
      </c>
      <c r="AL29" s="12">
        <v>158.4</v>
      </c>
      <c r="AM29" s="12">
        <v>50.2</v>
      </c>
      <c r="AN29" s="12">
        <v>91.2</v>
      </c>
      <c r="AO29" s="12">
        <v>54.4</v>
      </c>
      <c r="AP29" s="12">
        <v>55.6</v>
      </c>
      <c r="AQ29" s="12">
        <v>452</v>
      </c>
      <c r="AR29" s="12">
        <v>109.4</v>
      </c>
      <c r="AS29" s="12">
        <v>64</v>
      </c>
      <c r="AT29" s="13">
        <v>6727.7999999999993</v>
      </c>
      <c r="AU29" s="14"/>
      <c r="AX29" s="15"/>
    </row>
    <row r="30" spans="1:57">
      <c r="A30" s="1" t="s">
        <v>27</v>
      </c>
      <c r="B30" s="12">
        <v>218</v>
      </c>
      <c r="C30" s="12">
        <v>510</v>
      </c>
      <c r="D30" s="12">
        <v>302.39999999999998</v>
      </c>
      <c r="E30" s="12">
        <v>305.39999999999998</v>
      </c>
      <c r="F30" s="12">
        <v>710.2</v>
      </c>
      <c r="G30" s="12">
        <v>259.2</v>
      </c>
      <c r="H30" s="12">
        <v>491.6</v>
      </c>
      <c r="I30" s="12">
        <v>400.2</v>
      </c>
      <c r="J30" s="12">
        <v>463</v>
      </c>
      <c r="K30" s="12">
        <v>451</v>
      </c>
      <c r="L30" s="12">
        <v>607</v>
      </c>
      <c r="M30" s="12">
        <v>624.4</v>
      </c>
      <c r="N30" s="12">
        <v>355.8</v>
      </c>
      <c r="O30" s="12">
        <v>381.8</v>
      </c>
      <c r="P30" s="12">
        <v>182.8</v>
      </c>
      <c r="Q30" s="12">
        <v>157.4</v>
      </c>
      <c r="R30" s="12">
        <v>252.4</v>
      </c>
      <c r="S30" s="12">
        <v>455</v>
      </c>
      <c r="T30" s="12">
        <v>278.8</v>
      </c>
      <c r="U30" s="12">
        <v>355.4</v>
      </c>
      <c r="V30" s="12">
        <v>502.6</v>
      </c>
      <c r="W30" s="12">
        <v>338.6</v>
      </c>
      <c r="X30" s="12">
        <v>247</v>
      </c>
      <c r="Y30" s="12">
        <v>511</v>
      </c>
      <c r="Z30" s="12">
        <v>830.2</v>
      </c>
      <c r="AA30" s="12">
        <v>313.2</v>
      </c>
      <c r="AB30" s="12">
        <v>43.4</v>
      </c>
      <c r="AC30" s="12">
        <v>139</v>
      </c>
      <c r="AD30" s="12">
        <v>244.8</v>
      </c>
      <c r="AE30" s="12">
        <v>1294</v>
      </c>
      <c r="AF30" s="12">
        <v>1477.2</v>
      </c>
      <c r="AG30" s="12">
        <v>949.4</v>
      </c>
      <c r="AH30" s="12">
        <v>1611.6</v>
      </c>
      <c r="AI30" s="12">
        <v>1123</v>
      </c>
      <c r="AJ30" s="12">
        <v>338.6</v>
      </c>
      <c r="AK30" s="12">
        <v>252.8</v>
      </c>
      <c r="AL30" s="12">
        <v>774.8</v>
      </c>
      <c r="AM30" s="12">
        <v>150.19999999999999</v>
      </c>
      <c r="AN30" s="12">
        <v>312.39999999999998</v>
      </c>
      <c r="AO30" s="12">
        <v>293.60000000000002</v>
      </c>
      <c r="AP30" s="12">
        <v>271</v>
      </c>
      <c r="AQ30" s="12">
        <v>1835.4</v>
      </c>
      <c r="AR30" s="12">
        <v>615.4</v>
      </c>
      <c r="AS30" s="12">
        <v>277.8</v>
      </c>
      <c r="AT30" s="13">
        <v>22508.800000000003</v>
      </c>
      <c r="AU30" s="14"/>
      <c r="AX30" s="15"/>
    </row>
    <row r="31" spans="1:57">
      <c r="A31" s="1" t="s">
        <v>28</v>
      </c>
      <c r="B31" s="12">
        <v>75.599999999999994</v>
      </c>
      <c r="C31" s="12">
        <v>128.19999999999999</v>
      </c>
      <c r="D31" s="12">
        <v>108.8</v>
      </c>
      <c r="E31" s="12">
        <v>165.6</v>
      </c>
      <c r="F31" s="12">
        <v>235.2</v>
      </c>
      <c r="G31" s="12">
        <v>145.4</v>
      </c>
      <c r="H31" s="12">
        <v>262.2</v>
      </c>
      <c r="I31" s="12">
        <v>225.2</v>
      </c>
      <c r="J31" s="12">
        <v>172.6</v>
      </c>
      <c r="K31" s="12">
        <v>167.6</v>
      </c>
      <c r="L31" s="12">
        <v>257.2</v>
      </c>
      <c r="M31" s="12">
        <v>202.8</v>
      </c>
      <c r="N31" s="12">
        <v>103</v>
      </c>
      <c r="O31" s="12">
        <v>67.2</v>
      </c>
      <c r="P31" s="12">
        <v>45.6</v>
      </c>
      <c r="Q31" s="12">
        <v>33.200000000000003</v>
      </c>
      <c r="R31" s="12">
        <v>54.8</v>
      </c>
      <c r="S31" s="12">
        <v>130.4</v>
      </c>
      <c r="T31" s="12">
        <v>86.8</v>
      </c>
      <c r="U31" s="12">
        <v>102</v>
      </c>
      <c r="V31" s="12">
        <v>171.2</v>
      </c>
      <c r="W31" s="12">
        <v>138.19999999999999</v>
      </c>
      <c r="X31" s="12">
        <v>91.6</v>
      </c>
      <c r="Y31" s="12">
        <v>217.4</v>
      </c>
      <c r="Z31" s="12">
        <v>297.2</v>
      </c>
      <c r="AA31" s="12">
        <v>93.2</v>
      </c>
      <c r="AB31" s="12">
        <v>49.8</v>
      </c>
      <c r="AC31" s="12">
        <v>206</v>
      </c>
      <c r="AD31" s="12">
        <v>60.8</v>
      </c>
      <c r="AE31" s="12">
        <v>381.8</v>
      </c>
      <c r="AF31" s="12">
        <v>507.6</v>
      </c>
      <c r="AG31" s="12">
        <v>301.60000000000002</v>
      </c>
      <c r="AH31" s="12">
        <v>441.4</v>
      </c>
      <c r="AI31" s="12">
        <v>287.2</v>
      </c>
      <c r="AJ31" s="12">
        <v>101.4</v>
      </c>
      <c r="AK31" s="12">
        <v>69.400000000000006</v>
      </c>
      <c r="AL31" s="12">
        <v>185.8</v>
      </c>
      <c r="AM31" s="12">
        <v>36.6</v>
      </c>
      <c r="AN31" s="12">
        <v>78.2</v>
      </c>
      <c r="AO31" s="12">
        <v>71.400000000000006</v>
      </c>
      <c r="AP31" s="12">
        <v>116</v>
      </c>
      <c r="AQ31" s="12">
        <v>768.6</v>
      </c>
      <c r="AR31" s="12">
        <v>224.4</v>
      </c>
      <c r="AS31" s="12">
        <v>77.400000000000006</v>
      </c>
      <c r="AT31" s="13">
        <v>7743.5999999999985</v>
      </c>
      <c r="AU31" s="14"/>
      <c r="AX31" s="15"/>
    </row>
    <row r="32" spans="1:57">
      <c r="A32" s="1">
        <v>16</v>
      </c>
      <c r="B32" s="12">
        <v>56</v>
      </c>
      <c r="C32" s="12">
        <v>64</v>
      </c>
      <c r="D32" s="12">
        <v>36.200000000000003</v>
      </c>
      <c r="E32" s="12">
        <v>73.2</v>
      </c>
      <c r="F32" s="12">
        <v>142.4</v>
      </c>
      <c r="G32" s="12">
        <v>113.4</v>
      </c>
      <c r="H32" s="12">
        <v>193.8</v>
      </c>
      <c r="I32" s="12">
        <v>147.4</v>
      </c>
      <c r="J32" s="12">
        <v>103.8</v>
      </c>
      <c r="K32" s="12">
        <v>118.4</v>
      </c>
      <c r="L32" s="12">
        <v>107</v>
      </c>
      <c r="M32" s="12">
        <v>99.2</v>
      </c>
      <c r="N32" s="12">
        <v>29.6</v>
      </c>
      <c r="O32" s="12">
        <v>34.6</v>
      </c>
      <c r="P32" s="12">
        <v>20.8</v>
      </c>
      <c r="Q32" s="12">
        <v>15.2</v>
      </c>
      <c r="R32" s="12">
        <v>16.2</v>
      </c>
      <c r="S32" s="12">
        <v>37.799999999999997</v>
      </c>
      <c r="T32" s="12">
        <v>31.8</v>
      </c>
      <c r="U32" s="12">
        <v>29.4</v>
      </c>
      <c r="V32" s="12">
        <v>43.4</v>
      </c>
      <c r="W32" s="12">
        <v>23.6</v>
      </c>
      <c r="X32" s="12">
        <v>19.8</v>
      </c>
      <c r="Y32" s="12">
        <v>116</v>
      </c>
      <c r="Z32" s="12">
        <v>160</v>
      </c>
      <c r="AA32" s="12">
        <v>282.39999999999998</v>
      </c>
      <c r="AB32" s="12">
        <v>243</v>
      </c>
      <c r="AC32" s="12">
        <v>1335</v>
      </c>
      <c r="AD32" s="12">
        <v>438</v>
      </c>
      <c r="AE32" s="12">
        <v>39.4</v>
      </c>
      <c r="AF32" s="12">
        <v>175.6</v>
      </c>
      <c r="AG32" s="12">
        <v>226.2</v>
      </c>
      <c r="AH32" s="12">
        <v>332.6</v>
      </c>
      <c r="AI32" s="12">
        <v>165.6</v>
      </c>
      <c r="AJ32" s="12">
        <v>71.8</v>
      </c>
      <c r="AK32" s="12">
        <v>20.8</v>
      </c>
      <c r="AL32" s="12">
        <v>53.4</v>
      </c>
      <c r="AM32" s="12">
        <v>12.4</v>
      </c>
      <c r="AN32" s="12">
        <v>33.6</v>
      </c>
      <c r="AO32" s="12">
        <v>46</v>
      </c>
      <c r="AP32" s="12">
        <v>88.4</v>
      </c>
      <c r="AQ32" s="12">
        <v>351.8</v>
      </c>
      <c r="AR32" s="12">
        <v>119.4</v>
      </c>
      <c r="AS32" s="12">
        <v>21.8</v>
      </c>
      <c r="AT32" s="13">
        <v>5890.2</v>
      </c>
      <c r="AU32" s="14"/>
      <c r="AX32" s="15"/>
    </row>
    <row r="33" spans="1:50">
      <c r="A33" s="1">
        <v>24</v>
      </c>
      <c r="B33" s="12">
        <v>67.599999999999994</v>
      </c>
      <c r="C33" s="12">
        <v>53.6</v>
      </c>
      <c r="D33" s="12">
        <v>25.8</v>
      </c>
      <c r="E33" s="12">
        <v>53.2</v>
      </c>
      <c r="F33" s="12">
        <v>120</v>
      </c>
      <c r="G33" s="12">
        <v>79.2</v>
      </c>
      <c r="H33" s="12">
        <v>126.4</v>
      </c>
      <c r="I33" s="12">
        <v>106.2</v>
      </c>
      <c r="J33" s="12">
        <v>83.6</v>
      </c>
      <c r="K33" s="12">
        <v>89.4</v>
      </c>
      <c r="L33" s="12">
        <v>114.2</v>
      </c>
      <c r="M33" s="12">
        <v>86.4</v>
      </c>
      <c r="N33" s="12">
        <v>24.2</v>
      </c>
      <c r="O33" s="12">
        <v>30.4</v>
      </c>
      <c r="P33" s="12">
        <v>19</v>
      </c>
      <c r="Q33" s="12">
        <v>13.6</v>
      </c>
      <c r="R33" s="12">
        <v>8.6</v>
      </c>
      <c r="S33" s="12">
        <v>25</v>
      </c>
      <c r="T33" s="12">
        <v>34.4</v>
      </c>
      <c r="U33" s="12">
        <v>23</v>
      </c>
      <c r="V33" s="12">
        <v>30.6</v>
      </c>
      <c r="W33" s="12">
        <v>17.399999999999999</v>
      </c>
      <c r="X33" s="12">
        <v>10.6</v>
      </c>
      <c r="Y33" s="12">
        <v>71</v>
      </c>
      <c r="Z33" s="12">
        <v>114.2</v>
      </c>
      <c r="AA33" s="12">
        <v>357.8</v>
      </c>
      <c r="AB33" s="12">
        <v>275.39999999999998</v>
      </c>
      <c r="AC33" s="12">
        <v>1669.6</v>
      </c>
      <c r="AD33" s="12">
        <v>568.20000000000005</v>
      </c>
      <c r="AE33" s="12">
        <v>161</v>
      </c>
      <c r="AF33" s="12">
        <v>37.6</v>
      </c>
      <c r="AG33" s="12">
        <v>175.4</v>
      </c>
      <c r="AH33" s="12">
        <v>289</v>
      </c>
      <c r="AI33" s="12">
        <v>146.4</v>
      </c>
      <c r="AJ33" s="12">
        <v>70.8</v>
      </c>
      <c r="AK33" s="12">
        <v>17</v>
      </c>
      <c r="AL33" s="12">
        <v>33.6</v>
      </c>
      <c r="AM33" s="12">
        <v>10.6</v>
      </c>
      <c r="AN33" s="12">
        <v>39</v>
      </c>
      <c r="AO33" s="12">
        <v>46.4</v>
      </c>
      <c r="AP33" s="12">
        <v>116.4</v>
      </c>
      <c r="AQ33" s="12">
        <v>330.4</v>
      </c>
      <c r="AR33" s="12">
        <v>106.6</v>
      </c>
      <c r="AS33" s="12">
        <v>12.2</v>
      </c>
      <c r="AT33" s="13">
        <v>5890.9999999999991</v>
      </c>
      <c r="AU33" s="14"/>
      <c r="AX33" s="15"/>
    </row>
    <row r="34" spans="1:50">
      <c r="A34" s="1" t="s">
        <v>29</v>
      </c>
      <c r="B34" s="12">
        <v>23</v>
      </c>
      <c r="C34" s="12">
        <v>32</v>
      </c>
      <c r="D34" s="12">
        <v>19.399999999999999</v>
      </c>
      <c r="E34" s="12">
        <v>28.2</v>
      </c>
      <c r="F34" s="12">
        <v>60.8</v>
      </c>
      <c r="G34" s="12">
        <v>24.6</v>
      </c>
      <c r="H34" s="12">
        <v>38</v>
      </c>
      <c r="I34" s="12">
        <v>32.4</v>
      </c>
      <c r="J34" s="12">
        <v>36</v>
      </c>
      <c r="K34" s="12">
        <v>26.6</v>
      </c>
      <c r="L34" s="12">
        <v>31</v>
      </c>
      <c r="M34" s="12">
        <v>48.2</v>
      </c>
      <c r="N34" s="12">
        <v>13.6</v>
      </c>
      <c r="O34" s="12">
        <v>21</v>
      </c>
      <c r="P34" s="12">
        <v>8</v>
      </c>
      <c r="Q34" s="12">
        <v>5.6</v>
      </c>
      <c r="R34" s="12">
        <v>12.6</v>
      </c>
      <c r="S34" s="12">
        <v>17.399999999999999</v>
      </c>
      <c r="T34" s="12">
        <v>27.4</v>
      </c>
      <c r="U34" s="12">
        <v>23</v>
      </c>
      <c r="V34" s="12">
        <v>40.799999999999997</v>
      </c>
      <c r="W34" s="12">
        <v>17.399999999999999</v>
      </c>
      <c r="X34" s="12">
        <v>9.8000000000000007</v>
      </c>
      <c r="Y34" s="12">
        <v>35.4</v>
      </c>
      <c r="Z34" s="12">
        <v>37.4</v>
      </c>
      <c r="AA34" s="12">
        <v>216.6</v>
      </c>
      <c r="AB34" s="12">
        <v>175.2</v>
      </c>
      <c r="AC34" s="12">
        <v>1094</v>
      </c>
      <c r="AD34" s="12">
        <v>271.60000000000002</v>
      </c>
      <c r="AE34" s="12">
        <v>211.2</v>
      </c>
      <c r="AF34" s="12">
        <v>169.8</v>
      </c>
      <c r="AG34" s="12">
        <v>26</v>
      </c>
      <c r="AH34" s="12">
        <v>59.4</v>
      </c>
      <c r="AI34" s="12">
        <v>42.6</v>
      </c>
      <c r="AJ34" s="12">
        <v>25</v>
      </c>
      <c r="AK34" s="12">
        <v>8.6</v>
      </c>
      <c r="AL34" s="12">
        <v>28.8</v>
      </c>
      <c r="AM34" s="12">
        <v>7.6</v>
      </c>
      <c r="AN34" s="12">
        <v>30.8</v>
      </c>
      <c r="AO34" s="12">
        <v>20.399999999999999</v>
      </c>
      <c r="AP34" s="12">
        <v>67.599999999999994</v>
      </c>
      <c r="AQ34" s="12">
        <v>144</v>
      </c>
      <c r="AR34" s="12">
        <v>54.2</v>
      </c>
      <c r="AS34" s="12">
        <v>11.6</v>
      </c>
      <c r="AT34" s="13">
        <v>3334.5999999999995</v>
      </c>
      <c r="AU34" s="14"/>
      <c r="AX34" s="15"/>
    </row>
    <row r="35" spans="1:50">
      <c r="A35" s="1" t="s">
        <v>30</v>
      </c>
      <c r="B35" s="12">
        <v>30.8</v>
      </c>
      <c r="C35" s="12">
        <v>45.2</v>
      </c>
      <c r="D35" s="12">
        <v>15.4</v>
      </c>
      <c r="E35" s="12">
        <v>18.2</v>
      </c>
      <c r="F35" s="12">
        <v>39.4</v>
      </c>
      <c r="G35" s="12">
        <v>23.2</v>
      </c>
      <c r="H35" s="12">
        <v>36.200000000000003</v>
      </c>
      <c r="I35" s="12">
        <v>30.6</v>
      </c>
      <c r="J35" s="12">
        <v>48.8</v>
      </c>
      <c r="K35" s="12">
        <v>40.4</v>
      </c>
      <c r="L35" s="12">
        <v>46.2</v>
      </c>
      <c r="M35" s="12">
        <v>51.6</v>
      </c>
      <c r="N35" s="12">
        <v>20.2</v>
      </c>
      <c r="O35" s="12">
        <v>28.4</v>
      </c>
      <c r="P35" s="12">
        <v>12.2</v>
      </c>
      <c r="Q35" s="12">
        <v>11.4</v>
      </c>
      <c r="R35" s="12">
        <v>14</v>
      </c>
      <c r="S35" s="12">
        <v>30.8</v>
      </c>
      <c r="T35" s="12">
        <v>43.8</v>
      </c>
      <c r="U35" s="12">
        <v>28.2</v>
      </c>
      <c r="V35" s="12">
        <v>30.6</v>
      </c>
      <c r="W35" s="12">
        <v>17.2</v>
      </c>
      <c r="X35" s="12">
        <v>12.6</v>
      </c>
      <c r="Y35" s="12">
        <v>22.8</v>
      </c>
      <c r="Z35" s="12">
        <v>52.2</v>
      </c>
      <c r="AA35" s="12">
        <v>306.60000000000002</v>
      </c>
      <c r="AB35" s="12">
        <v>308.39999999999998</v>
      </c>
      <c r="AC35" s="12">
        <v>1974.4</v>
      </c>
      <c r="AD35" s="12">
        <v>400.4</v>
      </c>
      <c r="AE35" s="12">
        <v>296.39999999999998</v>
      </c>
      <c r="AF35" s="12">
        <v>258.39999999999998</v>
      </c>
      <c r="AG35" s="12">
        <v>57.2</v>
      </c>
      <c r="AH35" s="12">
        <v>36.4</v>
      </c>
      <c r="AI35" s="12">
        <v>67</v>
      </c>
      <c r="AJ35" s="12">
        <v>58</v>
      </c>
      <c r="AK35" s="12">
        <v>15.2</v>
      </c>
      <c r="AL35" s="12">
        <v>82</v>
      </c>
      <c r="AM35" s="12">
        <v>15.2</v>
      </c>
      <c r="AN35" s="12">
        <v>45.2</v>
      </c>
      <c r="AO35" s="12">
        <v>34.6</v>
      </c>
      <c r="AP35" s="12">
        <v>129.6</v>
      </c>
      <c r="AQ35" s="12">
        <v>153</v>
      </c>
      <c r="AR35" s="12">
        <v>98.4</v>
      </c>
      <c r="AS35" s="12">
        <v>16.399999999999999</v>
      </c>
      <c r="AT35" s="13">
        <v>5103.1999999999989</v>
      </c>
      <c r="AU35" s="14"/>
      <c r="AX35" s="15"/>
    </row>
    <row r="36" spans="1:50">
      <c r="A36" s="1" t="s">
        <v>31</v>
      </c>
      <c r="B36" s="12">
        <v>20.6</v>
      </c>
      <c r="C36" s="12">
        <v>26.4</v>
      </c>
      <c r="D36" s="12">
        <v>9.8000000000000007</v>
      </c>
      <c r="E36" s="12">
        <v>13</v>
      </c>
      <c r="F36" s="12">
        <v>38.4</v>
      </c>
      <c r="G36" s="12">
        <v>12.6</v>
      </c>
      <c r="H36" s="12">
        <v>25</v>
      </c>
      <c r="I36" s="12">
        <v>25</v>
      </c>
      <c r="J36" s="12">
        <v>29.8</v>
      </c>
      <c r="K36" s="12">
        <v>26</v>
      </c>
      <c r="L36" s="12">
        <v>39.200000000000003</v>
      </c>
      <c r="M36" s="12">
        <v>79.400000000000006</v>
      </c>
      <c r="N36" s="12">
        <v>19.399999999999999</v>
      </c>
      <c r="O36" s="12">
        <v>24</v>
      </c>
      <c r="P36" s="12">
        <v>10.4</v>
      </c>
      <c r="Q36" s="12">
        <v>12</v>
      </c>
      <c r="R36" s="12">
        <v>16.2</v>
      </c>
      <c r="S36" s="12">
        <v>20.399999999999999</v>
      </c>
      <c r="T36" s="12">
        <v>19.600000000000001</v>
      </c>
      <c r="U36" s="12">
        <v>20</v>
      </c>
      <c r="V36" s="12">
        <v>25.8</v>
      </c>
      <c r="W36" s="12">
        <v>10.4</v>
      </c>
      <c r="X36" s="12">
        <v>8.1999999999999993</v>
      </c>
      <c r="Y36" s="12">
        <v>20</v>
      </c>
      <c r="Z36" s="12">
        <v>27</v>
      </c>
      <c r="AA36" s="12">
        <v>194</v>
      </c>
      <c r="AB36" s="12">
        <v>165</v>
      </c>
      <c r="AC36" s="12">
        <v>1283.4000000000001</v>
      </c>
      <c r="AD36" s="12">
        <v>270.39999999999998</v>
      </c>
      <c r="AE36" s="12">
        <v>184.2</v>
      </c>
      <c r="AF36" s="12">
        <v>145.4</v>
      </c>
      <c r="AG36" s="12">
        <v>50.2</v>
      </c>
      <c r="AH36" s="12">
        <v>70.8</v>
      </c>
      <c r="AI36" s="12">
        <v>18.399999999999999</v>
      </c>
      <c r="AJ36" s="12">
        <v>33.799999999999997</v>
      </c>
      <c r="AK36" s="12">
        <v>11.6</v>
      </c>
      <c r="AL36" s="12">
        <v>42</v>
      </c>
      <c r="AM36" s="12">
        <v>7.2</v>
      </c>
      <c r="AN36" s="12">
        <v>32.799999999999997</v>
      </c>
      <c r="AO36" s="12">
        <v>25.6</v>
      </c>
      <c r="AP36" s="12">
        <v>111</v>
      </c>
      <c r="AQ36" s="12">
        <v>238</v>
      </c>
      <c r="AR36" s="12">
        <v>83.6</v>
      </c>
      <c r="AS36" s="12">
        <v>14.6</v>
      </c>
      <c r="AT36" s="13">
        <v>3560.6</v>
      </c>
      <c r="AU36" s="14"/>
      <c r="AX36" s="15"/>
    </row>
    <row r="37" spans="1:50">
      <c r="A37" s="1" t="s">
        <v>32</v>
      </c>
      <c r="B37" s="12">
        <v>10.4</v>
      </c>
      <c r="C37" s="12">
        <v>19.600000000000001</v>
      </c>
      <c r="D37" s="12">
        <v>5.2</v>
      </c>
      <c r="E37" s="12">
        <v>3.4</v>
      </c>
      <c r="F37" s="12">
        <v>8.4</v>
      </c>
      <c r="G37" s="12">
        <v>4.4000000000000004</v>
      </c>
      <c r="H37" s="12">
        <v>7.2</v>
      </c>
      <c r="I37" s="12">
        <v>7</v>
      </c>
      <c r="J37" s="12">
        <v>11.8</v>
      </c>
      <c r="K37" s="12">
        <v>5.8</v>
      </c>
      <c r="L37" s="12">
        <v>8</v>
      </c>
      <c r="M37" s="12">
        <v>9.1999999999999993</v>
      </c>
      <c r="N37" s="12">
        <v>3.4</v>
      </c>
      <c r="O37" s="12">
        <v>6.8</v>
      </c>
      <c r="P37" s="12">
        <v>7.4</v>
      </c>
      <c r="Q37" s="12">
        <v>2</v>
      </c>
      <c r="R37" s="12">
        <v>4</v>
      </c>
      <c r="S37" s="12">
        <v>6.8</v>
      </c>
      <c r="T37" s="12">
        <v>8.1999999999999993</v>
      </c>
      <c r="U37" s="12">
        <v>7.8</v>
      </c>
      <c r="V37" s="12">
        <v>4.4000000000000004</v>
      </c>
      <c r="W37" s="12">
        <v>1.8</v>
      </c>
      <c r="X37" s="12">
        <v>0.8</v>
      </c>
      <c r="Y37" s="12">
        <v>3.6</v>
      </c>
      <c r="Z37" s="12">
        <v>4.5999999999999996</v>
      </c>
      <c r="AA37" s="12">
        <v>70.2</v>
      </c>
      <c r="AB37" s="12">
        <v>66</v>
      </c>
      <c r="AC37" s="12">
        <v>396.2</v>
      </c>
      <c r="AD37" s="12">
        <v>118.6</v>
      </c>
      <c r="AE37" s="12">
        <v>70.599999999999994</v>
      </c>
      <c r="AF37" s="12">
        <v>71.400000000000006</v>
      </c>
      <c r="AG37" s="12">
        <v>30.4</v>
      </c>
      <c r="AH37" s="12">
        <v>58.4</v>
      </c>
      <c r="AI37" s="12">
        <v>26.4</v>
      </c>
      <c r="AJ37" s="12">
        <v>8.4</v>
      </c>
      <c r="AK37" s="12">
        <v>2</v>
      </c>
      <c r="AL37" s="12">
        <v>4.4000000000000004</v>
      </c>
      <c r="AM37" s="12">
        <v>5.2</v>
      </c>
      <c r="AN37" s="12">
        <v>14.2</v>
      </c>
      <c r="AO37" s="12">
        <v>6.4</v>
      </c>
      <c r="AP37" s="12">
        <v>61.6</v>
      </c>
      <c r="AQ37" s="12">
        <v>95.8</v>
      </c>
      <c r="AR37" s="12">
        <v>31.4</v>
      </c>
      <c r="AS37" s="12">
        <v>2.8</v>
      </c>
      <c r="AT37" s="13">
        <v>1302.4000000000005</v>
      </c>
      <c r="AU37" s="14"/>
      <c r="AX37" s="15"/>
    </row>
    <row r="38" spans="1:50">
      <c r="A38" s="1" t="s">
        <v>33</v>
      </c>
      <c r="B38" s="12">
        <v>3.2</v>
      </c>
      <c r="C38" s="12">
        <v>7.6</v>
      </c>
      <c r="D38" s="12">
        <v>3.4</v>
      </c>
      <c r="E38" s="12">
        <v>3</v>
      </c>
      <c r="F38" s="12">
        <v>11.8</v>
      </c>
      <c r="G38" s="12">
        <v>4.4000000000000004</v>
      </c>
      <c r="H38" s="12">
        <v>9.6</v>
      </c>
      <c r="I38" s="12">
        <v>10.4</v>
      </c>
      <c r="J38" s="12">
        <v>13.2</v>
      </c>
      <c r="K38" s="12">
        <v>35.799999999999997</v>
      </c>
      <c r="L38" s="12">
        <v>27.8</v>
      </c>
      <c r="M38" s="12">
        <v>162.4</v>
      </c>
      <c r="N38" s="12">
        <v>24.2</v>
      </c>
      <c r="O38" s="12">
        <v>46.6</v>
      </c>
      <c r="P38" s="12">
        <v>15</v>
      </c>
      <c r="Q38" s="12">
        <v>9.4</v>
      </c>
      <c r="R38" s="12">
        <v>8.4</v>
      </c>
      <c r="S38" s="12">
        <v>12.2</v>
      </c>
      <c r="T38" s="12">
        <v>4</v>
      </c>
      <c r="U38" s="12">
        <v>2.6</v>
      </c>
      <c r="V38" s="12">
        <v>1.6</v>
      </c>
      <c r="W38" s="12">
        <v>0.6</v>
      </c>
      <c r="X38" s="12">
        <v>0.2</v>
      </c>
      <c r="Y38" s="12">
        <v>3</v>
      </c>
      <c r="Z38" s="12">
        <v>8</v>
      </c>
      <c r="AA38" s="12">
        <v>102.8</v>
      </c>
      <c r="AB38" s="12">
        <v>63.6</v>
      </c>
      <c r="AC38" s="12">
        <v>285</v>
      </c>
      <c r="AD38" s="12">
        <v>70.400000000000006</v>
      </c>
      <c r="AE38" s="12">
        <v>20</v>
      </c>
      <c r="AF38" s="12">
        <v>19.8</v>
      </c>
      <c r="AG38" s="12">
        <v>10.199999999999999</v>
      </c>
      <c r="AH38" s="12">
        <v>12.6</v>
      </c>
      <c r="AI38" s="12">
        <v>13</v>
      </c>
      <c r="AJ38" s="12">
        <v>3.8</v>
      </c>
      <c r="AK38" s="12">
        <v>4.8</v>
      </c>
      <c r="AL38" s="12">
        <v>48.4</v>
      </c>
      <c r="AM38" s="12">
        <v>1.6</v>
      </c>
      <c r="AN38" s="12">
        <v>3.6</v>
      </c>
      <c r="AO38" s="12">
        <v>2.2000000000000002</v>
      </c>
      <c r="AP38" s="12">
        <v>1.2</v>
      </c>
      <c r="AQ38" s="12">
        <v>17.8</v>
      </c>
      <c r="AR38" s="12">
        <v>4.2</v>
      </c>
      <c r="AS38" s="12">
        <v>82.2</v>
      </c>
      <c r="AT38" s="13">
        <v>1195.6000000000001</v>
      </c>
      <c r="AU38" s="14"/>
      <c r="AX38" s="15"/>
    </row>
    <row r="39" spans="1:50">
      <c r="A39" s="1" t="s">
        <v>34</v>
      </c>
      <c r="B39" s="12">
        <v>8.8000000000000007</v>
      </c>
      <c r="C39" s="12">
        <v>11.8</v>
      </c>
      <c r="D39" s="12">
        <v>7.2</v>
      </c>
      <c r="E39" s="12">
        <v>8.8000000000000007</v>
      </c>
      <c r="F39" s="12">
        <v>32.799999999999997</v>
      </c>
      <c r="G39" s="12">
        <v>7.8</v>
      </c>
      <c r="H39" s="12">
        <v>16.2</v>
      </c>
      <c r="I39" s="12">
        <v>17.600000000000001</v>
      </c>
      <c r="J39" s="12">
        <v>17.2</v>
      </c>
      <c r="K39" s="12">
        <v>63.8</v>
      </c>
      <c r="L39" s="12">
        <v>53.8</v>
      </c>
      <c r="M39" s="12">
        <v>782.6</v>
      </c>
      <c r="N39" s="12">
        <v>27.4</v>
      </c>
      <c r="O39" s="12">
        <v>72.599999999999994</v>
      </c>
      <c r="P39" s="12">
        <v>22.8</v>
      </c>
      <c r="Q39" s="12">
        <v>13</v>
      </c>
      <c r="R39" s="12">
        <v>18.399999999999999</v>
      </c>
      <c r="S39" s="12">
        <v>51.2</v>
      </c>
      <c r="T39" s="12">
        <v>4.8</v>
      </c>
      <c r="U39" s="12">
        <v>3</v>
      </c>
      <c r="V39" s="12">
        <v>4.8</v>
      </c>
      <c r="W39" s="12">
        <v>1.2</v>
      </c>
      <c r="X39" s="12">
        <v>1.2</v>
      </c>
      <c r="Y39" s="12">
        <v>6.2</v>
      </c>
      <c r="Z39" s="12">
        <v>14.6</v>
      </c>
      <c r="AA39" s="12">
        <v>359.4</v>
      </c>
      <c r="AB39" s="12">
        <v>147</v>
      </c>
      <c r="AC39" s="12">
        <v>881.2</v>
      </c>
      <c r="AD39" s="12">
        <v>200.4</v>
      </c>
      <c r="AE39" s="12">
        <v>50.8</v>
      </c>
      <c r="AF39" s="12">
        <v>32</v>
      </c>
      <c r="AG39" s="12">
        <v>27</v>
      </c>
      <c r="AH39" s="12">
        <v>75.599999999999994</v>
      </c>
      <c r="AI39" s="12">
        <v>39.200000000000003</v>
      </c>
      <c r="AJ39" s="12">
        <v>6.8</v>
      </c>
      <c r="AK39" s="12">
        <v>48.8</v>
      </c>
      <c r="AL39" s="12">
        <v>19</v>
      </c>
      <c r="AM39" s="12">
        <v>1.2</v>
      </c>
      <c r="AN39" s="12">
        <v>7.8</v>
      </c>
      <c r="AO39" s="12">
        <v>6.2</v>
      </c>
      <c r="AP39" s="12">
        <v>5.4</v>
      </c>
      <c r="AQ39" s="12">
        <v>112.6</v>
      </c>
      <c r="AR39" s="12">
        <v>9.8000000000000007</v>
      </c>
      <c r="AS39" s="12">
        <v>23.8</v>
      </c>
      <c r="AT39" s="13">
        <v>3323.6000000000004</v>
      </c>
      <c r="AU39" s="14"/>
      <c r="AX39" s="15"/>
    </row>
    <row r="40" spans="1:50">
      <c r="A40" s="1" t="s">
        <v>35</v>
      </c>
      <c r="B40" s="12">
        <v>4.2</v>
      </c>
      <c r="C40" s="12">
        <v>1.8</v>
      </c>
      <c r="D40" s="12">
        <v>2</v>
      </c>
      <c r="E40" s="12">
        <v>2.4</v>
      </c>
      <c r="F40" s="12">
        <v>4.4000000000000004</v>
      </c>
      <c r="G40" s="12">
        <v>3.8</v>
      </c>
      <c r="H40" s="12">
        <v>8.4</v>
      </c>
      <c r="I40" s="12">
        <v>4.5999999999999996</v>
      </c>
      <c r="J40" s="12">
        <v>7.4</v>
      </c>
      <c r="K40" s="12">
        <v>1.8</v>
      </c>
      <c r="L40" s="12">
        <v>3.4</v>
      </c>
      <c r="M40" s="12">
        <v>67.2</v>
      </c>
      <c r="N40" s="12">
        <v>2.6</v>
      </c>
      <c r="O40" s="12">
        <v>2.2000000000000002</v>
      </c>
      <c r="P40" s="12">
        <v>2.4</v>
      </c>
      <c r="Q40" s="12">
        <v>1.4</v>
      </c>
      <c r="R40" s="12">
        <v>2.2000000000000002</v>
      </c>
      <c r="S40" s="12">
        <v>3.8</v>
      </c>
      <c r="T40" s="12">
        <v>16.399999999999999</v>
      </c>
      <c r="U40" s="12">
        <v>7</v>
      </c>
      <c r="V40" s="12">
        <v>16.2</v>
      </c>
      <c r="W40" s="12">
        <v>3.8</v>
      </c>
      <c r="X40" s="12">
        <v>3.6</v>
      </c>
      <c r="Y40" s="12">
        <v>8</v>
      </c>
      <c r="Z40" s="12">
        <v>1.2</v>
      </c>
      <c r="AA40" s="12">
        <v>69.400000000000006</v>
      </c>
      <c r="AB40" s="12">
        <v>50.8</v>
      </c>
      <c r="AC40" s="12">
        <v>136.19999999999999</v>
      </c>
      <c r="AD40" s="12">
        <v>44.2</v>
      </c>
      <c r="AE40" s="12">
        <v>12.6</v>
      </c>
      <c r="AF40" s="12">
        <v>11.4</v>
      </c>
      <c r="AG40" s="12">
        <v>8</v>
      </c>
      <c r="AH40" s="12">
        <v>14.4</v>
      </c>
      <c r="AI40" s="12">
        <v>4</v>
      </c>
      <c r="AJ40" s="12">
        <v>2.8</v>
      </c>
      <c r="AK40" s="12">
        <v>2</v>
      </c>
      <c r="AL40" s="12">
        <v>1</v>
      </c>
      <c r="AM40" s="12">
        <v>3.2</v>
      </c>
      <c r="AN40" s="12">
        <v>25</v>
      </c>
      <c r="AO40" s="12">
        <v>1.4</v>
      </c>
      <c r="AP40" s="12">
        <v>2.4</v>
      </c>
      <c r="AQ40" s="12">
        <v>33.799999999999997</v>
      </c>
      <c r="AR40" s="12">
        <v>3.4</v>
      </c>
      <c r="AS40" s="12">
        <v>2.6</v>
      </c>
      <c r="AT40" s="13">
        <v>610.79999999999984</v>
      </c>
      <c r="AU40" s="14"/>
      <c r="AX40" s="15"/>
    </row>
    <row r="41" spans="1:50">
      <c r="A41" s="1" t="s">
        <v>36</v>
      </c>
      <c r="B41" s="12">
        <v>29.2</v>
      </c>
      <c r="C41" s="12">
        <v>37.799999999999997</v>
      </c>
      <c r="D41" s="12">
        <v>9.4</v>
      </c>
      <c r="E41" s="12">
        <v>11.2</v>
      </c>
      <c r="F41" s="12">
        <v>22.2</v>
      </c>
      <c r="G41" s="12">
        <v>17.600000000000001</v>
      </c>
      <c r="H41" s="12">
        <v>71.599999999999994</v>
      </c>
      <c r="I41" s="12">
        <v>36.799999999999997</v>
      </c>
      <c r="J41" s="12">
        <v>48.6</v>
      </c>
      <c r="K41" s="12">
        <v>11.2</v>
      </c>
      <c r="L41" s="12">
        <v>37.799999999999997</v>
      </c>
      <c r="M41" s="12">
        <v>169.8</v>
      </c>
      <c r="N41" s="12">
        <v>17.600000000000001</v>
      </c>
      <c r="O41" s="12">
        <v>22.4</v>
      </c>
      <c r="P41" s="12">
        <v>23</v>
      </c>
      <c r="Q41" s="12">
        <v>13</v>
      </c>
      <c r="R41" s="12">
        <v>17.600000000000001</v>
      </c>
      <c r="S41" s="12">
        <v>27</v>
      </c>
      <c r="T41" s="12">
        <v>165.2</v>
      </c>
      <c r="U41" s="12">
        <v>56.6</v>
      </c>
      <c r="V41" s="12">
        <v>98</v>
      </c>
      <c r="W41" s="12">
        <v>22.6</v>
      </c>
      <c r="X41" s="12">
        <v>14.6</v>
      </c>
      <c r="Y41" s="12">
        <v>28.4</v>
      </c>
      <c r="Z41" s="12">
        <v>22.6</v>
      </c>
      <c r="AA41" s="12">
        <v>133.6</v>
      </c>
      <c r="AB41" s="12">
        <v>87.8</v>
      </c>
      <c r="AC41" s="12">
        <v>378.6</v>
      </c>
      <c r="AD41" s="12">
        <v>92.4</v>
      </c>
      <c r="AE41" s="12">
        <v>43</v>
      </c>
      <c r="AF41" s="12">
        <v>33.799999999999997</v>
      </c>
      <c r="AG41" s="12">
        <v>28.6</v>
      </c>
      <c r="AH41" s="12">
        <v>39</v>
      </c>
      <c r="AI41" s="12">
        <v>27.6</v>
      </c>
      <c r="AJ41" s="12">
        <v>14.8</v>
      </c>
      <c r="AK41" s="12">
        <v>4.8</v>
      </c>
      <c r="AL41" s="12">
        <v>10.199999999999999</v>
      </c>
      <c r="AM41" s="12">
        <v>26.2</v>
      </c>
      <c r="AN41" s="12">
        <v>11.6</v>
      </c>
      <c r="AO41" s="12">
        <v>13.6</v>
      </c>
      <c r="AP41" s="12">
        <v>12.4</v>
      </c>
      <c r="AQ41" s="12">
        <v>83</v>
      </c>
      <c r="AR41" s="12">
        <v>15.8</v>
      </c>
      <c r="AS41" s="12">
        <v>5.8</v>
      </c>
      <c r="AT41" s="13">
        <v>2094.3999999999996</v>
      </c>
      <c r="AU41" s="14"/>
      <c r="AX41" s="15"/>
    </row>
    <row r="42" spans="1:50">
      <c r="A42" s="1" t="s">
        <v>53</v>
      </c>
      <c r="B42" s="12">
        <v>6.6</v>
      </c>
      <c r="C42" s="12">
        <v>8.8000000000000007</v>
      </c>
      <c r="D42" s="12">
        <v>1.2</v>
      </c>
      <c r="E42" s="12">
        <v>3.8</v>
      </c>
      <c r="F42" s="12">
        <v>8</v>
      </c>
      <c r="G42" s="12">
        <v>2.2000000000000002</v>
      </c>
      <c r="H42" s="12">
        <v>4.2</v>
      </c>
      <c r="I42" s="12">
        <v>7</v>
      </c>
      <c r="J42" s="12">
        <v>9.4</v>
      </c>
      <c r="K42" s="12">
        <v>3.8</v>
      </c>
      <c r="L42" s="12">
        <v>5.8</v>
      </c>
      <c r="M42" s="12">
        <v>15.4</v>
      </c>
      <c r="N42" s="12">
        <v>3.2</v>
      </c>
      <c r="O42" s="12">
        <v>3.6</v>
      </c>
      <c r="P42" s="12">
        <v>4</v>
      </c>
      <c r="Q42" s="12">
        <v>2.2000000000000002</v>
      </c>
      <c r="R42" s="12">
        <v>2.6</v>
      </c>
      <c r="S42" s="12">
        <v>2.6</v>
      </c>
      <c r="T42" s="12">
        <v>6.2</v>
      </c>
      <c r="U42" s="12">
        <v>5.2</v>
      </c>
      <c r="V42" s="12">
        <v>4.5999999999999996</v>
      </c>
      <c r="W42" s="12">
        <v>3.8</v>
      </c>
      <c r="X42" s="12">
        <v>0.6</v>
      </c>
      <c r="Y42" s="12">
        <v>2.4</v>
      </c>
      <c r="Z42" s="12">
        <v>5.2</v>
      </c>
      <c r="AA42" s="12">
        <v>50.4</v>
      </c>
      <c r="AB42" s="12">
        <v>51</v>
      </c>
      <c r="AC42" s="12">
        <v>313.2</v>
      </c>
      <c r="AD42" s="12">
        <v>63.2</v>
      </c>
      <c r="AE42" s="12">
        <v>31.6</v>
      </c>
      <c r="AF42" s="12">
        <v>40.200000000000003</v>
      </c>
      <c r="AG42" s="12">
        <v>17.8</v>
      </c>
      <c r="AH42" s="12">
        <v>44.8</v>
      </c>
      <c r="AI42" s="12">
        <v>24.4</v>
      </c>
      <c r="AJ42" s="12">
        <v>7.4</v>
      </c>
      <c r="AK42" s="12">
        <v>3.2</v>
      </c>
      <c r="AL42" s="12">
        <v>7</v>
      </c>
      <c r="AM42" s="12">
        <v>2</v>
      </c>
      <c r="AN42" s="12">
        <v>12.6</v>
      </c>
      <c r="AO42" s="12">
        <v>5.4</v>
      </c>
      <c r="AP42" s="12">
        <v>31.2</v>
      </c>
      <c r="AQ42" s="12">
        <v>47.2</v>
      </c>
      <c r="AR42" s="12">
        <v>12.6</v>
      </c>
      <c r="AS42" s="12">
        <v>1.4</v>
      </c>
      <c r="AT42" s="13">
        <v>889.00000000000011</v>
      </c>
      <c r="AU42" s="14"/>
      <c r="AX42" s="15"/>
    </row>
    <row r="43" spans="1:50">
      <c r="A43" s="1" t="s">
        <v>54</v>
      </c>
      <c r="B43" s="12">
        <v>6.4</v>
      </c>
      <c r="C43" s="12">
        <v>13.2</v>
      </c>
      <c r="D43" s="12">
        <v>3.4</v>
      </c>
      <c r="E43" s="12">
        <v>3.6</v>
      </c>
      <c r="F43" s="12">
        <v>9.1999999999999993</v>
      </c>
      <c r="G43" s="12">
        <v>3.4</v>
      </c>
      <c r="H43" s="12">
        <v>5.6</v>
      </c>
      <c r="I43" s="12">
        <v>5</v>
      </c>
      <c r="J43" s="12">
        <v>17</v>
      </c>
      <c r="K43" s="12">
        <v>5.2</v>
      </c>
      <c r="L43" s="12">
        <v>9.1999999999999993</v>
      </c>
      <c r="M43" s="12">
        <v>23.6</v>
      </c>
      <c r="N43" s="12">
        <v>8</v>
      </c>
      <c r="O43" s="12">
        <v>10</v>
      </c>
      <c r="P43" s="12">
        <v>8.4</v>
      </c>
      <c r="Q43" s="12">
        <v>3</v>
      </c>
      <c r="R43" s="12">
        <v>5.8</v>
      </c>
      <c r="S43" s="12">
        <v>4.5999999999999996</v>
      </c>
      <c r="T43" s="12">
        <v>14</v>
      </c>
      <c r="U43" s="12">
        <v>8.1999999999999993</v>
      </c>
      <c r="V43" s="12">
        <v>8.6</v>
      </c>
      <c r="W43" s="12">
        <v>2.2000000000000002</v>
      </c>
      <c r="X43" s="12">
        <v>2</v>
      </c>
      <c r="Y43" s="12">
        <v>3.6</v>
      </c>
      <c r="Z43" s="12">
        <v>11.2</v>
      </c>
      <c r="AA43" s="12">
        <v>60.2</v>
      </c>
      <c r="AB43" s="12">
        <v>52</v>
      </c>
      <c r="AC43" s="12">
        <v>321.8</v>
      </c>
      <c r="AD43" s="12">
        <v>126.4</v>
      </c>
      <c r="AE43" s="12">
        <v>87.2</v>
      </c>
      <c r="AF43" s="12">
        <v>121.8</v>
      </c>
      <c r="AG43" s="12">
        <v>69</v>
      </c>
      <c r="AH43" s="12">
        <v>134.19999999999999</v>
      </c>
      <c r="AI43" s="12">
        <v>106.4</v>
      </c>
      <c r="AJ43" s="12">
        <v>55</v>
      </c>
      <c r="AK43" s="12">
        <v>1.6</v>
      </c>
      <c r="AL43" s="12">
        <v>5.8</v>
      </c>
      <c r="AM43" s="12">
        <v>2.2000000000000002</v>
      </c>
      <c r="AN43" s="12">
        <v>14.6</v>
      </c>
      <c r="AO43" s="12">
        <v>30</v>
      </c>
      <c r="AP43" s="12">
        <v>11</v>
      </c>
      <c r="AQ43" s="12">
        <v>60</v>
      </c>
      <c r="AR43" s="12">
        <v>34</v>
      </c>
      <c r="AS43" s="12">
        <v>2.6</v>
      </c>
      <c r="AT43" s="13">
        <v>1490.1999999999998</v>
      </c>
      <c r="AU43" s="14"/>
      <c r="AX43" s="15"/>
    </row>
    <row r="44" spans="1:50">
      <c r="A44" s="1" t="s">
        <v>55</v>
      </c>
      <c r="B44" s="12">
        <v>29.4</v>
      </c>
      <c r="C44" s="12">
        <v>43.6</v>
      </c>
      <c r="D44" s="12">
        <v>48.2</v>
      </c>
      <c r="E44" s="12">
        <v>67</v>
      </c>
      <c r="F44" s="12">
        <v>207.6</v>
      </c>
      <c r="G44" s="12">
        <v>57</v>
      </c>
      <c r="H44" s="12">
        <v>87.6</v>
      </c>
      <c r="I44" s="12">
        <v>59.2</v>
      </c>
      <c r="J44" s="12">
        <v>62.4</v>
      </c>
      <c r="K44" s="12">
        <v>24.4</v>
      </c>
      <c r="L44" s="12">
        <v>32.799999999999997</v>
      </c>
      <c r="M44" s="12">
        <v>44.6</v>
      </c>
      <c r="N44" s="12">
        <v>14.6</v>
      </c>
      <c r="O44" s="12">
        <v>11.4</v>
      </c>
      <c r="P44" s="12">
        <v>12</v>
      </c>
      <c r="Q44" s="12">
        <v>8.6</v>
      </c>
      <c r="R44" s="12">
        <v>11.2</v>
      </c>
      <c r="S44" s="12">
        <v>30.4</v>
      </c>
      <c r="T44" s="12">
        <v>57.4</v>
      </c>
      <c r="U44" s="12">
        <v>87</v>
      </c>
      <c r="V44" s="12">
        <v>107.6</v>
      </c>
      <c r="W44" s="12">
        <v>67.8</v>
      </c>
      <c r="X44" s="12">
        <v>44.6</v>
      </c>
      <c r="Y44" s="12">
        <v>125.6</v>
      </c>
      <c r="Z44" s="12">
        <v>54.2</v>
      </c>
      <c r="AA44" s="12">
        <v>278.39999999999998</v>
      </c>
      <c r="AB44" s="12">
        <v>270</v>
      </c>
      <c r="AC44" s="12">
        <v>1276.2</v>
      </c>
      <c r="AD44" s="12">
        <v>429</v>
      </c>
      <c r="AE44" s="12">
        <v>199.8</v>
      </c>
      <c r="AF44" s="12">
        <v>183.4</v>
      </c>
      <c r="AG44" s="12">
        <v>74</v>
      </c>
      <c r="AH44" s="12">
        <v>123.4</v>
      </c>
      <c r="AI44" s="12">
        <v>140.4</v>
      </c>
      <c r="AJ44" s="12">
        <v>64.599999999999994</v>
      </c>
      <c r="AK44" s="12">
        <v>13.2</v>
      </c>
      <c r="AL44" s="12">
        <v>85</v>
      </c>
      <c r="AM44" s="12">
        <v>26.4</v>
      </c>
      <c r="AN44" s="12">
        <v>75.599999999999994</v>
      </c>
      <c r="AO44" s="12">
        <v>30.4</v>
      </c>
      <c r="AP44" s="12">
        <v>29.6</v>
      </c>
      <c r="AQ44" s="12">
        <v>40.200000000000003</v>
      </c>
      <c r="AR44" s="12">
        <v>267</v>
      </c>
      <c r="AS44" s="12">
        <v>19</v>
      </c>
      <c r="AT44" s="13">
        <v>5021.7999999999993</v>
      </c>
      <c r="AU44" s="14"/>
      <c r="AX44" s="15"/>
    </row>
    <row r="45" spans="1:50">
      <c r="A45" s="1" t="s">
        <v>56</v>
      </c>
      <c r="B45" s="12">
        <v>14.8</v>
      </c>
      <c r="C45" s="12">
        <v>15.2</v>
      </c>
      <c r="D45" s="12">
        <v>12.8</v>
      </c>
      <c r="E45" s="12">
        <v>15.6</v>
      </c>
      <c r="F45" s="12">
        <v>48</v>
      </c>
      <c r="G45" s="12">
        <v>14.4</v>
      </c>
      <c r="H45" s="12">
        <v>22.4</v>
      </c>
      <c r="I45" s="12">
        <v>20.6</v>
      </c>
      <c r="J45" s="12">
        <v>29.2</v>
      </c>
      <c r="K45" s="12">
        <v>10</v>
      </c>
      <c r="L45" s="12">
        <v>11.8</v>
      </c>
      <c r="M45" s="12">
        <v>44.6</v>
      </c>
      <c r="N45" s="12">
        <v>7</v>
      </c>
      <c r="O45" s="12">
        <v>5.2</v>
      </c>
      <c r="P45" s="12">
        <v>6.4</v>
      </c>
      <c r="Q45" s="12">
        <v>1.2</v>
      </c>
      <c r="R45" s="12">
        <v>2.6</v>
      </c>
      <c r="S45" s="12">
        <v>3.6</v>
      </c>
      <c r="T45" s="12">
        <v>12.6</v>
      </c>
      <c r="U45" s="12">
        <v>9.4</v>
      </c>
      <c r="V45" s="12">
        <v>16</v>
      </c>
      <c r="W45" s="12">
        <v>8.8000000000000007</v>
      </c>
      <c r="X45" s="12">
        <v>5.8</v>
      </c>
      <c r="Y45" s="12">
        <v>14.4</v>
      </c>
      <c r="Z45" s="12">
        <v>14.8</v>
      </c>
      <c r="AA45" s="12">
        <v>134.6</v>
      </c>
      <c r="AB45" s="12">
        <v>110.8</v>
      </c>
      <c r="AC45" s="12">
        <v>696.6</v>
      </c>
      <c r="AD45" s="12">
        <v>225</v>
      </c>
      <c r="AE45" s="12">
        <v>111.4</v>
      </c>
      <c r="AF45" s="12">
        <v>100.4</v>
      </c>
      <c r="AG45" s="12">
        <v>55.2</v>
      </c>
      <c r="AH45" s="12">
        <v>95.8</v>
      </c>
      <c r="AI45" s="12">
        <v>80</v>
      </c>
      <c r="AJ45" s="12">
        <v>32.4</v>
      </c>
      <c r="AK45" s="12">
        <v>2.6</v>
      </c>
      <c r="AL45" s="12">
        <v>9.6</v>
      </c>
      <c r="AM45" s="12">
        <v>5.2</v>
      </c>
      <c r="AN45" s="12">
        <v>19.399999999999999</v>
      </c>
      <c r="AO45" s="12">
        <v>15.8</v>
      </c>
      <c r="AP45" s="12">
        <v>28.8</v>
      </c>
      <c r="AQ45" s="12">
        <v>416.6</v>
      </c>
      <c r="AR45" s="12">
        <v>18.2</v>
      </c>
      <c r="AS45" s="12">
        <v>3</v>
      </c>
      <c r="AT45" s="13">
        <v>2528.6000000000004</v>
      </c>
      <c r="AU45" s="14"/>
      <c r="AX45" s="15"/>
    </row>
    <row r="46" spans="1:50">
      <c r="A46" s="1" t="s">
        <v>62</v>
      </c>
      <c r="B46" s="12">
        <v>1.8</v>
      </c>
      <c r="C46" s="12">
        <v>7.6</v>
      </c>
      <c r="D46" s="12">
        <v>6.6</v>
      </c>
      <c r="E46" s="12">
        <v>3.8</v>
      </c>
      <c r="F46" s="12">
        <v>9.8000000000000007</v>
      </c>
      <c r="G46" s="12">
        <v>8</v>
      </c>
      <c r="H46" s="12">
        <v>8.1999999999999993</v>
      </c>
      <c r="I46" s="12">
        <v>6.6</v>
      </c>
      <c r="J46" s="12">
        <v>9.8000000000000007</v>
      </c>
      <c r="K46" s="12">
        <v>31.8</v>
      </c>
      <c r="L46" s="12">
        <v>36.4</v>
      </c>
      <c r="M46" s="12">
        <v>234.2</v>
      </c>
      <c r="N46" s="12">
        <v>30.4</v>
      </c>
      <c r="O46" s="12">
        <v>98.8</v>
      </c>
      <c r="P46" s="12">
        <v>25.8</v>
      </c>
      <c r="Q46" s="12">
        <v>20.6</v>
      </c>
      <c r="R46" s="12">
        <v>15.6</v>
      </c>
      <c r="S46" s="12">
        <v>18.399999999999999</v>
      </c>
      <c r="T46" s="12">
        <v>2.6</v>
      </c>
      <c r="U46" s="12">
        <v>1.8</v>
      </c>
      <c r="V46" s="12">
        <v>3.2</v>
      </c>
      <c r="W46" s="12">
        <v>1</v>
      </c>
      <c r="X46" s="12">
        <v>0.6</v>
      </c>
      <c r="Y46" s="12">
        <v>3.2</v>
      </c>
      <c r="Z46" s="12">
        <v>7.8</v>
      </c>
      <c r="AA46" s="12">
        <v>115.8</v>
      </c>
      <c r="AB46" s="12">
        <v>74.400000000000006</v>
      </c>
      <c r="AC46" s="12">
        <v>307.2</v>
      </c>
      <c r="AD46" s="12">
        <v>82.6</v>
      </c>
      <c r="AE46" s="12">
        <v>21.4</v>
      </c>
      <c r="AF46" s="12">
        <v>12.4</v>
      </c>
      <c r="AG46" s="12">
        <v>10</v>
      </c>
      <c r="AH46" s="12">
        <v>15.6</v>
      </c>
      <c r="AI46" s="12">
        <v>12</v>
      </c>
      <c r="AJ46" s="12">
        <v>3.2</v>
      </c>
      <c r="AK46" s="12">
        <v>83.8</v>
      </c>
      <c r="AL46" s="12">
        <v>21.4</v>
      </c>
      <c r="AM46" s="12">
        <v>1.6</v>
      </c>
      <c r="AN46" s="12">
        <v>6.6</v>
      </c>
      <c r="AO46" s="12">
        <v>1.4</v>
      </c>
      <c r="AP46" s="12">
        <v>4.2</v>
      </c>
      <c r="AQ46" s="12">
        <v>39.4</v>
      </c>
      <c r="AR46" s="12">
        <v>1.8</v>
      </c>
      <c r="AS46" s="12">
        <v>9.6</v>
      </c>
      <c r="AT46" s="13">
        <v>1418.8</v>
      </c>
      <c r="AU46" s="14"/>
      <c r="AX46" s="15"/>
    </row>
    <row r="47" spans="1:50">
      <c r="A47" s="11" t="s">
        <v>49</v>
      </c>
      <c r="B47" s="14">
        <v>1703.6</v>
      </c>
      <c r="C47" s="14">
        <v>2668.5999999999995</v>
      </c>
      <c r="D47" s="14">
        <v>1787.8000000000004</v>
      </c>
      <c r="E47" s="14">
        <v>1828.1999999999998</v>
      </c>
      <c r="F47" s="14">
        <v>4485</v>
      </c>
      <c r="G47" s="14">
        <v>2174.8000000000011</v>
      </c>
      <c r="H47" s="14">
        <v>3161.599999999999</v>
      </c>
      <c r="I47" s="14">
        <v>2777.7999999999997</v>
      </c>
      <c r="J47" s="14">
        <v>3059.8</v>
      </c>
      <c r="K47" s="14">
        <v>2475.400000000001</v>
      </c>
      <c r="L47" s="14">
        <v>3609</v>
      </c>
      <c r="M47" s="14">
        <v>7832.5999999999995</v>
      </c>
      <c r="N47" s="14">
        <v>2081.7999999999997</v>
      </c>
      <c r="O47" s="14">
        <v>2591.4</v>
      </c>
      <c r="P47" s="14">
        <v>1571.2</v>
      </c>
      <c r="Q47" s="14">
        <v>1017.6000000000003</v>
      </c>
      <c r="R47" s="14">
        <v>1276.7999999999997</v>
      </c>
      <c r="S47" s="14">
        <v>2606.4000000000005</v>
      </c>
      <c r="T47" s="14">
        <v>1790.4</v>
      </c>
      <c r="U47" s="14">
        <v>1617.0000000000002</v>
      </c>
      <c r="V47" s="14">
        <v>2394.6</v>
      </c>
      <c r="W47" s="14">
        <v>1304</v>
      </c>
      <c r="X47" s="14">
        <v>974.40000000000009</v>
      </c>
      <c r="Y47" s="14">
        <v>2299.1999999999998</v>
      </c>
      <c r="Z47" s="14">
        <v>3028.7999999999993</v>
      </c>
      <c r="AA47" s="14">
        <v>7552.3999999999987</v>
      </c>
      <c r="AB47" s="14">
        <v>5513.6000000000013</v>
      </c>
      <c r="AC47" s="14">
        <v>24396</v>
      </c>
      <c r="AD47" s="14">
        <v>8078.3999999999978</v>
      </c>
      <c r="AE47" s="14">
        <v>5690.7999999999993</v>
      </c>
      <c r="AF47" s="14">
        <v>5546.2</v>
      </c>
      <c r="AG47" s="14">
        <v>3239.3999999999992</v>
      </c>
      <c r="AH47" s="14">
        <v>5263.7999999999993</v>
      </c>
      <c r="AI47" s="14">
        <v>3311</v>
      </c>
      <c r="AJ47" s="14">
        <v>1202.3999999999999</v>
      </c>
      <c r="AK47" s="14">
        <v>1167.5999999999999</v>
      </c>
      <c r="AL47" s="14">
        <v>3231.4000000000005</v>
      </c>
      <c r="AM47" s="14">
        <v>607.00000000000034</v>
      </c>
      <c r="AN47" s="14">
        <v>1995.7999999999997</v>
      </c>
      <c r="AO47" s="14">
        <v>886</v>
      </c>
      <c r="AP47" s="14">
        <v>1383.2000000000003</v>
      </c>
      <c r="AQ47" s="14">
        <v>7749.2000000000007</v>
      </c>
      <c r="AR47" s="14">
        <v>2343</v>
      </c>
      <c r="AS47" s="14">
        <v>1300.3999999999999</v>
      </c>
      <c r="AT47" s="14">
        <v>152575.4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41609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27.894736842105264</v>
      </c>
      <c r="C5" s="4">
        <v>23.157894736842106</v>
      </c>
      <c r="D5" s="4">
        <v>84.263157894736835</v>
      </c>
      <c r="E5" s="4">
        <v>88.631578947368425</v>
      </c>
      <c r="F5" s="4">
        <v>326.89473684210526</v>
      </c>
      <c r="G5" s="4">
        <v>623.63157894736844</v>
      </c>
      <c r="H5" s="4">
        <v>533.9473684210526</v>
      </c>
      <c r="I5" s="4">
        <v>818.10526315789468</v>
      </c>
      <c r="J5" s="5">
        <v>2526.5263157894733</v>
      </c>
    </row>
    <row r="6" spans="1:10">
      <c r="A6" s="1" t="s">
        <v>26</v>
      </c>
      <c r="B6" s="4">
        <v>25.842105263157894</v>
      </c>
      <c r="C6" s="4">
        <v>29.210526315789473</v>
      </c>
      <c r="D6" s="4">
        <v>46.631578947368418</v>
      </c>
      <c r="E6" s="4">
        <v>73.421052631578945</v>
      </c>
      <c r="F6" s="4">
        <v>411.4736842105263</v>
      </c>
      <c r="G6" s="4">
        <v>807.57894736842104</v>
      </c>
      <c r="H6" s="4">
        <v>757.36842105263156</v>
      </c>
      <c r="I6" s="4">
        <v>1481.2105263157894</v>
      </c>
      <c r="J6" s="5">
        <v>3632.7368421052633</v>
      </c>
    </row>
    <row r="7" spans="1:10">
      <c r="A7" s="1" t="s">
        <v>27</v>
      </c>
      <c r="B7" s="4">
        <v>144.57894736842104</v>
      </c>
      <c r="C7" s="4">
        <v>82.578947368421055</v>
      </c>
      <c r="D7" s="4">
        <v>37.631578947368418</v>
      </c>
      <c r="E7" s="4">
        <v>65.631578947368425</v>
      </c>
      <c r="F7" s="4">
        <v>371.5263157894737</v>
      </c>
      <c r="G7" s="4">
        <v>608.73684210526312</v>
      </c>
      <c r="H7" s="4">
        <v>436.05263157894734</v>
      </c>
      <c r="I7" s="4">
        <v>1165.7894736842106</v>
      </c>
      <c r="J7" s="5">
        <v>2912.5263157894738</v>
      </c>
    </row>
    <row r="8" spans="1:10">
      <c r="A8" s="1" t="s">
        <v>28</v>
      </c>
      <c r="B8" s="4">
        <v>72.15789473684211</v>
      </c>
      <c r="C8" s="4">
        <v>64.263157894736835</v>
      </c>
      <c r="D8" s="4">
        <v>58</v>
      </c>
      <c r="E8" s="4">
        <v>22.736842105263158</v>
      </c>
      <c r="F8" s="4">
        <v>176.73684210526315</v>
      </c>
      <c r="G8" s="4">
        <v>352.57894736842104</v>
      </c>
      <c r="H8" s="4">
        <v>312.4736842105263</v>
      </c>
      <c r="I8" s="4">
        <v>709</v>
      </c>
      <c r="J8" s="5">
        <v>1767.9473684210525</v>
      </c>
    </row>
    <row r="9" spans="1:10">
      <c r="A9" s="1">
        <v>16</v>
      </c>
      <c r="B9" s="4">
        <v>283.89473684210526</v>
      </c>
      <c r="C9" s="4">
        <v>314.94736842105266</v>
      </c>
      <c r="D9" s="4">
        <v>439.36842105263156</v>
      </c>
      <c r="E9" s="4">
        <v>204.42105263157896</v>
      </c>
      <c r="F9" s="4">
        <v>9.6842105263157894</v>
      </c>
      <c r="G9" s="4">
        <v>93.84210526315789</v>
      </c>
      <c r="H9" s="4">
        <v>124.26315789473684</v>
      </c>
      <c r="I9" s="4">
        <v>320.05263157894734</v>
      </c>
      <c r="J9" s="5">
        <v>1790.4736842105265</v>
      </c>
    </row>
    <row r="10" spans="1:10">
      <c r="A10" s="1">
        <v>24</v>
      </c>
      <c r="B10" s="4">
        <v>480.42105263157896</v>
      </c>
      <c r="C10" s="4">
        <v>573.15789473684208</v>
      </c>
      <c r="D10" s="4">
        <v>723.84210526315792</v>
      </c>
      <c r="E10" s="4">
        <v>330.10526315789474</v>
      </c>
      <c r="F10" s="4">
        <v>98.89473684210526</v>
      </c>
      <c r="G10" s="4">
        <v>15.473684210526315</v>
      </c>
      <c r="H10" s="4">
        <v>99.84210526315789</v>
      </c>
      <c r="I10" s="4">
        <v>286.89473684210526</v>
      </c>
      <c r="J10" s="5">
        <v>2608.6315789473688</v>
      </c>
    </row>
    <row r="11" spans="1:10">
      <c r="A11" s="1" t="s">
        <v>29</v>
      </c>
      <c r="B11" s="4">
        <v>461</v>
      </c>
      <c r="C11" s="4">
        <v>542</v>
      </c>
      <c r="D11" s="4">
        <v>590.31578947368416</v>
      </c>
      <c r="E11" s="4">
        <v>283.63157894736844</v>
      </c>
      <c r="F11" s="4">
        <v>129.78947368421052</v>
      </c>
      <c r="G11" s="4">
        <v>102.10526315789474</v>
      </c>
      <c r="H11" s="4">
        <v>17.684210526315791</v>
      </c>
      <c r="I11" s="4">
        <v>63.421052631578945</v>
      </c>
      <c r="J11" s="5">
        <v>2189.947368421052</v>
      </c>
    </row>
    <row r="12" spans="1:10">
      <c r="A12" s="1" t="s">
        <v>30</v>
      </c>
      <c r="B12" s="4">
        <v>700.15789473684208</v>
      </c>
      <c r="C12" s="4">
        <v>885.10526315789468</v>
      </c>
      <c r="D12" s="4">
        <v>1615.6315789473683</v>
      </c>
      <c r="E12" s="4">
        <v>617.68421052631584</v>
      </c>
      <c r="F12" s="4">
        <v>297</v>
      </c>
      <c r="G12" s="4">
        <v>290.5263157894737</v>
      </c>
      <c r="H12" s="4">
        <v>63.684210526315788</v>
      </c>
      <c r="I12" s="4">
        <v>33.05263157894737</v>
      </c>
      <c r="J12" s="5">
        <v>4502.8421052631575</v>
      </c>
    </row>
    <row r="13" spans="1:10" s="3" customFormat="1">
      <c r="A13" s="3" t="s">
        <v>49</v>
      </c>
      <c r="B13" s="5">
        <v>2195.9473684210525</v>
      </c>
      <c r="C13" s="5">
        <v>2514.4210526315787</v>
      </c>
      <c r="D13" s="5">
        <v>3595.6842105263158</v>
      </c>
      <c r="E13" s="5">
        <v>1686.2631578947371</v>
      </c>
      <c r="F13" s="5">
        <v>1822</v>
      </c>
      <c r="G13" s="5">
        <v>2894.4736842105262</v>
      </c>
      <c r="H13" s="5">
        <v>2345.3157894736842</v>
      </c>
      <c r="I13" s="5">
        <v>4877.5263157894742</v>
      </c>
      <c r="J13" s="5">
        <v>21932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16</v>
      </c>
      <c r="C17" s="4">
        <v>3.5</v>
      </c>
      <c r="D17" s="4">
        <v>34.25</v>
      </c>
      <c r="E17" s="4">
        <v>21.75</v>
      </c>
      <c r="F17" s="4">
        <v>131.75</v>
      </c>
      <c r="G17" s="4">
        <v>157.5</v>
      </c>
      <c r="H17" s="4">
        <v>107.5</v>
      </c>
      <c r="I17" s="4">
        <v>266.25</v>
      </c>
      <c r="J17" s="5">
        <v>738.5</v>
      </c>
    </row>
    <row r="18" spans="1:10">
      <c r="A18" s="1" t="s">
        <v>26</v>
      </c>
      <c r="B18" s="4">
        <v>7.5</v>
      </c>
      <c r="C18" s="4">
        <v>12.25</v>
      </c>
      <c r="D18" s="4">
        <v>14</v>
      </c>
      <c r="E18" s="4">
        <v>11</v>
      </c>
      <c r="F18" s="4">
        <v>127</v>
      </c>
      <c r="G18" s="4">
        <v>182.5</v>
      </c>
      <c r="H18" s="4">
        <v>176.25</v>
      </c>
      <c r="I18" s="4">
        <v>665.5</v>
      </c>
      <c r="J18" s="5">
        <v>1196</v>
      </c>
    </row>
    <row r="19" spans="1:10">
      <c r="A19" s="1" t="s">
        <v>27</v>
      </c>
      <c r="B19" s="4">
        <v>48.25</v>
      </c>
      <c r="C19" s="4">
        <v>14.5</v>
      </c>
      <c r="D19" s="4">
        <v>42.5</v>
      </c>
      <c r="E19" s="4">
        <v>31.5</v>
      </c>
      <c r="F19" s="4">
        <v>352</v>
      </c>
      <c r="G19" s="4">
        <v>524.5</v>
      </c>
      <c r="H19" s="4">
        <v>408.75</v>
      </c>
      <c r="I19" s="4">
        <v>1037</v>
      </c>
      <c r="J19" s="5">
        <v>2459</v>
      </c>
    </row>
    <row r="20" spans="1:10">
      <c r="A20" s="1" t="s">
        <v>28</v>
      </c>
      <c r="B20" s="4">
        <v>15.25</v>
      </c>
      <c r="C20" s="4">
        <v>8.5</v>
      </c>
      <c r="D20" s="4">
        <v>28</v>
      </c>
      <c r="E20" s="4">
        <v>18.5</v>
      </c>
      <c r="F20" s="4">
        <v>129</v>
      </c>
      <c r="G20" s="4">
        <v>199.75</v>
      </c>
      <c r="H20" s="4">
        <v>120.5</v>
      </c>
      <c r="I20" s="4">
        <v>272</v>
      </c>
      <c r="J20" s="5">
        <v>791.5</v>
      </c>
    </row>
    <row r="21" spans="1:10">
      <c r="A21" s="1">
        <v>16</v>
      </c>
      <c r="B21" s="4">
        <v>112.75</v>
      </c>
      <c r="C21" s="4">
        <v>76.25</v>
      </c>
      <c r="D21" s="4">
        <v>386.25</v>
      </c>
      <c r="E21" s="4">
        <v>140</v>
      </c>
      <c r="F21" s="4">
        <v>13.75</v>
      </c>
      <c r="G21" s="4">
        <v>76.75</v>
      </c>
      <c r="H21" s="4">
        <v>95.5</v>
      </c>
      <c r="I21" s="4">
        <v>211</v>
      </c>
      <c r="J21" s="5">
        <v>1112.25</v>
      </c>
    </row>
    <row r="22" spans="1:10">
      <c r="A22" s="1">
        <v>24</v>
      </c>
      <c r="B22" s="4">
        <v>122</v>
      </c>
      <c r="C22" s="4">
        <v>121.75</v>
      </c>
      <c r="D22" s="4">
        <v>550.25</v>
      </c>
      <c r="E22" s="4">
        <v>202</v>
      </c>
      <c r="F22" s="4">
        <v>78</v>
      </c>
      <c r="G22" s="4">
        <v>15.25</v>
      </c>
      <c r="H22" s="4">
        <v>70.25</v>
      </c>
      <c r="I22" s="4">
        <v>200.5</v>
      </c>
      <c r="J22" s="5">
        <v>1360</v>
      </c>
    </row>
    <row r="23" spans="1:10">
      <c r="A23" s="1" t="s">
        <v>29</v>
      </c>
      <c r="B23" s="4">
        <v>83.25</v>
      </c>
      <c r="C23" s="4">
        <v>93</v>
      </c>
      <c r="D23" s="4">
        <v>463</v>
      </c>
      <c r="E23" s="4">
        <v>106.75</v>
      </c>
      <c r="F23" s="4">
        <v>96.25</v>
      </c>
      <c r="G23" s="4">
        <v>67.5</v>
      </c>
      <c r="H23" s="4">
        <v>12.5</v>
      </c>
      <c r="I23" s="4">
        <v>34.5</v>
      </c>
      <c r="J23" s="5">
        <v>956.75</v>
      </c>
    </row>
    <row r="24" spans="1:10">
      <c r="A24" s="1" t="s">
        <v>30</v>
      </c>
      <c r="B24" s="4">
        <v>203.25</v>
      </c>
      <c r="C24" s="4">
        <v>260.75</v>
      </c>
      <c r="D24" s="4">
        <v>1277</v>
      </c>
      <c r="E24" s="4">
        <v>235</v>
      </c>
      <c r="F24" s="4">
        <v>165</v>
      </c>
      <c r="G24" s="4">
        <v>172.25</v>
      </c>
      <c r="H24" s="4">
        <v>33.75</v>
      </c>
      <c r="I24" s="4">
        <v>27</v>
      </c>
      <c r="J24" s="5">
        <v>2374</v>
      </c>
    </row>
    <row r="25" spans="1:10" s="3" customFormat="1">
      <c r="A25" s="3" t="s">
        <v>49</v>
      </c>
      <c r="B25" s="5">
        <v>608.25</v>
      </c>
      <c r="C25" s="5">
        <v>590.5</v>
      </c>
      <c r="D25" s="5">
        <v>2795.25</v>
      </c>
      <c r="E25" s="5">
        <v>766.5</v>
      </c>
      <c r="F25" s="5">
        <v>1092.75</v>
      </c>
      <c r="G25" s="5">
        <v>1396</v>
      </c>
      <c r="H25" s="5">
        <v>1025</v>
      </c>
      <c r="I25" s="5">
        <v>2713.75</v>
      </c>
      <c r="J25" s="5">
        <v>10988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11.4</v>
      </c>
      <c r="C29" s="4">
        <v>2.2000000000000002</v>
      </c>
      <c r="D29" s="4">
        <v>16.2</v>
      </c>
      <c r="E29" s="4">
        <v>10.4</v>
      </c>
      <c r="F29" s="4">
        <v>63.6</v>
      </c>
      <c r="G29" s="4">
        <v>86.2</v>
      </c>
      <c r="H29" s="4">
        <v>58.8</v>
      </c>
      <c r="I29" s="4">
        <v>154.80000000000001</v>
      </c>
      <c r="J29" s="5">
        <v>403.6</v>
      </c>
    </row>
    <row r="30" spans="1:10">
      <c r="A30" s="1" t="s">
        <v>26</v>
      </c>
      <c r="B30" s="4">
        <v>1.6</v>
      </c>
      <c r="C30" s="4">
        <v>6.2</v>
      </c>
      <c r="D30" s="4">
        <v>7.2</v>
      </c>
      <c r="E30" s="4">
        <v>9</v>
      </c>
      <c r="F30" s="4">
        <v>70.400000000000006</v>
      </c>
      <c r="G30" s="4">
        <v>114</v>
      </c>
      <c r="H30" s="4">
        <v>102.8</v>
      </c>
      <c r="I30" s="4">
        <v>384.2</v>
      </c>
      <c r="J30" s="5">
        <v>695.4</v>
      </c>
    </row>
    <row r="31" spans="1:10">
      <c r="A31" s="1" t="s">
        <v>27</v>
      </c>
      <c r="B31" s="4">
        <v>18</v>
      </c>
      <c r="C31" s="4">
        <v>7.6</v>
      </c>
      <c r="D31" s="4">
        <v>37.200000000000003</v>
      </c>
      <c r="E31" s="4">
        <v>19.600000000000001</v>
      </c>
      <c r="F31" s="4">
        <v>224.4</v>
      </c>
      <c r="G31" s="4">
        <v>354.4</v>
      </c>
      <c r="H31" s="4">
        <v>241.2</v>
      </c>
      <c r="I31" s="4">
        <v>672.4</v>
      </c>
      <c r="J31" s="5">
        <v>1574.8000000000002</v>
      </c>
    </row>
    <row r="32" spans="1:10">
      <c r="A32" s="1" t="s">
        <v>28</v>
      </c>
      <c r="B32" s="4">
        <v>11</v>
      </c>
      <c r="C32" s="4">
        <v>5</v>
      </c>
      <c r="D32" s="4">
        <v>13.8</v>
      </c>
      <c r="E32" s="4">
        <v>22.4</v>
      </c>
      <c r="F32" s="4">
        <v>86.2</v>
      </c>
      <c r="G32" s="4">
        <v>127.2</v>
      </c>
      <c r="H32" s="4">
        <v>87</v>
      </c>
      <c r="I32" s="4">
        <v>191.6</v>
      </c>
      <c r="J32" s="5">
        <v>544.20000000000005</v>
      </c>
    </row>
    <row r="33" spans="1:10">
      <c r="A33" s="1">
        <v>16</v>
      </c>
      <c r="B33" s="4">
        <v>68.400000000000006</v>
      </c>
      <c r="C33" s="4">
        <v>44.8</v>
      </c>
      <c r="D33" s="4">
        <v>259.60000000000002</v>
      </c>
      <c r="E33" s="4">
        <v>85.8</v>
      </c>
      <c r="F33" s="4">
        <v>17</v>
      </c>
      <c r="G33" s="4">
        <v>46.6</v>
      </c>
      <c r="H33" s="4">
        <v>60</v>
      </c>
      <c r="I33" s="4">
        <v>140.4</v>
      </c>
      <c r="J33" s="5">
        <v>722.6</v>
      </c>
    </row>
    <row r="34" spans="1:10">
      <c r="A34" s="1">
        <v>24</v>
      </c>
      <c r="B34" s="4">
        <v>87.2</v>
      </c>
      <c r="C34" s="4">
        <v>74.8</v>
      </c>
      <c r="D34" s="4">
        <v>414.6</v>
      </c>
      <c r="E34" s="4">
        <v>140.80000000000001</v>
      </c>
      <c r="F34" s="4">
        <v>47.6</v>
      </c>
      <c r="G34" s="4">
        <v>18.2</v>
      </c>
      <c r="H34" s="4">
        <v>48.6</v>
      </c>
      <c r="I34" s="4">
        <v>113.4</v>
      </c>
      <c r="J34" s="5">
        <v>945.20000000000016</v>
      </c>
    </row>
    <row r="35" spans="1:10">
      <c r="A35" s="1" t="s">
        <v>29</v>
      </c>
      <c r="B35" s="4">
        <v>62.8</v>
      </c>
      <c r="C35" s="4">
        <v>63.2</v>
      </c>
      <c r="D35" s="4">
        <v>338.6</v>
      </c>
      <c r="E35" s="4">
        <v>76.2</v>
      </c>
      <c r="F35" s="4">
        <v>56.6</v>
      </c>
      <c r="G35" s="4">
        <v>47.6</v>
      </c>
      <c r="H35" s="4">
        <v>12.6</v>
      </c>
      <c r="I35" s="4">
        <v>20</v>
      </c>
      <c r="J35" s="5">
        <v>677.60000000000014</v>
      </c>
    </row>
    <row r="36" spans="1:10">
      <c r="A36" s="1" t="s">
        <v>30</v>
      </c>
      <c r="B36" s="4">
        <v>160.6</v>
      </c>
      <c r="C36" s="4">
        <v>161.80000000000001</v>
      </c>
      <c r="D36" s="4">
        <v>973</v>
      </c>
      <c r="E36" s="4">
        <v>171</v>
      </c>
      <c r="F36" s="4">
        <v>120.8</v>
      </c>
      <c r="G36" s="4">
        <v>109</v>
      </c>
      <c r="H36" s="4">
        <v>20.6</v>
      </c>
      <c r="I36" s="4">
        <v>22.6</v>
      </c>
      <c r="J36" s="5">
        <v>1739.3999999999999</v>
      </c>
    </row>
    <row r="37" spans="1:10" s="3" customFormat="1">
      <c r="A37" s="3" t="s">
        <v>49</v>
      </c>
      <c r="B37" s="5">
        <v>421</v>
      </c>
      <c r="C37" s="5">
        <v>365.6</v>
      </c>
      <c r="D37" s="5">
        <v>2060.1999999999998</v>
      </c>
      <c r="E37" s="5">
        <v>535.20000000000005</v>
      </c>
      <c r="F37" s="5">
        <v>686.59999999999991</v>
      </c>
      <c r="G37" s="5">
        <v>903.2</v>
      </c>
      <c r="H37" s="5">
        <v>631.6</v>
      </c>
      <c r="I37" s="5">
        <v>1699.4</v>
      </c>
      <c r="J37" s="5">
        <v>7303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2014-05-06T23:54:34Z</dcterms:modified>
</cp:coreProperties>
</file>