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<sst xmlns="http://schemas.openxmlformats.org/spreadsheetml/2006/main" count="404" uniqueCount="64">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</sst>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46" sqref="A46:XFD4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41456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9.3181818181818183</v>
      </c>
      <c r="C3" s="12">
        <v>97.5</v>
      </c>
      <c r="D3" s="12">
        <v>81.181818181818187</v>
      </c>
      <c r="E3" s="12">
        <v>59.363636363636367</v>
      </c>
      <c r="F3" s="12">
        <v>341.72727272727275</v>
      </c>
      <c r="G3" s="12">
        <v>90.954545454545453</v>
      </c>
      <c r="H3" s="12">
        <v>127.72727272727273</v>
      </c>
      <c r="I3" s="12">
        <v>116.40909090909091</v>
      </c>
      <c r="J3" s="12">
        <v>157.31818181818181</v>
      </c>
      <c r="K3" s="12">
        <v>38.136363636363633</v>
      </c>
      <c r="L3" s="12">
        <v>80.409090909090907</v>
      </c>
      <c r="M3" s="12">
        <v>76.454545454545453</v>
      </c>
      <c r="N3" s="12">
        <v>39.454545454545453</v>
      </c>
      <c r="O3" s="12">
        <v>32.272727272727273</v>
      </c>
      <c r="P3" s="12">
        <v>30.40909090909091</v>
      </c>
      <c r="Q3" s="12">
        <v>20.318181818181817</v>
      </c>
      <c r="R3" s="12">
        <v>11.954545454545455</v>
      </c>
      <c r="S3" s="12">
        <v>25.90909090909091</v>
      </c>
      <c r="T3" s="12">
        <v>24.863636363636363</v>
      </c>
      <c r="U3" s="12">
        <v>12.545454545454545</v>
      </c>
      <c r="V3" s="12">
        <v>18.40909090909091</v>
      </c>
      <c r="W3" s="12">
        <v>13</v>
      </c>
      <c r="X3" s="12">
        <v>9</v>
      </c>
      <c r="Y3" s="12">
        <v>16.272727272727273</v>
      </c>
      <c r="Z3" s="12">
        <v>23.681818181818183</v>
      </c>
      <c r="AA3" s="12">
        <v>247.77272727272728</v>
      </c>
      <c r="AB3" s="12">
        <v>235.18181818181819</v>
      </c>
      <c r="AC3" s="12">
        <v>332.63636363636363</v>
      </c>
      <c r="AD3" s="12">
        <v>220.09090909090909</v>
      </c>
      <c r="AE3" s="12">
        <v>104.86363636363636</v>
      </c>
      <c r="AF3" s="12">
        <v>104.86363636363636</v>
      </c>
      <c r="AG3" s="12">
        <v>28.90909090909091</v>
      </c>
      <c r="AH3" s="12">
        <v>42.227272727272727</v>
      </c>
      <c r="AI3" s="12">
        <v>36.454545454545453</v>
      </c>
      <c r="AJ3" s="12">
        <v>9.5</v>
      </c>
      <c r="AK3" s="12">
        <v>6.1818181818181817</v>
      </c>
      <c r="AL3" s="12">
        <v>15</v>
      </c>
      <c r="AM3" s="12">
        <v>4.7727272727272725</v>
      </c>
      <c r="AN3" s="12">
        <v>33.31818181818182</v>
      </c>
      <c r="AO3" s="12">
        <v>6.2727272727272725</v>
      </c>
      <c r="AP3" s="12">
        <v>21.454545454545453</v>
      </c>
      <c r="AQ3" s="12">
        <v>30.636363636363637</v>
      </c>
      <c r="AR3" s="12">
        <v>26.272727272727273</v>
      </c>
      <c r="AS3" s="13">
        <v>3064.1363636363644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208776.04545454547</v>
      </c>
      <c r="BA3" s="16">
        <f>AZ3/BD$19</f>
        <v>0.66080991881072793</v>
      </c>
    </row>
    <row r="4" spans="1:56">
      <c r="A4" s="1" t="s">
        <v>3</v>
      </c>
      <c r="B4" s="12">
        <v>108.72727272727273</v>
      </c>
      <c r="C4" s="12">
        <v>13.5</v>
      </c>
      <c r="D4" s="12">
        <v>81.681818181818187</v>
      </c>
      <c r="E4" s="12">
        <v>69.909090909090907</v>
      </c>
      <c r="F4" s="12">
        <v>756.86363636363637</v>
      </c>
      <c r="G4" s="12">
        <v>127.45454545454545</v>
      </c>
      <c r="H4" s="12">
        <v>231.54545454545453</v>
      </c>
      <c r="I4" s="12">
        <v>400.86363636363637</v>
      </c>
      <c r="J4" s="12">
        <v>518.63636363636363</v>
      </c>
      <c r="K4" s="12">
        <v>89.681818181818187</v>
      </c>
      <c r="L4" s="12">
        <v>127.13636363636364</v>
      </c>
      <c r="M4" s="12">
        <v>138.95454545454547</v>
      </c>
      <c r="N4" s="12">
        <v>55.590909090909093</v>
      </c>
      <c r="O4" s="12">
        <v>47.090909090909093</v>
      </c>
      <c r="P4" s="12">
        <v>57.045454545454547</v>
      </c>
      <c r="Q4" s="12">
        <v>29.636363636363637</v>
      </c>
      <c r="R4" s="12">
        <v>33.227272727272727</v>
      </c>
      <c r="S4" s="12">
        <v>77.818181818181813</v>
      </c>
      <c r="T4" s="12">
        <v>30.954545454545453</v>
      </c>
      <c r="U4" s="12">
        <v>17</v>
      </c>
      <c r="V4" s="12">
        <v>41.227272727272727</v>
      </c>
      <c r="W4" s="12">
        <v>10.909090909090908</v>
      </c>
      <c r="X4" s="12">
        <v>11.636363636363637</v>
      </c>
      <c r="Y4" s="12">
        <v>27.136363636363637</v>
      </c>
      <c r="Z4" s="12">
        <v>39.863636363636367</v>
      </c>
      <c r="AA4" s="12">
        <v>732.4545454545455</v>
      </c>
      <c r="AB4" s="12">
        <v>800.36363636363637</v>
      </c>
      <c r="AC4" s="12">
        <v>758.59090909090912</v>
      </c>
      <c r="AD4" s="12">
        <v>582.81818181818187</v>
      </c>
      <c r="AE4" s="12">
        <v>159.04545454545453</v>
      </c>
      <c r="AF4" s="12">
        <v>145.5</v>
      </c>
      <c r="AG4" s="12">
        <v>52.727272727272727</v>
      </c>
      <c r="AH4" s="12">
        <v>63.772727272727273</v>
      </c>
      <c r="AI4" s="12">
        <v>73.727272727272734</v>
      </c>
      <c r="AJ4" s="12">
        <v>30.045454545454547</v>
      </c>
      <c r="AK4" s="12">
        <v>7.8636363636363633</v>
      </c>
      <c r="AL4" s="12">
        <v>30.181818181818183</v>
      </c>
      <c r="AM4" s="12">
        <v>6.5909090909090908</v>
      </c>
      <c r="AN4" s="12">
        <v>35.18181818181818</v>
      </c>
      <c r="AO4" s="12">
        <v>23.954545454545453</v>
      </c>
      <c r="AP4" s="12">
        <v>35.863636363636367</v>
      </c>
      <c r="AQ4" s="12">
        <v>69.954545454545453</v>
      </c>
      <c r="AR4" s="12">
        <v>49.863636363636367</v>
      </c>
      <c r="AS4" s="13">
        <v>6818.2272727272712</v>
      </c>
      <c r="AT4" s="14"/>
      <c r="AV4" s="9" t="s">
        <v>40</v>
      </c>
      <c r="AW4" s="24">
        <f>SUM(AA28:AJ37, AA42:AJ45, AO28:AR37, AO42:AR45)</f>
        <v>85975.727272727294</v>
      </c>
      <c r="AY4" s="9" t="s">
        <v>41</v>
      </c>
      <c r="AZ4" s="15">
        <f>SUM(AX13:BB18)</f>
        <v>99865.72727272725</v>
      </c>
      <c r="BA4" s="16">
        <f>AZ4/BD$19</f>
        <v>0.31609116355943701</v>
      </c>
    </row>
    <row r="5" spans="1:56">
      <c r="A5" s="1" t="s">
        <v>4</v>
      </c>
      <c r="B5" s="12">
        <v>80.909090909090907</v>
      </c>
      <c r="C5" s="12">
        <v>73.818181818181813</v>
      </c>
      <c r="D5" s="12">
        <v>7.5</v>
      </c>
      <c r="E5" s="12">
        <v>50.363636363636367</v>
      </c>
      <c r="F5" s="12">
        <v>531.22727272727275</v>
      </c>
      <c r="G5" s="12">
        <v>76.86363636363636</v>
      </c>
      <c r="H5" s="12">
        <v>123.54545454545455</v>
      </c>
      <c r="I5" s="12">
        <v>206.5</v>
      </c>
      <c r="J5" s="12">
        <v>248</v>
      </c>
      <c r="K5" s="12">
        <v>55.045454545454547</v>
      </c>
      <c r="L5" s="12">
        <v>53.909090909090907</v>
      </c>
      <c r="M5" s="12">
        <v>64.36363636363636</v>
      </c>
      <c r="N5" s="12">
        <v>24.272727272727273</v>
      </c>
      <c r="O5" s="12">
        <v>16.136363636363637</v>
      </c>
      <c r="P5" s="12">
        <v>17.681818181818183</v>
      </c>
      <c r="Q5" s="12">
        <v>8.545454545454545</v>
      </c>
      <c r="R5" s="12">
        <v>11.090909090909092</v>
      </c>
      <c r="S5" s="12">
        <v>37.81818181818182</v>
      </c>
      <c r="T5" s="12">
        <v>17.272727272727273</v>
      </c>
      <c r="U5" s="12">
        <v>12.909090909090908</v>
      </c>
      <c r="V5" s="12">
        <v>24.318181818181817</v>
      </c>
      <c r="W5" s="12">
        <v>9.6363636363636367</v>
      </c>
      <c r="X5" s="12">
        <v>7.8181818181818183</v>
      </c>
      <c r="Y5" s="12">
        <v>29.863636363636363</v>
      </c>
      <c r="Z5" s="12">
        <v>15.045454545454545</v>
      </c>
      <c r="AA5" s="12">
        <v>451.27272727272725</v>
      </c>
      <c r="AB5" s="12">
        <v>497.40909090909093</v>
      </c>
      <c r="AC5" s="12">
        <v>323</v>
      </c>
      <c r="AD5" s="12">
        <v>291.72727272727275</v>
      </c>
      <c r="AE5" s="12">
        <v>82.954545454545453</v>
      </c>
      <c r="AF5" s="12">
        <v>45.454545454545453</v>
      </c>
      <c r="AG5" s="12">
        <v>20.5</v>
      </c>
      <c r="AH5" s="12">
        <v>21.636363636363637</v>
      </c>
      <c r="AI5" s="12">
        <v>26.272727272727273</v>
      </c>
      <c r="AJ5" s="12">
        <v>4.4545454545454541</v>
      </c>
      <c r="AK5" s="12">
        <v>5.1818181818181817</v>
      </c>
      <c r="AL5" s="12">
        <v>17.727272727272727</v>
      </c>
      <c r="AM5" s="12">
        <v>3.2727272727272729</v>
      </c>
      <c r="AN5" s="12">
        <v>11.590909090909092</v>
      </c>
      <c r="AO5" s="12">
        <v>6.6818181818181817</v>
      </c>
      <c r="AP5" s="12">
        <v>6.5909090909090908</v>
      </c>
      <c r="AQ5" s="12">
        <v>47.68181818181818</v>
      </c>
      <c r="AR5" s="12">
        <v>23.272727272727273</v>
      </c>
      <c r="AS5" s="13">
        <v>3700.1818181818176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58.272727272727273</v>
      </c>
      <c r="C6" s="12">
        <v>67.5</v>
      </c>
      <c r="D6" s="12">
        <v>54.636363636363633</v>
      </c>
      <c r="E6" s="12">
        <v>11.409090909090908</v>
      </c>
      <c r="F6" s="12">
        <v>143.04545454545453</v>
      </c>
      <c r="G6" s="12">
        <v>53.090909090909093</v>
      </c>
      <c r="H6" s="12">
        <v>75.36363636363636</v>
      </c>
      <c r="I6" s="12">
        <v>168.72727272727272</v>
      </c>
      <c r="J6" s="12">
        <v>205.18181818181819</v>
      </c>
      <c r="K6" s="12">
        <v>47.136363636363633</v>
      </c>
      <c r="L6" s="12">
        <v>57.409090909090907</v>
      </c>
      <c r="M6" s="12">
        <v>74.045454545454547</v>
      </c>
      <c r="N6" s="12">
        <v>21.954545454545453</v>
      </c>
      <c r="O6" s="12">
        <v>15.5</v>
      </c>
      <c r="P6" s="12">
        <v>25.727272727272727</v>
      </c>
      <c r="Q6" s="12">
        <v>9.454545454545455</v>
      </c>
      <c r="R6" s="12">
        <v>12.681818181818182</v>
      </c>
      <c r="S6" s="12">
        <v>26.363636363636363</v>
      </c>
      <c r="T6" s="12">
        <v>17.545454545454547</v>
      </c>
      <c r="U6" s="12">
        <v>14.363636363636363</v>
      </c>
      <c r="V6" s="12">
        <v>24.954545454545453</v>
      </c>
      <c r="W6" s="12">
        <v>9.1818181818181817</v>
      </c>
      <c r="X6" s="12">
        <v>7.7727272727272725</v>
      </c>
      <c r="Y6" s="12">
        <v>18.045454545454547</v>
      </c>
      <c r="Z6" s="12">
        <v>15.181818181818182</v>
      </c>
      <c r="AA6" s="12">
        <v>635.13636363636363</v>
      </c>
      <c r="AB6" s="12">
        <v>622.27272727272725</v>
      </c>
      <c r="AC6" s="12">
        <v>393.22727272727275</v>
      </c>
      <c r="AD6" s="12">
        <v>353</v>
      </c>
      <c r="AE6" s="12">
        <v>124.45454545454545</v>
      </c>
      <c r="AF6" s="12">
        <v>81.318181818181813</v>
      </c>
      <c r="AG6" s="12">
        <v>30.318181818181817</v>
      </c>
      <c r="AH6" s="12">
        <v>21.90909090909091</v>
      </c>
      <c r="AI6" s="12">
        <v>21.59090909090909</v>
      </c>
      <c r="AJ6" s="12">
        <v>6.8636363636363633</v>
      </c>
      <c r="AK6" s="12">
        <v>8.1363636363636367</v>
      </c>
      <c r="AL6" s="12">
        <v>16.045454545454547</v>
      </c>
      <c r="AM6" s="12">
        <v>5.3636363636363633</v>
      </c>
      <c r="AN6" s="12">
        <v>11.772727272727273</v>
      </c>
      <c r="AO6" s="12">
        <v>4.1818181818181817</v>
      </c>
      <c r="AP6" s="12">
        <v>8.7272727272727266</v>
      </c>
      <c r="AQ6" s="12">
        <v>78.36363636363636</v>
      </c>
      <c r="AR6" s="12">
        <v>27.40909090909091</v>
      </c>
      <c r="AS6" s="13">
        <v>3689.0000000000005</v>
      </c>
      <c r="AT6" s="14"/>
      <c r="AW6" s="12"/>
    </row>
    <row r="7" spans="1:56">
      <c r="A7" s="1" t="s">
        <v>6</v>
      </c>
      <c r="B7" s="12">
        <v>359.5</v>
      </c>
      <c r="C7" s="12">
        <v>792.5454545454545</v>
      </c>
      <c r="D7" s="12">
        <v>538.63636363636363</v>
      </c>
      <c r="E7" s="12">
        <v>146.04545454545453</v>
      </c>
      <c r="F7" s="12">
        <v>32.772727272727273</v>
      </c>
      <c r="G7" s="12">
        <v>281.95454545454544</v>
      </c>
      <c r="H7" s="12">
        <v>379.63636363636363</v>
      </c>
      <c r="I7" s="12">
        <v>438.81818181818181</v>
      </c>
      <c r="J7" s="12">
        <v>468</v>
      </c>
      <c r="K7" s="12">
        <v>199.77272727272728</v>
      </c>
      <c r="L7" s="12">
        <v>262.68181818181819</v>
      </c>
      <c r="M7" s="12">
        <v>214.22727272727272</v>
      </c>
      <c r="N7" s="12">
        <v>151.81818181818181</v>
      </c>
      <c r="O7" s="12">
        <v>130.72727272727272</v>
      </c>
      <c r="P7" s="12">
        <v>134.13636363636363</v>
      </c>
      <c r="Q7" s="12">
        <v>97.681818181818187</v>
      </c>
      <c r="R7" s="12">
        <v>153.86363636363637</v>
      </c>
      <c r="S7" s="12">
        <v>327.90909090909093</v>
      </c>
      <c r="T7" s="12">
        <v>130.59090909090909</v>
      </c>
      <c r="U7" s="12">
        <v>132.13636363636363</v>
      </c>
      <c r="V7" s="12">
        <v>149.09090909090909</v>
      </c>
      <c r="W7" s="12">
        <v>85.227272727272734</v>
      </c>
      <c r="X7" s="12">
        <v>58.727272727272727</v>
      </c>
      <c r="Y7" s="12">
        <v>52.772727272727273</v>
      </c>
      <c r="Z7" s="12">
        <v>89.13636363636364</v>
      </c>
      <c r="AA7" s="12">
        <v>1214.590909090909</v>
      </c>
      <c r="AB7" s="12">
        <v>937.0454545454545</v>
      </c>
      <c r="AC7" s="12">
        <v>1052.3636363636363</v>
      </c>
      <c r="AD7" s="12">
        <v>723.40909090909088</v>
      </c>
      <c r="AE7" s="12">
        <v>355.36363636363637</v>
      </c>
      <c r="AF7" s="12">
        <v>271</v>
      </c>
      <c r="AG7" s="12">
        <v>129.27272727272728</v>
      </c>
      <c r="AH7" s="12">
        <v>106.86363636363636</v>
      </c>
      <c r="AI7" s="12">
        <v>121.40909090909091</v>
      </c>
      <c r="AJ7" s="12">
        <v>35.863636363636367</v>
      </c>
      <c r="AK7" s="12">
        <v>56.81818181818182</v>
      </c>
      <c r="AL7" s="12">
        <v>166.09090909090909</v>
      </c>
      <c r="AM7" s="12">
        <v>47.909090909090907</v>
      </c>
      <c r="AN7" s="12">
        <v>131.09090909090909</v>
      </c>
      <c r="AO7" s="12">
        <v>30</v>
      </c>
      <c r="AP7" s="12">
        <v>37.090909090909093</v>
      </c>
      <c r="AQ7" s="12">
        <v>152.59090909090909</v>
      </c>
      <c r="AR7" s="12">
        <v>158.5</v>
      </c>
      <c r="AS7" s="13">
        <v>11607.727272727274</v>
      </c>
      <c r="AT7" s="14"/>
      <c r="AW7" s="12"/>
    </row>
    <row r="8" spans="1:56">
      <c r="A8" s="1" t="s">
        <v>7</v>
      </c>
      <c r="B8" s="12">
        <v>91.272727272727266</v>
      </c>
      <c r="C8" s="12">
        <v>114.5</v>
      </c>
      <c r="D8" s="12">
        <v>69.954545454545453</v>
      </c>
      <c r="E8" s="12">
        <v>47.18181818181818</v>
      </c>
      <c r="F8" s="12">
        <v>250.27272727272728</v>
      </c>
      <c r="G8" s="12">
        <v>11.863636363636363</v>
      </c>
      <c r="H8" s="12">
        <v>81.818181818181813</v>
      </c>
      <c r="I8" s="12">
        <v>193.27272727272728</v>
      </c>
      <c r="J8" s="12">
        <v>202.86363636363637</v>
      </c>
      <c r="K8" s="12">
        <v>57</v>
      </c>
      <c r="L8" s="12">
        <v>89.227272727272734</v>
      </c>
      <c r="M8" s="12">
        <v>86.727272727272734</v>
      </c>
      <c r="N8" s="12">
        <v>33.863636363636367</v>
      </c>
      <c r="O8" s="12">
        <v>32.31818181818182</v>
      </c>
      <c r="P8" s="12">
        <v>37.18181818181818</v>
      </c>
      <c r="Q8" s="12">
        <v>20.727272727272727</v>
      </c>
      <c r="R8" s="12">
        <v>29.954545454545453</v>
      </c>
      <c r="S8" s="12">
        <v>58.454545454545453</v>
      </c>
      <c r="T8" s="12">
        <v>23.636363636363637</v>
      </c>
      <c r="U8" s="12">
        <v>16.40909090909091</v>
      </c>
      <c r="V8" s="12">
        <v>29.272727272727273</v>
      </c>
      <c r="W8" s="12">
        <v>11.454545454545455</v>
      </c>
      <c r="X8" s="12">
        <v>8.045454545454545</v>
      </c>
      <c r="Y8" s="12">
        <v>12.909090909090908</v>
      </c>
      <c r="Z8" s="12">
        <v>33.454545454545453</v>
      </c>
      <c r="AA8" s="12">
        <v>575.0454545454545</v>
      </c>
      <c r="AB8" s="12">
        <v>593</v>
      </c>
      <c r="AC8" s="12">
        <v>394.40909090909093</v>
      </c>
      <c r="AD8" s="12">
        <v>368.36363636363637</v>
      </c>
      <c r="AE8" s="12">
        <v>192</v>
      </c>
      <c r="AF8" s="12">
        <v>104.04545454545455</v>
      </c>
      <c r="AG8" s="12">
        <v>34.863636363636367</v>
      </c>
      <c r="AH8" s="12">
        <v>30.727272727272727</v>
      </c>
      <c r="AI8" s="12">
        <v>28.09090909090909</v>
      </c>
      <c r="AJ8" s="12">
        <v>6.7727272727272725</v>
      </c>
      <c r="AK8" s="12">
        <v>10.636363636363637</v>
      </c>
      <c r="AL8" s="12">
        <v>22.59090909090909</v>
      </c>
      <c r="AM8" s="12">
        <v>8.1818181818181817</v>
      </c>
      <c r="AN8" s="12">
        <v>26.318181818181817</v>
      </c>
      <c r="AO8" s="12">
        <v>4.5</v>
      </c>
      <c r="AP8" s="12">
        <v>12.863636363636363</v>
      </c>
      <c r="AQ8" s="12">
        <v>49.909090909090907</v>
      </c>
      <c r="AR8" s="12">
        <v>24.818181818181817</v>
      </c>
      <c r="AS8" s="13">
        <v>4140.227272727273</v>
      </c>
      <c r="AT8" s="14"/>
      <c r="AW8" s="15"/>
    </row>
    <row r="9" spans="1:56">
      <c r="A9" s="1" t="s">
        <v>8</v>
      </c>
      <c r="B9" s="12">
        <v>133.54545454545453</v>
      </c>
      <c r="C9" s="12">
        <v>239.13636363636363</v>
      </c>
      <c r="D9" s="12">
        <v>109.13636363636364</v>
      </c>
      <c r="E9" s="12">
        <v>74.13636363636364</v>
      </c>
      <c r="F9" s="12">
        <v>343.63636363636363</v>
      </c>
      <c r="G9" s="12">
        <v>80.86363636363636</v>
      </c>
      <c r="H9" s="12">
        <v>17.40909090909091</v>
      </c>
      <c r="I9" s="12">
        <v>149.09090909090909</v>
      </c>
      <c r="J9" s="12">
        <v>198.77272727272728</v>
      </c>
      <c r="K9" s="12">
        <v>57.545454545454547</v>
      </c>
      <c r="L9" s="12">
        <v>147.13636363636363</v>
      </c>
      <c r="M9" s="12">
        <v>169.5</v>
      </c>
      <c r="N9" s="12">
        <v>94.045454545454547</v>
      </c>
      <c r="O9" s="12">
        <v>104.40909090909091</v>
      </c>
      <c r="P9" s="12">
        <v>102.22727272727273</v>
      </c>
      <c r="Q9" s="12">
        <v>58.590909090909093</v>
      </c>
      <c r="R9" s="12">
        <v>69.090909090909093</v>
      </c>
      <c r="S9" s="12">
        <v>126.22727272727273</v>
      </c>
      <c r="T9" s="12">
        <v>118.27272727272727</v>
      </c>
      <c r="U9" s="12">
        <v>109.36363636363636</v>
      </c>
      <c r="V9" s="12">
        <v>121.86363636363636</v>
      </c>
      <c r="W9" s="12">
        <v>46.954545454545453</v>
      </c>
      <c r="X9" s="12">
        <v>36.090909090909093</v>
      </c>
      <c r="Y9" s="12">
        <v>52.18181818181818</v>
      </c>
      <c r="Z9" s="12">
        <v>62.409090909090907</v>
      </c>
      <c r="AA9" s="12">
        <v>845.18181818181813</v>
      </c>
      <c r="AB9" s="12">
        <v>916.5</v>
      </c>
      <c r="AC9" s="12">
        <v>740.72727272727275</v>
      </c>
      <c r="AD9" s="12">
        <v>672.5</v>
      </c>
      <c r="AE9" s="12">
        <v>293.13636363636363</v>
      </c>
      <c r="AF9" s="12">
        <v>178.68181818181819</v>
      </c>
      <c r="AG9" s="12">
        <v>65.909090909090907</v>
      </c>
      <c r="AH9" s="12">
        <v>65.909090909090907</v>
      </c>
      <c r="AI9" s="12">
        <v>59.31818181818182</v>
      </c>
      <c r="AJ9" s="12">
        <v>22.136363636363637</v>
      </c>
      <c r="AK9" s="12">
        <v>26.818181818181817</v>
      </c>
      <c r="AL9" s="12">
        <v>58.272727272727273</v>
      </c>
      <c r="AM9" s="12">
        <v>40.227272727272727</v>
      </c>
      <c r="AN9" s="12">
        <v>165.95454545454547</v>
      </c>
      <c r="AO9" s="12">
        <v>20.454545454545453</v>
      </c>
      <c r="AP9" s="12">
        <v>28.272727272727273</v>
      </c>
      <c r="AQ9" s="12">
        <v>92.272727272727266</v>
      </c>
      <c r="AR9" s="12">
        <v>56.090909090909093</v>
      </c>
      <c r="AS9" s="13">
        <v>7191</v>
      </c>
      <c r="AT9" s="14"/>
      <c r="AW9" s="15"/>
    </row>
    <row r="10" spans="1:56">
      <c r="A10" s="1">
        <v>19</v>
      </c>
      <c r="B10" s="12">
        <v>123.81818181818181</v>
      </c>
      <c r="C10" s="12">
        <v>407.54545454545456</v>
      </c>
      <c r="D10" s="12">
        <v>199.13636363636363</v>
      </c>
      <c r="E10" s="12">
        <v>176.18181818181819</v>
      </c>
      <c r="F10" s="12">
        <v>386.86363636363637</v>
      </c>
      <c r="G10" s="12">
        <v>192.68181818181819</v>
      </c>
      <c r="H10" s="12">
        <v>130.45454545454547</v>
      </c>
      <c r="I10" s="12">
        <v>13.590909090909092</v>
      </c>
      <c r="J10" s="12">
        <v>39.68181818181818</v>
      </c>
      <c r="K10" s="12">
        <v>34.18181818181818</v>
      </c>
      <c r="L10" s="12">
        <v>132.81818181818181</v>
      </c>
      <c r="M10" s="12">
        <v>173</v>
      </c>
      <c r="N10" s="12">
        <v>175.18181818181819</v>
      </c>
      <c r="O10" s="12">
        <v>173.40909090909091</v>
      </c>
      <c r="P10" s="12">
        <v>160.72727272727272</v>
      </c>
      <c r="Q10" s="12">
        <v>124.27272727272727</v>
      </c>
      <c r="R10" s="12">
        <v>153.90909090909091</v>
      </c>
      <c r="S10" s="12">
        <v>307.54545454545456</v>
      </c>
      <c r="T10" s="12">
        <v>229.22727272727272</v>
      </c>
      <c r="U10" s="12">
        <v>268.04545454545456</v>
      </c>
      <c r="V10" s="12">
        <v>220.31818181818181</v>
      </c>
      <c r="W10" s="12">
        <v>129.54545454545453</v>
      </c>
      <c r="X10" s="12">
        <v>80.181818181818187</v>
      </c>
      <c r="Y10" s="12">
        <v>127.86363636363636</v>
      </c>
      <c r="Z10" s="12">
        <v>57.136363636363633</v>
      </c>
      <c r="AA10" s="12">
        <v>828.40909090909088</v>
      </c>
      <c r="AB10" s="12">
        <v>857.09090909090912</v>
      </c>
      <c r="AC10" s="12">
        <v>647.36363636363637</v>
      </c>
      <c r="AD10" s="12">
        <v>659.86363636363637</v>
      </c>
      <c r="AE10" s="12">
        <v>293.09090909090907</v>
      </c>
      <c r="AF10" s="12">
        <v>220.36363636363637</v>
      </c>
      <c r="AG10" s="12">
        <v>111.31818181818181</v>
      </c>
      <c r="AH10" s="12">
        <v>85.545454545454547</v>
      </c>
      <c r="AI10" s="12">
        <v>109.45454545454545</v>
      </c>
      <c r="AJ10" s="12">
        <v>56.772727272727273</v>
      </c>
      <c r="AK10" s="12">
        <v>60.636363636363633</v>
      </c>
      <c r="AL10" s="12">
        <v>151.54545454545453</v>
      </c>
      <c r="AM10" s="12">
        <v>146.40909090909091</v>
      </c>
      <c r="AN10" s="12">
        <v>205.86363636363637</v>
      </c>
      <c r="AO10" s="12">
        <v>54</v>
      </c>
      <c r="AP10" s="12">
        <v>41.136363636363633</v>
      </c>
      <c r="AQ10" s="12">
        <v>54.272727272727273</v>
      </c>
      <c r="AR10" s="12">
        <v>83.36363636363636</v>
      </c>
      <c r="AS10" s="13">
        <v>8958.4090909090901</v>
      </c>
      <c r="AT10" s="14"/>
      <c r="AV10" s="17"/>
      <c r="AW10" s="15"/>
      <c r="BC10" s="11"/>
    </row>
    <row r="11" spans="1:56">
      <c r="A11" s="1">
        <v>12</v>
      </c>
      <c r="B11" s="12">
        <v>167.04545454545453</v>
      </c>
      <c r="C11" s="12">
        <v>504.27272727272725</v>
      </c>
      <c r="D11" s="12">
        <v>241.18181818181819</v>
      </c>
      <c r="E11" s="12">
        <v>209.5</v>
      </c>
      <c r="F11" s="12">
        <v>425.95454545454544</v>
      </c>
      <c r="G11" s="12">
        <v>198.45454545454547</v>
      </c>
      <c r="H11" s="12">
        <v>191.90909090909091</v>
      </c>
      <c r="I11" s="12">
        <v>35.727272727272727</v>
      </c>
      <c r="J11" s="12">
        <v>23.272727272727273</v>
      </c>
      <c r="K11" s="12">
        <v>39.5</v>
      </c>
      <c r="L11" s="12">
        <v>182.36363636363637</v>
      </c>
      <c r="M11" s="12">
        <v>279.04545454545456</v>
      </c>
      <c r="N11" s="12">
        <v>264.72727272727275</v>
      </c>
      <c r="O11" s="12">
        <v>269.36363636363637</v>
      </c>
      <c r="P11" s="12">
        <v>257.95454545454544</v>
      </c>
      <c r="Q11" s="12">
        <v>155.18181818181819</v>
      </c>
      <c r="R11" s="12">
        <v>198.40909090909091</v>
      </c>
      <c r="S11" s="12">
        <v>321.18181818181819</v>
      </c>
      <c r="T11" s="12">
        <v>249.77272727272728</v>
      </c>
      <c r="U11" s="12">
        <v>269.63636363636363</v>
      </c>
      <c r="V11" s="12">
        <v>233.18181818181819</v>
      </c>
      <c r="W11" s="12">
        <v>140.31818181818181</v>
      </c>
      <c r="X11" s="12">
        <v>98.13636363636364</v>
      </c>
      <c r="Y11" s="12">
        <v>152.86363636363637</v>
      </c>
      <c r="Z11" s="12">
        <v>84.409090909090907</v>
      </c>
      <c r="AA11" s="12">
        <v>946.63636363636363</v>
      </c>
      <c r="AB11" s="12">
        <v>907.5454545454545</v>
      </c>
      <c r="AC11" s="12">
        <v>774.0454545454545</v>
      </c>
      <c r="AD11" s="12">
        <v>700.5454545454545</v>
      </c>
      <c r="AE11" s="12">
        <v>258.27272727272725</v>
      </c>
      <c r="AF11" s="12">
        <v>234.54545454545453</v>
      </c>
      <c r="AG11" s="12">
        <v>139.04545454545453</v>
      </c>
      <c r="AH11" s="12">
        <v>134.5</v>
      </c>
      <c r="AI11" s="12">
        <v>128.81818181818181</v>
      </c>
      <c r="AJ11" s="12">
        <v>88.090909090909093</v>
      </c>
      <c r="AK11" s="12">
        <v>90.772727272727266</v>
      </c>
      <c r="AL11" s="12">
        <v>208.09090909090909</v>
      </c>
      <c r="AM11" s="12">
        <v>133.54545454545453</v>
      </c>
      <c r="AN11" s="12">
        <v>244.72727272727272</v>
      </c>
      <c r="AO11" s="12">
        <v>60</v>
      </c>
      <c r="AP11" s="12">
        <v>66.318181818181813</v>
      </c>
      <c r="AQ11" s="12">
        <v>89.681818181818187</v>
      </c>
      <c r="AR11" s="12">
        <v>115.90909090909091</v>
      </c>
      <c r="AS11" s="13">
        <v>10610.909090909092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38.227272727272727</v>
      </c>
      <c r="C12" s="12">
        <v>87.409090909090907</v>
      </c>
      <c r="D12" s="12">
        <v>51.545454545454547</v>
      </c>
      <c r="E12" s="12">
        <v>44</v>
      </c>
      <c r="F12" s="12">
        <v>180.45454545454547</v>
      </c>
      <c r="G12" s="12">
        <v>57.454545454545453</v>
      </c>
      <c r="H12" s="12">
        <v>58.090909090909093</v>
      </c>
      <c r="I12" s="12">
        <v>31.772727272727273</v>
      </c>
      <c r="J12" s="12">
        <v>38.909090909090907</v>
      </c>
      <c r="K12" s="12">
        <v>10.5</v>
      </c>
      <c r="L12" s="12">
        <v>118.90909090909091</v>
      </c>
      <c r="M12" s="12">
        <v>197.18181818181819</v>
      </c>
      <c r="N12" s="12">
        <v>224.22727272727272</v>
      </c>
      <c r="O12" s="12">
        <v>199.40909090909091</v>
      </c>
      <c r="P12" s="12">
        <v>137.04545454545453</v>
      </c>
      <c r="Q12" s="12">
        <v>82.545454545454547</v>
      </c>
      <c r="R12" s="12">
        <v>96.272727272727266</v>
      </c>
      <c r="S12" s="12">
        <v>136.68181818181819</v>
      </c>
      <c r="T12" s="12">
        <v>29</v>
      </c>
      <c r="U12" s="12">
        <v>21.727272727272727</v>
      </c>
      <c r="V12" s="12">
        <v>29.363636363636363</v>
      </c>
      <c r="W12" s="12">
        <v>12.636363636363637</v>
      </c>
      <c r="X12" s="12">
        <v>9.6363636363636367</v>
      </c>
      <c r="Y12" s="12">
        <v>28.272727272727273</v>
      </c>
      <c r="Z12" s="12">
        <v>35.636363636363633</v>
      </c>
      <c r="AA12" s="12">
        <v>627.81818181818187</v>
      </c>
      <c r="AB12" s="12">
        <v>651.72727272727275</v>
      </c>
      <c r="AC12" s="12">
        <v>553.31818181818187</v>
      </c>
      <c r="AD12" s="12">
        <v>431.18181818181819</v>
      </c>
      <c r="AE12" s="12">
        <v>164.90909090909091</v>
      </c>
      <c r="AF12" s="12">
        <v>103.77272727272727</v>
      </c>
      <c r="AG12" s="12">
        <v>43.636363636363633</v>
      </c>
      <c r="AH12" s="12">
        <v>68.818181818181813</v>
      </c>
      <c r="AI12" s="12">
        <v>61.363636363636367</v>
      </c>
      <c r="AJ12" s="12">
        <v>8.2727272727272734</v>
      </c>
      <c r="AK12" s="12">
        <v>100.09090909090909</v>
      </c>
      <c r="AL12" s="12">
        <v>145.40909090909091</v>
      </c>
      <c r="AM12" s="12">
        <v>10.363636363636363</v>
      </c>
      <c r="AN12" s="12">
        <v>39.409090909090907</v>
      </c>
      <c r="AO12" s="12">
        <v>9.2272727272727266</v>
      </c>
      <c r="AP12" s="12">
        <v>10.590909090909092</v>
      </c>
      <c r="AQ12" s="12">
        <v>27.272727272727273</v>
      </c>
      <c r="AR12" s="12">
        <v>16.545454545454547</v>
      </c>
      <c r="AS12" s="13">
        <v>5095.5</v>
      </c>
      <c r="AT12" s="14"/>
      <c r="AV12" s="17" t="s">
        <v>43</v>
      </c>
      <c r="AW12" s="22">
        <f>SUM(AA28:AD31)</f>
        <v>4223.772727272727</v>
      </c>
      <c r="AX12" s="22">
        <f>SUM(Z28:Z31,H28:K31)</f>
        <v>15084.999999999998</v>
      </c>
      <c r="AY12" s="22">
        <f>SUM(AE28:AJ31)</f>
        <v>26203.772727272728</v>
      </c>
      <c r="AZ12" s="22">
        <f>SUM(B28:G31)</f>
        <v>12705.68181818182</v>
      </c>
      <c r="BA12" s="22">
        <f>SUM(AM28:AN31,T28:Y31)</f>
        <v>18240.13636363636</v>
      </c>
      <c r="BB12" s="22">
        <f>SUM(AK28:AL31,L28:S31)</f>
        <v>20922.954545454544</v>
      </c>
      <c r="BC12" s="23">
        <f>SUM(AO28:AR31)</f>
        <v>9185.5454545454559</v>
      </c>
      <c r="BD12" s="22">
        <f t="shared" ref="BD12:BD19" si="0">SUM(AW12:BC12)</f>
        <v>106566.86363636365</v>
      </c>
    </row>
    <row r="13" spans="1:56">
      <c r="A13" s="1" t="s">
        <v>10</v>
      </c>
      <c r="B13" s="12">
        <v>77.63636363636364</v>
      </c>
      <c r="C13" s="12">
        <v>124.13636363636364</v>
      </c>
      <c r="D13" s="12">
        <v>57.272727272727273</v>
      </c>
      <c r="E13" s="12">
        <v>57.272727272727273</v>
      </c>
      <c r="F13" s="12">
        <v>262.18181818181819</v>
      </c>
      <c r="G13" s="12">
        <v>95.36363636363636</v>
      </c>
      <c r="H13" s="12">
        <v>150.09090909090909</v>
      </c>
      <c r="I13" s="12">
        <v>140.68181818181819</v>
      </c>
      <c r="J13" s="12">
        <v>192.90909090909091</v>
      </c>
      <c r="K13" s="12">
        <v>111.81818181818181</v>
      </c>
      <c r="L13" s="12">
        <v>14.727272727272727</v>
      </c>
      <c r="M13" s="12">
        <v>227.72727272727272</v>
      </c>
      <c r="N13" s="12">
        <v>190.09090909090909</v>
      </c>
      <c r="O13" s="12">
        <v>221.04545454545453</v>
      </c>
      <c r="P13" s="12">
        <v>196.68181818181819</v>
      </c>
      <c r="Q13" s="12">
        <v>84.590909090909093</v>
      </c>
      <c r="R13" s="12">
        <v>71.909090909090907</v>
      </c>
      <c r="S13" s="12">
        <v>139.27272727272728</v>
      </c>
      <c r="T13" s="12">
        <v>39.545454545454547</v>
      </c>
      <c r="U13" s="12">
        <v>29.59090909090909</v>
      </c>
      <c r="V13" s="12">
        <v>51</v>
      </c>
      <c r="W13" s="12">
        <v>20.181818181818183</v>
      </c>
      <c r="X13" s="12">
        <v>27</v>
      </c>
      <c r="Y13" s="12">
        <v>44.045454545454547</v>
      </c>
      <c r="Z13" s="12">
        <v>103.31818181818181</v>
      </c>
      <c r="AA13" s="12">
        <v>707</v>
      </c>
      <c r="AB13" s="12">
        <v>704.68181818181813</v>
      </c>
      <c r="AC13" s="12">
        <v>729.63636363636363</v>
      </c>
      <c r="AD13" s="12">
        <v>595.90909090909088</v>
      </c>
      <c r="AE13" s="12">
        <v>206.95454545454547</v>
      </c>
      <c r="AF13" s="12">
        <v>164.63636363636363</v>
      </c>
      <c r="AG13" s="12">
        <v>50.31818181818182</v>
      </c>
      <c r="AH13" s="12">
        <v>77.454545454545453</v>
      </c>
      <c r="AI13" s="12">
        <v>61.090909090909093</v>
      </c>
      <c r="AJ13" s="12">
        <v>13.545454545454545</v>
      </c>
      <c r="AK13" s="12">
        <v>59.363636363636367</v>
      </c>
      <c r="AL13" s="12">
        <v>110.36363636363636</v>
      </c>
      <c r="AM13" s="12">
        <v>11.909090909090908</v>
      </c>
      <c r="AN13" s="12">
        <v>52.5</v>
      </c>
      <c r="AO13" s="12">
        <v>8.4090909090909083</v>
      </c>
      <c r="AP13" s="12">
        <v>25.681818181818183</v>
      </c>
      <c r="AQ13" s="12">
        <v>50.81818181818182</v>
      </c>
      <c r="AR13" s="12">
        <v>24.227272727272727</v>
      </c>
      <c r="AS13" s="13">
        <v>6432.772727272727</v>
      </c>
      <c r="AT13" s="14"/>
      <c r="AV13" s="17" t="s">
        <v>44</v>
      </c>
      <c r="AW13" s="22">
        <f>SUM(AA27:AD27,AA9:AD12)</f>
        <v>15144.545454545452</v>
      </c>
      <c r="AX13" s="22">
        <f>SUM(Z27,Z9:Z12,H9:K12,H27:K27)</f>
        <v>1543.5454545454545</v>
      </c>
      <c r="AY13" s="22">
        <f>SUM(AE9:AJ12,AE27:AJ27)</f>
        <v>3427.6818181818194</v>
      </c>
      <c r="AZ13" s="22">
        <f>SUM(B9:G12,B27:G27)</f>
        <v>4871.2272727272721</v>
      </c>
      <c r="BA13" s="22">
        <f>SUM(T9:Y12,AM9:AN12,T27:Y27,AM27:AN27)</f>
        <v>3918.4090909090901</v>
      </c>
      <c r="BB13" s="22">
        <f>SUM(L9:S12,AK9:AL12,L27:S27,AK27:AL27)</f>
        <v>6605.2272727272739</v>
      </c>
      <c r="BC13" s="23">
        <f>SUM(AO9:AR12,AO27:AR27)</f>
        <v>924.45454545454561</v>
      </c>
      <c r="BD13" s="22">
        <f t="shared" si="0"/>
        <v>36435.090909090904</v>
      </c>
    </row>
    <row r="14" spans="1:56">
      <c r="A14" s="1" t="s">
        <v>11</v>
      </c>
      <c r="B14" s="12">
        <v>79.772727272727266</v>
      </c>
      <c r="C14" s="12">
        <v>142.54545454545453</v>
      </c>
      <c r="D14" s="12">
        <v>65.727272727272734</v>
      </c>
      <c r="E14" s="12">
        <v>75.181818181818187</v>
      </c>
      <c r="F14" s="12">
        <v>217.13636363636363</v>
      </c>
      <c r="G14" s="12">
        <v>90.409090909090907</v>
      </c>
      <c r="H14" s="12">
        <v>177.18181818181819</v>
      </c>
      <c r="I14" s="12">
        <v>198.54545454545453</v>
      </c>
      <c r="J14" s="12">
        <v>292.27272727272725</v>
      </c>
      <c r="K14" s="12">
        <v>183.40909090909091</v>
      </c>
      <c r="L14" s="12">
        <v>230.45454545454547</v>
      </c>
      <c r="M14" s="12">
        <v>14.727272727272727</v>
      </c>
      <c r="N14" s="12">
        <v>132.04545454545453</v>
      </c>
      <c r="O14" s="12">
        <v>194.81818181818181</v>
      </c>
      <c r="P14" s="12">
        <v>168.45454545454547</v>
      </c>
      <c r="Q14" s="12">
        <v>90.181818181818187</v>
      </c>
      <c r="R14" s="12">
        <v>110.5</v>
      </c>
      <c r="S14" s="12">
        <v>208.45454545454547</v>
      </c>
      <c r="T14" s="12">
        <v>75.181818181818187</v>
      </c>
      <c r="U14" s="12">
        <v>77.590909090909093</v>
      </c>
      <c r="V14" s="12">
        <v>97.409090909090907</v>
      </c>
      <c r="W14" s="12">
        <v>48.590909090909093</v>
      </c>
      <c r="X14" s="12">
        <v>29.5</v>
      </c>
      <c r="Y14" s="12">
        <v>56.272727272727273</v>
      </c>
      <c r="Z14" s="12">
        <v>91.045454545454547</v>
      </c>
      <c r="AA14" s="12">
        <v>524.13636363636363</v>
      </c>
      <c r="AB14" s="12">
        <v>427.68181818181819</v>
      </c>
      <c r="AC14" s="12">
        <v>512</v>
      </c>
      <c r="AD14" s="12">
        <v>369.36363636363637</v>
      </c>
      <c r="AE14" s="12">
        <v>108.63636363636364</v>
      </c>
      <c r="AF14" s="12">
        <v>98.227272727272734</v>
      </c>
      <c r="AG14" s="12">
        <v>46.090909090909093</v>
      </c>
      <c r="AH14" s="12">
        <v>52.136363636363633</v>
      </c>
      <c r="AI14" s="12">
        <v>70.318181818181813</v>
      </c>
      <c r="AJ14" s="12">
        <v>14.772727272727273</v>
      </c>
      <c r="AK14" s="12">
        <v>82.909090909090907</v>
      </c>
      <c r="AL14" s="12">
        <v>259.77272727272725</v>
      </c>
      <c r="AM14" s="12">
        <v>35.545454545454547</v>
      </c>
      <c r="AN14" s="12">
        <v>110.95454545454545</v>
      </c>
      <c r="AO14" s="12">
        <v>17.136363636363637</v>
      </c>
      <c r="AP14" s="12">
        <v>25.681818181818183</v>
      </c>
      <c r="AQ14" s="12">
        <v>56.363636363636367</v>
      </c>
      <c r="AR14" s="12">
        <v>28.818181818181817</v>
      </c>
      <c r="AS14" s="13">
        <v>6100.6818181818189</v>
      </c>
      <c r="AT14" s="14"/>
      <c r="AV14" s="17" t="s">
        <v>45</v>
      </c>
      <c r="AW14" s="22">
        <f>SUM(AA32:AD37)</f>
        <v>25630.318181818177</v>
      </c>
      <c r="AX14" s="22">
        <f>SUM(H32:K37,Z32:Z37)</f>
        <v>3266.9545454545455</v>
      </c>
      <c r="AY14" s="22">
        <f>SUM(AE32:AJ37)</f>
        <v>5792.5909090909081</v>
      </c>
      <c r="AZ14" s="22">
        <f>SUM(B32:G37)</f>
        <v>2534.3636363636369</v>
      </c>
      <c r="BA14" s="22">
        <f>SUM(T32:Y37,AM32:AN37)</f>
        <v>1731.4090909090905</v>
      </c>
      <c r="BB14" s="22">
        <f>SUM(L32:S37,AK32:AL37)</f>
        <v>2544.3636363636383</v>
      </c>
      <c r="BC14" s="23">
        <f>SUM(AO32:AR37)</f>
        <v>2532.227272727273</v>
      </c>
      <c r="BD14" s="22">
        <f t="shared" si="0"/>
        <v>44032.227272727272</v>
      </c>
    </row>
    <row r="15" spans="1:56">
      <c r="A15" s="1" t="s">
        <v>12</v>
      </c>
      <c r="B15" s="12">
        <v>38.090909090909093</v>
      </c>
      <c r="C15" s="12">
        <v>56.863636363636367</v>
      </c>
      <c r="D15" s="12">
        <v>27.90909090909091</v>
      </c>
      <c r="E15" s="12">
        <v>22.772727272727273</v>
      </c>
      <c r="F15" s="12">
        <v>151.27272727272728</v>
      </c>
      <c r="G15" s="12">
        <v>38.5</v>
      </c>
      <c r="H15" s="12">
        <v>108.86363636363636</v>
      </c>
      <c r="I15" s="12">
        <v>190.18181818181819</v>
      </c>
      <c r="J15" s="12">
        <v>277.72727272727275</v>
      </c>
      <c r="K15" s="12">
        <v>220.22727272727272</v>
      </c>
      <c r="L15" s="12">
        <v>201.36363636363637</v>
      </c>
      <c r="M15" s="12">
        <v>136</v>
      </c>
      <c r="N15" s="12">
        <v>8.454545454545455</v>
      </c>
      <c r="O15" s="12">
        <v>104.36363636363636</v>
      </c>
      <c r="P15" s="12">
        <v>140.68181818181819</v>
      </c>
      <c r="Q15" s="12">
        <v>62.590909090909093</v>
      </c>
      <c r="R15" s="12">
        <v>62.18181818181818</v>
      </c>
      <c r="S15" s="12">
        <v>109.72727272727273</v>
      </c>
      <c r="T15" s="12">
        <v>32.909090909090907</v>
      </c>
      <c r="U15" s="12">
        <v>19.045454545454547</v>
      </c>
      <c r="V15" s="12">
        <v>22.90909090909091</v>
      </c>
      <c r="W15" s="12">
        <v>7.7727272727272725</v>
      </c>
      <c r="X15" s="12">
        <v>6.7727272727272725</v>
      </c>
      <c r="Y15" s="12">
        <v>17.318181818181817</v>
      </c>
      <c r="Z15" s="12">
        <v>36.227272727272727</v>
      </c>
      <c r="AA15" s="12">
        <v>584.18181818181813</v>
      </c>
      <c r="AB15" s="12">
        <v>557.5454545454545</v>
      </c>
      <c r="AC15" s="12">
        <v>443.5</v>
      </c>
      <c r="AD15" s="12">
        <v>358.40909090909093</v>
      </c>
      <c r="AE15" s="12">
        <v>86.181818181818187</v>
      </c>
      <c r="AF15" s="12">
        <v>67.954545454545453</v>
      </c>
      <c r="AG15" s="12">
        <v>31.636363636363637</v>
      </c>
      <c r="AH15" s="12">
        <v>39.090909090909093</v>
      </c>
      <c r="AI15" s="12">
        <v>40.18181818181818</v>
      </c>
      <c r="AJ15" s="12">
        <v>9.6818181818181817</v>
      </c>
      <c r="AK15" s="12">
        <v>38.545454545454547</v>
      </c>
      <c r="AL15" s="12">
        <v>75.63636363636364</v>
      </c>
      <c r="AM15" s="12">
        <v>7.4545454545454541</v>
      </c>
      <c r="AN15" s="12">
        <v>36.545454545454547</v>
      </c>
      <c r="AO15" s="12">
        <v>7.7727272727272725</v>
      </c>
      <c r="AP15" s="12">
        <v>11.590909090909092</v>
      </c>
      <c r="AQ15" s="12">
        <v>34.31818181818182</v>
      </c>
      <c r="AR15" s="12">
        <v>18</v>
      </c>
      <c r="AS15" s="13">
        <v>4587.7727272727279</v>
      </c>
      <c r="AT15" s="14"/>
      <c r="AV15" s="17" t="s">
        <v>46</v>
      </c>
      <c r="AW15" s="22">
        <f>SUM(AA3:AD8)</f>
        <v>13335.181818181816</v>
      </c>
      <c r="AX15" s="22">
        <f>SUM(H3:K8,Z3:Z8)</f>
        <v>5047.3636363636342</v>
      </c>
      <c r="AY15" s="22">
        <f>SUM(AE3:AJ8)</f>
        <v>2755.636363636364</v>
      </c>
      <c r="AZ15" s="22">
        <f>SUM(B3:G8)</f>
        <v>5783.3181818181802</v>
      </c>
      <c r="BA15" s="22">
        <f>SUM(T3:Y8,AM3:AN8)</f>
        <v>1462.2727272727273</v>
      </c>
      <c r="BB15" s="22">
        <f>SUM(L3:S8,AK3:AL8)</f>
        <v>3584.5909090909076</v>
      </c>
      <c r="BC15" s="23">
        <f>SUM(AO3:AR8)</f>
        <v>937.4545454545455</v>
      </c>
      <c r="BD15" s="22">
        <f t="shared" si="0"/>
        <v>32905.818181818177</v>
      </c>
    </row>
    <row r="16" spans="1:56">
      <c r="A16" s="1" t="s">
        <v>13</v>
      </c>
      <c r="B16" s="12">
        <v>29.272727272727273</v>
      </c>
      <c r="C16" s="12">
        <v>46.045454545454547</v>
      </c>
      <c r="D16" s="12">
        <v>14.454545454545455</v>
      </c>
      <c r="E16" s="12">
        <v>18.5</v>
      </c>
      <c r="F16" s="12">
        <v>130.59090909090909</v>
      </c>
      <c r="G16" s="12">
        <v>31.318181818181817</v>
      </c>
      <c r="H16" s="12">
        <v>99.772727272727266</v>
      </c>
      <c r="I16" s="12">
        <v>182</v>
      </c>
      <c r="J16" s="12">
        <v>272.45454545454544</v>
      </c>
      <c r="K16" s="12">
        <v>212.81818181818181</v>
      </c>
      <c r="L16" s="12">
        <v>219.81818181818181</v>
      </c>
      <c r="M16" s="12">
        <v>184.72727272727272</v>
      </c>
      <c r="N16" s="12">
        <v>100.45454545454545</v>
      </c>
      <c r="O16" s="12">
        <v>11</v>
      </c>
      <c r="P16" s="12">
        <v>152.86363636363637</v>
      </c>
      <c r="Q16" s="12">
        <v>95.727272727272734</v>
      </c>
      <c r="R16" s="12">
        <v>116.77272727272727</v>
      </c>
      <c r="S16" s="12">
        <v>191.63636363636363</v>
      </c>
      <c r="T16" s="12">
        <v>25.5</v>
      </c>
      <c r="U16" s="12">
        <v>10.181818181818182</v>
      </c>
      <c r="V16" s="12">
        <v>17.727272727272727</v>
      </c>
      <c r="W16" s="12">
        <v>4</v>
      </c>
      <c r="X16" s="12">
        <v>6.2727272727272725</v>
      </c>
      <c r="Y16" s="12">
        <v>12.909090909090908</v>
      </c>
      <c r="Z16" s="12">
        <v>42.363636363636367</v>
      </c>
      <c r="AA16" s="12">
        <v>522.59090909090912</v>
      </c>
      <c r="AB16" s="12">
        <v>474.22727272727275</v>
      </c>
      <c r="AC16" s="12">
        <v>426.31818181818181</v>
      </c>
      <c r="AD16" s="12">
        <v>301.72727272727275</v>
      </c>
      <c r="AE16" s="12">
        <v>79.181818181818187</v>
      </c>
      <c r="AF16" s="12">
        <v>60.18181818181818</v>
      </c>
      <c r="AG16" s="12">
        <v>21.227272727272727</v>
      </c>
      <c r="AH16" s="12">
        <v>30</v>
      </c>
      <c r="AI16" s="12">
        <v>38.227272727272727</v>
      </c>
      <c r="AJ16" s="12">
        <v>8.6818181818181817</v>
      </c>
      <c r="AK16" s="12">
        <v>55.68181818181818</v>
      </c>
      <c r="AL16" s="12">
        <v>168.90909090909091</v>
      </c>
      <c r="AM16" s="12">
        <v>5.2727272727272725</v>
      </c>
      <c r="AN16" s="12">
        <v>20.954545454545453</v>
      </c>
      <c r="AO16" s="12">
        <v>6.5909090909090908</v>
      </c>
      <c r="AP16" s="12">
        <v>12.090909090909092</v>
      </c>
      <c r="AQ16" s="12">
        <v>18.363636363636363</v>
      </c>
      <c r="AR16" s="12">
        <v>8.2272727272727266</v>
      </c>
      <c r="AS16" s="13">
        <v>4590.454545454545</v>
      </c>
      <c r="AT16" s="14"/>
      <c r="AV16" s="17" t="s">
        <v>47</v>
      </c>
      <c r="AW16" s="22">
        <f>SUM(AA21:AD26,AA40:AD41)</f>
        <v>18625.272727272724</v>
      </c>
      <c r="AX16" s="22">
        <f>SUM(H21:K26,H40:K41,Z21:Z26,Z40:Z41)</f>
        <v>3991.9999999999995</v>
      </c>
      <c r="AY16" s="22">
        <f>SUM(AE21:AJ26,AE40:AJ41)</f>
        <v>1900.409090909091</v>
      </c>
      <c r="AZ16" s="22">
        <f>SUM(B21:G26,B40:G41)</f>
        <v>1511.363636363636</v>
      </c>
      <c r="BA16" s="22">
        <f>SUM(T21:Y26,T40:Y41,AM21:AN26,AM40:AN41)</f>
        <v>4480.9999999999991</v>
      </c>
      <c r="BB16" s="22">
        <f>SUM(L21:S26,L40:S41,AK21:AL26,AK40:AL41)</f>
        <v>1593.9999999999995</v>
      </c>
      <c r="BC16" s="23">
        <f>SUM(AO21:AR26,AO40:AR41)</f>
        <v>1087.1363636363637</v>
      </c>
      <c r="BD16" s="22">
        <f t="shared" si="0"/>
        <v>33191.181818181816</v>
      </c>
    </row>
    <row r="17" spans="1:56">
      <c r="A17" s="1" t="s">
        <v>14</v>
      </c>
      <c r="B17" s="12">
        <v>32.18181818181818</v>
      </c>
      <c r="C17" s="12">
        <v>56.18181818181818</v>
      </c>
      <c r="D17" s="12">
        <v>20.045454545454547</v>
      </c>
      <c r="E17" s="12">
        <v>25.227272727272727</v>
      </c>
      <c r="F17" s="12">
        <v>130.63636363636363</v>
      </c>
      <c r="G17" s="12">
        <v>35.590909090909093</v>
      </c>
      <c r="H17" s="12">
        <v>108.45454545454545</v>
      </c>
      <c r="I17" s="12">
        <v>172.31818181818181</v>
      </c>
      <c r="J17" s="12">
        <v>245.63636363636363</v>
      </c>
      <c r="K17" s="12">
        <v>133.95454545454547</v>
      </c>
      <c r="L17" s="12">
        <v>203.63636363636363</v>
      </c>
      <c r="M17" s="12">
        <v>175.95454545454547</v>
      </c>
      <c r="N17" s="12">
        <v>144.31818181818181</v>
      </c>
      <c r="O17" s="12">
        <v>168.77272727272728</v>
      </c>
      <c r="P17" s="12">
        <v>8.954545454545455</v>
      </c>
      <c r="Q17" s="12">
        <v>100.68181818181819</v>
      </c>
      <c r="R17" s="12">
        <v>144.22727272727272</v>
      </c>
      <c r="S17" s="12">
        <v>254.54545454545453</v>
      </c>
      <c r="T17" s="12">
        <v>26.636363636363637</v>
      </c>
      <c r="U17" s="12">
        <v>19.818181818181817</v>
      </c>
      <c r="V17" s="12">
        <v>20.727272727272727</v>
      </c>
      <c r="W17" s="12">
        <v>6.4090909090909092</v>
      </c>
      <c r="X17" s="12">
        <v>4.3636363636363633</v>
      </c>
      <c r="Y17" s="12">
        <v>12.727272727272727</v>
      </c>
      <c r="Z17" s="12">
        <v>27.5</v>
      </c>
      <c r="AA17" s="12">
        <v>390.95454545454544</v>
      </c>
      <c r="AB17" s="12">
        <v>365.95454545454544</v>
      </c>
      <c r="AC17" s="12">
        <v>281.81818181818181</v>
      </c>
      <c r="AD17" s="12">
        <v>235.86363636363637</v>
      </c>
      <c r="AE17" s="12">
        <v>62.31818181818182</v>
      </c>
      <c r="AF17" s="12">
        <v>42.045454545454547</v>
      </c>
      <c r="AG17" s="12">
        <v>24.818181818181817</v>
      </c>
      <c r="AH17" s="12">
        <v>25.363636363636363</v>
      </c>
      <c r="AI17" s="12">
        <v>29.40909090909091</v>
      </c>
      <c r="AJ17" s="12">
        <v>5.3636363636363633</v>
      </c>
      <c r="AK17" s="12">
        <v>23.772727272727273</v>
      </c>
      <c r="AL17" s="12">
        <v>67.409090909090907</v>
      </c>
      <c r="AM17" s="12">
        <v>8.1363636363636367</v>
      </c>
      <c r="AN17" s="12">
        <v>40.363636363636367</v>
      </c>
      <c r="AO17" s="12">
        <v>7.4090909090909092</v>
      </c>
      <c r="AP17" s="12">
        <v>10.909090909090908</v>
      </c>
      <c r="AQ17" s="12">
        <v>19.227272727272727</v>
      </c>
      <c r="AR17" s="12">
        <v>6.5454545454545459</v>
      </c>
      <c r="AS17" s="13">
        <v>3962.8636363636374</v>
      </c>
      <c r="AT17" s="14"/>
      <c r="AV17" s="1" t="s">
        <v>48</v>
      </c>
      <c r="AW17" s="23">
        <f>SUM(AA13:AD20,AA38:AD39)</f>
        <v>20752.318181818184</v>
      </c>
      <c r="AX17" s="23">
        <f>SUM(H13:K20,H38:K39,Z13:Z20,Z38:Z39)</f>
        <v>6695.227272727273</v>
      </c>
      <c r="AY17" s="23">
        <f>SUM(AE13:AJ20,AE38:AJ39)</f>
        <v>2656.4090909090919</v>
      </c>
      <c r="AZ17" s="23">
        <f>SUM(B13:G20,B38:G39)</f>
        <v>3625</v>
      </c>
      <c r="BA17" s="23">
        <f>SUM(T13:Y20,T38:Y39,AM13:AN20,AM38:AN39)</f>
        <v>1614.4545454545455</v>
      </c>
      <c r="BB17" s="23">
        <f>SUM(L13:S20,L38:S39,AK13:AL20,AK38:AL39)</f>
        <v>10638.136363636362</v>
      </c>
      <c r="BC17" s="23">
        <f>SUM(AO13:AR20,AO38:AR39)</f>
        <v>728.72727272727275</v>
      </c>
      <c r="BD17" s="22">
        <f t="shared" si="0"/>
        <v>46710.272727272721</v>
      </c>
    </row>
    <row r="18" spans="1:56">
      <c r="A18" s="1" t="s">
        <v>15</v>
      </c>
      <c r="B18" s="12">
        <v>19.818181818181817</v>
      </c>
      <c r="C18" s="12">
        <v>26.681818181818183</v>
      </c>
      <c r="D18" s="12">
        <v>8.3181818181818183</v>
      </c>
      <c r="E18" s="12">
        <v>9.3636363636363633</v>
      </c>
      <c r="F18" s="12">
        <v>91.818181818181813</v>
      </c>
      <c r="G18" s="12">
        <v>21.40909090909091</v>
      </c>
      <c r="H18" s="12">
        <v>52.31818181818182</v>
      </c>
      <c r="I18" s="12">
        <v>122.13636363636364</v>
      </c>
      <c r="J18" s="12">
        <v>142.45454545454547</v>
      </c>
      <c r="K18" s="12">
        <v>80.409090909090907</v>
      </c>
      <c r="L18" s="12">
        <v>82.272727272727266</v>
      </c>
      <c r="M18" s="12">
        <v>86.13636363636364</v>
      </c>
      <c r="N18" s="12">
        <v>66.681818181818187</v>
      </c>
      <c r="O18" s="12">
        <v>87.818181818181813</v>
      </c>
      <c r="P18" s="12">
        <v>93.86363636363636</v>
      </c>
      <c r="Q18" s="12">
        <v>6.9090909090909092</v>
      </c>
      <c r="R18" s="12">
        <v>60.272727272727273</v>
      </c>
      <c r="S18" s="12">
        <v>139</v>
      </c>
      <c r="T18" s="12">
        <v>15.863636363636363</v>
      </c>
      <c r="U18" s="12">
        <v>9.9090909090909083</v>
      </c>
      <c r="V18" s="12">
        <v>9.2727272727272734</v>
      </c>
      <c r="W18" s="12">
        <v>1.2727272727272727</v>
      </c>
      <c r="X18" s="12">
        <v>3.2727272727272729</v>
      </c>
      <c r="Y18" s="12">
        <v>8</v>
      </c>
      <c r="Z18" s="12">
        <v>13.272727272727273</v>
      </c>
      <c r="AA18" s="12">
        <v>330.86363636363637</v>
      </c>
      <c r="AB18" s="12">
        <v>283.68181818181819</v>
      </c>
      <c r="AC18" s="12">
        <v>214.36363636363637</v>
      </c>
      <c r="AD18" s="12">
        <v>179.77272727272728</v>
      </c>
      <c r="AE18" s="12">
        <v>53.545454545454547</v>
      </c>
      <c r="AF18" s="12">
        <v>35.954545454545453</v>
      </c>
      <c r="AG18" s="12">
        <v>10.545454545454545</v>
      </c>
      <c r="AH18" s="12">
        <v>13.954545454545455</v>
      </c>
      <c r="AI18" s="12">
        <v>25.681818181818183</v>
      </c>
      <c r="AJ18" s="12">
        <v>5.4545454545454541</v>
      </c>
      <c r="AK18" s="12">
        <v>18.454545454545453</v>
      </c>
      <c r="AL18" s="12">
        <v>34.772727272727273</v>
      </c>
      <c r="AM18" s="12">
        <v>4.0454545454545459</v>
      </c>
      <c r="AN18" s="12">
        <v>15.136363636363637</v>
      </c>
      <c r="AO18" s="12">
        <v>8.3181818181818183</v>
      </c>
      <c r="AP18" s="12">
        <v>6.2727272727272725</v>
      </c>
      <c r="AQ18" s="12">
        <v>9.8636363636363633</v>
      </c>
      <c r="AR18" s="12">
        <v>4.1818181818181817</v>
      </c>
      <c r="AS18" s="13">
        <v>2539.4545454545455</v>
      </c>
      <c r="AT18" s="14"/>
      <c r="AV18" s="9" t="s">
        <v>58</v>
      </c>
      <c r="AW18" s="22">
        <f>SUM(AA42:AD45)</f>
        <v>8721.545454545454</v>
      </c>
      <c r="AX18" s="22">
        <f>SUM(Z42:Z45,H42:K45)</f>
        <v>943.63636363636363</v>
      </c>
      <c r="AY18" s="22">
        <f>SUM(AE42:AJ45)</f>
        <v>2598.0909090909095</v>
      </c>
      <c r="AZ18" s="22">
        <f>SUM(B42:G45)</f>
        <v>934.31818181818176</v>
      </c>
      <c r="BA18" s="22">
        <f>SUM(T42:Y45, AM42:AN45)</f>
        <v>1127.2727272727275</v>
      </c>
      <c r="BB18" s="22">
        <f>SUM(AK42:AL45,L42:S45)</f>
        <v>685.4545454545455</v>
      </c>
      <c r="BC18" s="22">
        <f>SUM(AO42:AR45)</f>
        <v>1087.8636363636363</v>
      </c>
      <c r="BD18" s="22">
        <f t="shared" si="0"/>
        <v>16098.18181818182</v>
      </c>
    </row>
    <row r="19" spans="1:56">
      <c r="A19" s="1" t="s">
        <v>16</v>
      </c>
      <c r="B19" s="12">
        <v>13.545454545454545</v>
      </c>
      <c r="C19" s="12">
        <v>33</v>
      </c>
      <c r="D19" s="12">
        <v>12.818181818181818</v>
      </c>
      <c r="E19" s="12">
        <v>15.545454545454545</v>
      </c>
      <c r="F19" s="12">
        <v>150.18181818181819</v>
      </c>
      <c r="G19" s="12">
        <v>35.045454545454547</v>
      </c>
      <c r="H19" s="12">
        <v>68.818181818181813</v>
      </c>
      <c r="I19" s="12">
        <v>160.40909090909091</v>
      </c>
      <c r="J19" s="12">
        <v>196.40909090909091</v>
      </c>
      <c r="K19" s="12">
        <v>94.954545454545453</v>
      </c>
      <c r="L19" s="12">
        <v>75.86363636363636</v>
      </c>
      <c r="M19" s="12">
        <v>108.45454545454545</v>
      </c>
      <c r="N19" s="12">
        <v>64.13636363636364</v>
      </c>
      <c r="O19" s="12">
        <v>120.59090909090909</v>
      </c>
      <c r="P19" s="12">
        <v>147.90909090909091</v>
      </c>
      <c r="Q19" s="12">
        <v>63.909090909090907</v>
      </c>
      <c r="R19" s="12">
        <v>16.181818181818183</v>
      </c>
      <c r="S19" s="12">
        <v>152.72727272727272</v>
      </c>
      <c r="T19" s="12">
        <v>15.045454545454545</v>
      </c>
      <c r="U19" s="12">
        <v>12</v>
      </c>
      <c r="V19" s="12">
        <v>15.045454545454545</v>
      </c>
      <c r="W19" s="12">
        <v>4.6363636363636367</v>
      </c>
      <c r="X19" s="12">
        <v>2.9090909090909092</v>
      </c>
      <c r="Y19" s="12">
        <v>10.181818181818182</v>
      </c>
      <c r="Z19" s="12">
        <v>11.727272727272727</v>
      </c>
      <c r="AA19" s="12">
        <v>725.09090909090912</v>
      </c>
      <c r="AB19" s="12">
        <v>564.0454545454545</v>
      </c>
      <c r="AC19" s="12">
        <v>332.72727272727275</v>
      </c>
      <c r="AD19" s="12">
        <v>212.09090909090909</v>
      </c>
      <c r="AE19" s="12">
        <v>60.272727272727273</v>
      </c>
      <c r="AF19" s="12">
        <v>24.727272727272727</v>
      </c>
      <c r="AG19" s="12">
        <v>12.090909090909092</v>
      </c>
      <c r="AH19" s="12">
        <v>20</v>
      </c>
      <c r="AI19" s="12">
        <v>24.90909090909091</v>
      </c>
      <c r="AJ19" s="12">
        <v>6.9090909090909092</v>
      </c>
      <c r="AK19" s="12">
        <v>18.318181818181817</v>
      </c>
      <c r="AL19" s="12">
        <v>55.31818181818182</v>
      </c>
      <c r="AM19" s="12">
        <v>4.7727272727272725</v>
      </c>
      <c r="AN19" s="12">
        <v>19.272727272727273</v>
      </c>
      <c r="AO19" s="12">
        <v>4.2272727272727275</v>
      </c>
      <c r="AP19" s="12">
        <v>5</v>
      </c>
      <c r="AQ19" s="12">
        <v>20.227272727272727</v>
      </c>
      <c r="AR19" s="12">
        <v>5.0454545454545459</v>
      </c>
      <c r="AS19" s="13">
        <v>3744.1818181818185</v>
      </c>
      <c r="AT19" s="14"/>
      <c r="AV19" s="9" t="s">
        <v>49</v>
      </c>
      <c r="AW19" s="22">
        <f>SUM(AW12:AW18)</f>
        <v>106432.95454545454</v>
      </c>
      <c r="AX19" s="22">
        <f t="shared" ref="AX19:BC19" si="1">SUM(AX12:AX18)</f>
        <v>36573.727272727265</v>
      </c>
      <c r="AY19" s="22">
        <f t="shared" si="1"/>
        <v>45334.590909090912</v>
      </c>
      <c r="AZ19" s="22">
        <f t="shared" si="1"/>
        <v>31965.272727272724</v>
      </c>
      <c r="BA19" s="22">
        <f t="shared" si="1"/>
        <v>32574.95454545454</v>
      </c>
      <c r="BB19" s="22">
        <f t="shared" si="1"/>
        <v>46574.727272727265</v>
      </c>
      <c r="BC19" s="22">
        <f t="shared" si="1"/>
        <v>16483.409090909096</v>
      </c>
      <c r="BD19" s="22">
        <f t="shared" si="0"/>
        <v>315939.63636363641</v>
      </c>
    </row>
    <row r="20" spans="1:56">
      <c r="A20" s="1" t="s">
        <v>17</v>
      </c>
      <c r="B20" s="12">
        <v>30.272727272727273</v>
      </c>
      <c r="C20" s="12">
        <v>82.13636363636364</v>
      </c>
      <c r="D20" s="12">
        <v>38.090909090909093</v>
      </c>
      <c r="E20" s="12">
        <v>28.318181818181817</v>
      </c>
      <c r="F20" s="12">
        <v>339.22727272727275</v>
      </c>
      <c r="G20" s="12">
        <v>63.545454545454547</v>
      </c>
      <c r="H20" s="12">
        <v>126.59090909090909</v>
      </c>
      <c r="I20" s="12">
        <v>310.5</v>
      </c>
      <c r="J20" s="12">
        <v>315.59090909090907</v>
      </c>
      <c r="K20" s="12">
        <v>144.63636363636363</v>
      </c>
      <c r="L20" s="12">
        <v>141.68181818181819</v>
      </c>
      <c r="M20" s="12">
        <v>207.63636363636363</v>
      </c>
      <c r="N20" s="12">
        <v>113.09090909090909</v>
      </c>
      <c r="O20" s="12">
        <v>205.72727272727272</v>
      </c>
      <c r="P20" s="12">
        <v>258.54545454545456</v>
      </c>
      <c r="Q20" s="12">
        <v>149.72727272727272</v>
      </c>
      <c r="R20" s="12">
        <v>149.81818181818181</v>
      </c>
      <c r="S20" s="12">
        <v>35.954545454545453</v>
      </c>
      <c r="T20" s="12">
        <v>26.954545454545453</v>
      </c>
      <c r="U20" s="12">
        <v>31.136363636363637</v>
      </c>
      <c r="V20" s="12">
        <v>27.227272727272727</v>
      </c>
      <c r="W20" s="12">
        <v>10.727272727272727</v>
      </c>
      <c r="X20" s="12">
        <v>11.590909090909092</v>
      </c>
      <c r="Y20" s="12">
        <v>28.727272727272727</v>
      </c>
      <c r="Z20" s="12">
        <v>20.5</v>
      </c>
      <c r="AA20" s="12">
        <v>1480.090909090909</v>
      </c>
      <c r="AB20" s="12">
        <v>1139.0454545454545</v>
      </c>
      <c r="AC20" s="12">
        <v>544.18181818181813</v>
      </c>
      <c r="AD20" s="12">
        <v>349.63636363636363</v>
      </c>
      <c r="AE20" s="12">
        <v>93.5</v>
      </c>
      <c r="AF20" s="12">
        <v>36.909090909090907</v>
      </c>
      <c r="AG20" s="12">
        <v>23.636363636363637</v>
      </c>
      <c r="AH20" s="12">
        <v>26.90909090909091</v>
      </c>
      <c r="AI20" s="12">
        <v>52.772727272727273</v>
      </c>
      <c r="AJ20" s="12">
        <v>8.3181818181818183</v>
      </c>
      <c r="AK20" s="12">
        <v>27.545454545454547</v>
      </c>
      <c r="AL20" s="12">
        <v>86.818181818181813</v>
      </c>
      <c r="AM20" s="12">
        <v>9.2272727272727266</v>
      </c>
      <c r="AN20" s="12">
        <v>31.636363636363637</v>
      </c>
      <c r="AO20" s="12">
        <v>5.7272727272727275</v>
      </c>
      <c r="AP20" s="12">
        <v>7.5909090909090908</v>
      </c>
      <c r="AQ20" s="12">
        <v>51.545454545454547</v>
      </c>
      <c r="AR20" s="12">
        <v>7</v>
      </c>
      <c r="AS20" s="13">
        <v>6906.8181818181829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26.227272727272727</v>
      </c>
      <c r="C21" s="12">
        <v>30.636363636363637</v>
      </c>
      <c r="D21" s="12">
        <v>16.818181818181817</v>
      </c>
      <c r="E21" s="12">
        <v>19.863636363636363</v>
      </c>
      <c r="F21" s="12">
        <v>126.54545454545455</v>
      </c>
      <c r="G21" s="12">
        <v>26.90909090909091</v>
      </c>
      <c r="H21" s="12">
        <v>117.09090909090909</v>
      </c>
      <c r="I21" s="12">
        <v>229.54545454545453</v>
      </c>
      <c r="J21" s="12">
        <v>257.36363636363637</v>
      </c>
      <c r="K21" s="12">
        <v>26.818181818181817</v>
      </c>
      <c r="L21" s="12">
        <v>43.909090909090907</v>
      </c>
      <c r="M21" s="12">
        <v>74.045454545454547</v>
      </c>
      <c r="N21" s="12">
        <v>33.68181818181818</v>
      </c>
      <c r="O21" s="12">
        <v>25.09090909090909</v>
      </c>
      <c r="P21" s="12">
        <v>28.454545454545453</v>
      </c>
      <c r="Q21" s="12">
        <v>15.590909090909092</v>
      </c>
      <c r="R21" s="12">
        <v>14.272727272727273</v>
      </c>
      <c r="S21" s="12">
        <v>27.227272727272727</v>
      </c>
      <c r="T21" s="12">
        <v>13</v>
      </c>
      <c r="U21" s="12">
        <v>94.045454545454547</v>
      </c>
      <c r="V21" s="12">
        <v>264.59090909090907</v>
      </c>
      <c r="W21" s="12">
        <v>91.545454545454547</v>
      </c>
      <c r="X21" s="12">
        <v>34.772727272727273</v>
      </c>
      <c r="Y21" s="12">
        <v>76.86363636363636</v>
      </c>
      <c r="Z21" s="12">
        <v>17.954545454545453</v>
      </c>
      <c r="AA21" s="12">
        <v>747.18181818181813</v>
      </c>
      <c r="AB21" s="12">
        <v>728.9545454545455</v>
      </c>
      <c r="AC21" s="12">
        <v>431.86363636363637</v>
      </c>
      <c r="AD21" s="12">
        <v>344.40909090909093</v>
      </c>
      <c r="AE21" s="12">
        <v>78.63636363636364</v>
      </c>
      <c r="AF21" s="12">
        <v>62.227272727272727</v>
      </c>
      <c r="AG21" s="12">
        <v>28.636363636363637</v>
      </c>
      <c r="AH21" s="12">
        <v>40.045454545454547</v>
      </c>
      <c r="AI21" s="12">
        <v>53.31818181818182</v>
      </c>
      <c r="AJ21" s="12">
        <v>21</v>
      </c>
      <c r="AK21" s="12">
        <v>6.8181818181818183</v>
      </c>
      <c r="AL21" s="12">
        <v>9.454545454545455</v>
      </c>
      <c r="AM21" s="12">
        <v>46.68181818181818</v>
      </c>
      <c r="AN21" s="12">
        <v>289.72727272727275</v>
      </c>
      <c r="AO21" s="12">
        <v>17</v>
      </c>
      <c r="AP21" s="12">
        <v>22.363636363636363</v>
      </c>
      <c r="AQ21" s="12">
        <v>80.5</v>
      </c>
      <c r="AR21" s="12">
        <v>20.454545454545453</v>
      </c>
      <c r="AS21" s="13">
        <v>4767.454545454545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12.954545454545455</v>
      </c>
      <c r="C22" s="12">
        <v>15.636363636363637</v>
      </c>
      <c r="D22" s="12">
        <v>13.363636363636363</v>
      </c>
      <c r="E22" s="12">
        <v>15.454545454545455</v>
      </c>
      <c r="F22" s="12">
        <v>133.09090909090909</v>
      </c>
      <c r="G22" s="12">
        <v>15.318181818181818</v>
      </c>
      <c r="H22" s="12">
        <v>105.90909090909091</v>
      </c>
      <c r="I22" s="12">
        <v>256.54545454545456</v>
      </c>
      <c r="J22" s="12">
        <v>260.40909090909093</v>
      </c>
      <c r="K22" s="12">
        <v>20</v>
      </c>
      <c r="L22" s="12">
        <v>28.09090909090909</v>
      </c>
      <c r="M22" s="12">
        <v>75.772727272727266</v>
      </c>
      <c r="N22" s="12">
        <v>17.727272727272727</v>
      </c>
      <c r="O22" s="12">
        <v>8.4090909090909083</v>
      </c>
      <c r="P22" s="12">
        <v>18.5</v>
      </c>
      <c r="Q22" s="12">
        <v>11.045454545454545</v>
      </c>
      <c r="R22" s="12">
        <v>12.590909090909092</v>
      </c>
      <c r="S22" s="12">
        <v>28.045454545454547</v>
      </c>
      <c r="T22" s="12">
        <v>86.409090909090907</v>
      </c>
      <c r="U22" s="12">
        <v>14.363636363636363</v>
      </c>
      <c r="V22" s="12">
        <v>110.09090909090909</v>
      </c>
      <c r="W22" s="12">
        <v>39.090909090909093</v>
      </c>
      <c r="X22" s="12">
        <v>26.5</v>
      </c>
      <c r="Y22" s="12">
        <v>92.181818181818187</v>
      </c>
      <c r="Z22" s="12">
        <v>11.590909090909092</v>
      </c>
      <c r="AA22" s="12">
        <v>1341.0454545454545</v>
      </c>
      <c r="AB22" s="12">
        <v>1188.5454545454545</v>
      </c>
      <c r="AC22" s="12">
        <v>497.54545454545456</v>
      </c>
      <c r="AD22" s="12">
        <v>369.22727272727275</v>
      </c>
      <c r="AE22" s="12">
        <v>86.681818181818187</v>
      </c>
      <c r="AF22" s="12">
        <v>47.090909090909093</v>
      </c>
      <c r="AG22" s="12">
        <v>55.772727272727273</v>
      </c>
      <c r="AH22" s="12">
        <v>29</v>
      </c>
      <c r="AI22" s="12">
        <v>49.590909090909093</v>
      </c>
      <c r="AJ22" s="12">
        <v>17.272727272727273</v>
      </c>
      <c r="AK22" s="12">
        <v>2.3636363636363638</v>
      </c>
      <c r="AL22" s="12">
        <v>8.0909090909090917</v>
      </c>
      <c r="AM22" s="12">
        <v>27.59090909090909</v>
      </c>
      <c r="AN22" s="12">
        <v>107.5</v>
      </c>
      <c r="AO22" s="12">
        <v>17.40909090909091</v>
      </c>
      <c r="AP22" s="12">
        <v>24.363636363636363</v>
      </c>
      <c r="AQ22" s="12">
        <v>122.54545454545455</v>
      </c>
      <c r="AR22" s="12">
        <v>17.227272727272727</v>
      </c>
      <c r="AS22" s="13">
        <v>5442.090909090909</v>
      </c>
      <c r="AT22" s="14"/>
      <c r="AV22" s="17" t="s">
        <v>43</v>
      </c>
      <c r="AW22" s="22">
        <f>AW12</f>
        <v>4223.772727272727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21.363636363636363</v>
      </c>
      <c r="C23" s="12">
        <v>40.31818181818182</v>
      </c>
      <c r="D23" s="12">
        <v>24.818181818181817</v>
      </c>
      <c r="E23" s="12">
        <v>27.40909090909091</v>
      </c>
      <c r="F23" s="12">
        <v>150.36363636363637</v>
      </c>
      <c r="G23" s="12">
        <v>35.909090909090907</v>
      </c>
      <c r="H23" s="12">
        <v>128.40909090909091</v>
      </c>
      <c r="I23" s="12">
        <v>232.18181818181819</v>
      </c>
      <c r="J23" s="12">
        <v>242.63636363636363</v>
      </c>
      <c r="K23" s="12">
        <v>29.5</v>
      </c>
      <c r="L23" s="12">
        <v>45.590909090909093</v>
      </c>
      <c r="M23" s="12">
        <v>102.04545454545455</v>
      </c>
      <c r="N23" s="12">
        <v>22.181818181818183</v>
      </c>
      <c r="O23" s="12">
        <v>17.09090909090909</v>
      </c>
      <c r="P23" s="12">
        <v>18.318181818181817</v>
      </c>
      <c r="Q23" s="12">
        <v>12.227272727272727</v>
      </c>
      <c r="R23" s="12">
        <v>14</v>
      </c>
      <c r="S23" s="12">
        <v>24.136363636363637</v>
      </c>
      <c r="T23" s="12">
        <v>285.45454545454544</v>
      </c>
      <c r="U23" s="12">
        <v>113.5</v>
      </c>
      <c r="V23" s="12">
        <v>16.40909090909091</v>
      </c>
      <c r="W23" s="12">
        <v>60.727272727272727</v>
      </c>
      <c r="X23" s="12">
        <v>37</v>
      </c>
      <c r="Y23" s="12">
        <v>155.36363636363637</v>
      </c>
      <c r="Z23" s="12">
        <v>19.272727272727273</v>
      </c>
      <c r="AA23" s="12">
        <v>1193.8181818181818</v>
      </c>
      <c r="AB23" s="12">
        <v>1008.8636363636364</v>
      </c>
      <c r="AC23" s="12">
        <v>489.54545454545456</v>
      </c>
      <c r="AD23" s="12">
        <v>315.40909090909093</v>
      </c>
      <c r="AE23" s="12">
        <v>73.13636363636364</v>
      </c>
      <c r="AF23" s="12">
        <v>54.909090909090907</v>
      </c>
      <c r="AG23" s="12">
        <v>41.272727272727273</v>
      </c>
      <c r="AH23" s="12">
        <v>31.863636363636363</v>
      </c>
      <c r="AI23" s="12">
        <v>46.954545454545453</v>
      </c>
      <c r="AJ23" s="12">
        <v>20.318181818181817</v>
      </c>
      <c r="AK23" s="12">
        <v>8.5</v>
      </c>
      <c r="AL23" s="12">
        <v>8.8181818181818183</v>
      </c>
      <c r="AM23" s="12">
        <v>65.090909090909093</v>
      </c>
      <c r="AN23" s="12">
        <v>212.68181818181819</v>
      </c>
      <c r="AO23" s="12">
        <v>20.181818181818183</v>
      </c>
      <c r="AP23" s="12">
        <v>19.09090909090909</v>
      </c>
      <c r="AQ23" s="12">
        <v>137.27272727272728</v>
      </c>
      <c r="AR23" s="12">
        <v>28.636363636363637</v>
      </c>
      <c r="AS23" s="13">
        <v>5655.772727272727</v>
      </c>
      <c r="AT23" s="14"/>
      <c r="AV23" s="17" t="s">
        <v>44</v>
      </c>
      <c r="AW23" s="22">
        <f>AW13+AX12</f>
        <v>30229.545454545449</v>
      </c>
      <c r="AX23" s="22">
        <f>AX13</f>
        <v>1543.5454545454545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13.909090909090908</v>
      </c>
      <c r="C24" s="12">
        <v>12.363636363636363</v>
      </c>
      <c r="D24" s="12">
        <v>11.727272727272727</v>
      </c>
      <c r="E24" s="12">
        <v>9.3636363636363633</v>
      </c>
      <c r="F24" s="12">
        <v>85.409090909090907</v>
      </c>
      <c r="G24" s="12">
        <v>10.363636363636363</v>
      </c>
      <c r="H24" s="12">
        <v>47.545454545454547</v>
      </c>
      <c r="I24" s="12">
        <v>125.22727272727273</v>
      </c>
      <c r="J24" s="12">
        <v>138.63636363636363</v>
      </c>
      <c r="K24" s="12">
        <v>13.409090909090908</v>
      </c>
      <c r="L24" s="12">
        <v>18.40909090909091</v>
      </c>
      <c r="M24" s="12">
        <v>49.909090909090907</v>
      </c>
      <c r="N24" s="12">
        <v>9.3636363636363633</v>
      </c>
      <c r="O24" s="12">
        <v>3.7272727272727271</v>
      </c>
      <c r="P24" s="12">
        <v>7.5454545454545459</v>
      </c>
      <c r="Q24" s="12">
        <v>2.7727272727272729</v>
      </c>
      <c r="R24" s="12">
        <v>3.8181818181818183</v>
      </c>
      <c r="S24" s="12">
        <v>10.681818181818182</v>
      </c>
      <c r="T24" s="12">
        <v>107.36363636363636</v>
      </c>
      <c r="U24" s="12">
        <v>51.409090909090907</v>
      </c>
      <c r="V24" s="12">
        <v>59</v>
      </c>
      <c r="W24" s="12">
        <v>11.818181818181818</v>
      </c>
      <c r="X24" s="12">
        <v>11.5</v>
      </c>
      <c r="Y24" s="12">
        <v>70.772727272727266</v>
      </c>
      <c r="Z24" s="12">
        <v>5.0454545454545459</v>
      </c>
      <c r="AA24" s="12">
        <v>827.63636363636363</v>
      </c>
      <c r="AB24" s="12">
        <v>726.5</v>
      </c>
      <c r="AC24" s="12">
        <v>261.68181818181819</v>
      </c>
      <c r="AD24" s="12">
        <v>186.09090909090909</v>
      </c>
      <c r="AE24" s="12">
        <v>38.409090909090907</v>
      </c>
      <c r="AF24" s="12">
        <v>23.40909090909091</v>
      </c>
      <c r="AG24" s="12">
        <v>15.227272727272727</v>
      </c>
      <c r="AH24" s="12">
        <v>11.863636363636363</v>
      </c>
      <c r="AI24" s="12">
        <v>14.5</v>
      </c>
      <c r="AJ24" s="12">
        <v>4.0909090909090908</v>
      </c>
      <c r="AK24" s="12">
        <v>2.2727272727272729</v>
      </c>
      <c r="AL24" s="12">
        <v>2.3181818181818183</v>
      </c>
      <c r="AM24" s="12">
        <v>10.772727272727273</v>
      </c>
      <c r="AN24" s="12">
        <v>37.045454545454547</v>
      </c>
      <c r="AO24" s="12">
        <v>2.7272727272727271</v>
      </c>
      <c r="AP24" s="12">
        <v>7.2272727272727275</v>
      </c>
      <c r="AQ24" s="12">
        <v>70.454545454545453</v>
      </c>
      <c r="AR24" s="12">
        <v>10.454545454545455</v>
      </c>
      <c r="AS24" s="13">
        <v>3145</v>
      </c>
      <c r="AT24" s="14"/>
      <c r="AV24" s="17" t="s">
        <v>45</v>
      </c>
      <c r="AW24" s="22">
        <f>AW14+AY12</f>
        <v>51834.090909090904</v>
      </c>
      <c r="AX24" s="22">
        <f>AX14+AY13</f>
        <v>6694.6363636363649</v>
      </c>
      <c r="AY24" s="22">
        <f>AY14</f>
        <v>5792.5909090909081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9.2727272727272734</v>
      </c>
      <c r="C25" s="12">
        <v>14.727272727272727</v>
      </c>
      <c r="D25" s="12">
        <v>6.4090909090909092</v>
      </c>
      <c r="E25" s="12">
        <v>8.8636363636363633</v>
      </c>
      <c r="F25" s="12">
        <v>69.318181818181813</v>
      </c>
      <c r="G25" s="12">
        <v>9.545454545454545</v>
      </c>
      <c r="H25" s="12">
        <v>39.045454545454547</v>
      </c>
      <c r="I25" s="12">
        <v>79.272727272727266</v>
      </c>
      <c r="J25" s="12">
        <v>102</v>
      </c>
      <c r="K25" s="12">
        <v>9.1363636363636367</v>
      </c>
      <c r="L25" s="12">
        <v>24.363636363636363</v>
      </c>
      <c r="M25" s="12">
        <v>26.681818181818183</v>
      </c>
      <c r="N25" s="12">
        <v>6.5454545454545459</v>
      </c>
      <c r="O25" s="12">
        <v>5.1363636363636367</v>
      </c>
      <c r="P25" s="12">
        <v>5.0909090909090908</v>
      </c>
      <c r="Q25" s="12">
        <v>2.2727272727272729</v>
      </c>
      <c r="R25" s="12">
        <v>2.3636363636363638</v>
      </c>
      <c r="S25" s="12">
        <v>10.272727272727273</v>
      </c>
      <c r="T25" s="12">
        <v>38.090909090909093</v>
      </c>
      <c r="U25" s="12">
        <v>29.09090909090909</v>
      </c>
      <c r="V25" s="12">
        <v>36.81818181818182</v>
      </c>
      <c r="W25" s="12">
        <v>16.727272727272727</v>
      </c>
      <c r="X25" s="12">
        <v>10.772727272727273</v>
      </c>
      <c r="Y25" s="12">
        <v>55.18181818181818</v>
      </c>
      <c r="Z25" s="12">
        <v>5.5</v>
      </c>
      <c r="AA25" s="12">
        <v>682.9545454545455</v>
      </c>
      <c r="AB25" s="12">
        <v>577.40909090909088</v>
      </c>
      <c r="AC25" s="12">
        <v>190.86363636363637</v>
      </c>
      <c r="AD25" s="12">
        <v>160.36363636363637</v>
      </c>
      <c r="AE25" s="12">
        <v>31.772727272727273</v>
      </c>
      <c r="AF25" s="12">
        <v>20.181818181818183</v>
      </c>
      <c r="AG25" s="12">
        <v>19.818181818181817</v>
      </c>
      <c r="AH25" s="12">
        <v>11.681818181818182</v>
      </c>
      <c r="AI25" s="12">
        <v>13.681818181818182</v>
      </c>
      <c r="AJ25" s="12">
        <v>3.0909090909090908</v>
      </c>
      <c r="AK25" s="12">
        <v>1.5</v>
      </c>
      <c r="AL25" s="12">
        <v>2.3636363636363638</v>
      </c>
      <c r="AM25" s="12">
        <v>6.5909090909090908</v>
      </c>
      <c r="AN25" s="12">
        <v>17.863636363636363</v>
      </c>
      <c r="AO25" s="12">
        <v>3.9090909090909092</v>
      </c>
      <c r="AP25" s="12">
        <v>5.2727272727272725</v>
      </c>
      <c r="AQ25" s="12">
        <v>57.545454545454547</v>
      </c>
      <c r="AR25" s="12">
        <v>8.2272727272727266</v>
      </c>
      <c r="AS25" s="13">
        <v>2439.727272727273</v>
      </c>
      <c r="AT25" s="14"/>
      <c r="AV25" s="17" t="s">
        <v>46</v>
      </c>
      <c r="AW25" s="22">
        <f>AW15+AZ12</f>
        <v>26040.863636363636</v>
      </c>
      <c r="AX25" s="22">
        <f>AX15+AZ13</f>
        <v>9918.5909090909063</v>
      </c>
      <c r="AY25" s="22">
        <f>AY15+AZ14</f>
        <v>5290.0000000000009</v>
      </c>
      <c r="AZ25" s="22">
        <f>AZ15</f>
        <v>5783.3181818181802</v>
      </c>
      <c r="BA25" s="22"/>
      <c r="BB25" s="22"/>
      <c r="BC25" s="23"/>
      <c r="BD25" s="22"/>
    </row>
    <row r="26" spans="1:56">
      <c r="A26" s="1" t="s">
        <v>23</v>
      </c>
      <c r="B26" s="12">
        <v>18.181818181818183</v>
      </c>
      <c r="C26" s="12">
        <v>25.863636363636363</v>
      </c>
      <c r="D26" s="12">
        <v>30.681818181818183</v>
      </c>
      <c r="E26" s="12">
        <v>16.09090909090909</v>
      </c>
      <c r="F26" s="12">
        <v>63.454545454545453</v>
      </c>
      <c r="G26" s="12">
        <v>12.818181818181818</v>
      </c>
      <c r="H26" s="12">
        <v>57.090909090909093</v>
      </c>
      <c r="I26" s="12">
        <v>145.36363636363637</v>
      </c>
      <c r="J26" s="12">
        <v>187.54545454545453</v>
      </c>
      <c r="K26" s="12">
        <v>30.5</v>
      </c>
      <c r="L26" s="12">
        <v>46.954545454545453</v>
      </c>
      <c r="M26" s="12">
        <v>57.409090909090907</v>
      </c>
      <c r="N26" s="12">
        <v>18.045454545454547</v>
      </c>
      <c r="O26" s="12">
        <v>16.818181818181817</v>
      </c>
      <c r="P26" s="12">
        <v>13.227272727272727</v>
      </c>
      <c r="Q26" s="12">
        <v>8.4090909090909083</v>
      </c>
      <c r="R26" s="12">
        <v>8.8181818181818183</v>
      </c>
      <c r="S26" s="12">
        <v>28.09090909090909</v>
      </c>
      <c r="T26" s="12">
        <v>74.318181818181813</v>
      </c>
      <c r="U26" s="12">
        <v>89.545454545454547</v>
      </c>
      <c r="V26" s="12">
        <v>149.77272727272728</v>
      </c>
      <c r="W26" s="12">
        <v>67.545454545454547</v>
      </c>
      <c r="X26" s="12">
        <v>55.454545454545453</v>
      </c>
      <c r="Y26" s="12">
        <v>16.818181818181817</v>
      </c>
      <c r="Z26" s="12">
        <v>26.727272727272727</v>
      </c>
      <c r="AA26" s="12">
        <v>1053.9545454545455</v>
      </c>
      <c r="AB26" s="12">
        <v>1067.590909090909</v>
      </c>
      <c r="AC26" s="12">
        <v>559.86363636363637</v>
      </c>
      <c r="AD26" s="12">
        <v>461.5</v>
      </c>
      <c r="AE26" s="12">
        <v>162.81818181818181</v>
      </c>
      <c r="AF26" s="12">
        <v>97.090909090909093</v>
      </c>
      <c r="AG26" s="12">
        <v>54.954545454545453</v>
      </c>
      <c r="AH26" s="12">
        <v>22</v>
      </c>
      <c r="AI26" s="12">
        <v>27.818181818181817</v>
      </c>
      <c r="AJ26" s="12">
        <v>4.4545454545454541</v>
      </c>
      <c r="AK26" s="12">
        <v>4.8636363636363633</v>
      </c>
      <c r="AL26" s="12">
        <v>12.090909090909092</v>
      </c>
      <c r="AM26" s="12">
        <v>20.772727272727273</v>
      </c>
      <c r="AN26" s="12">
        <v>46.954545454545453</v>
      </c>
      <c r="AO26" s="12">
        <v>5.2272727272727275</v>
      </c>
      <c r="AP26" s="12">
        <v>10.681818181818182</v>
      </c>
      <c r="AQ26" s="12">
        <v>113.63636363636364</v>
      </c>
      <c r="AR26" s="12">
        <v>19.863636363636363</v>
      </c>
      <c r="AS26" s="13">
        <v>5017.2272727272721</v>
      </c>
      <c r="AT26" s="14"/>
      <c r="AV26" s="9" t="s">
        <v>47</v>
      </c>
      <c r="AW26" s="22">
        <f>AW16+BA12</f>
        <v>36865.409090909088</v>
      </c>
      <c r="AX26" s="22">
        <f>AX16+BA13</f>
        <v>7910.4090909090901</v>
      </c>
      <c r="AY26" s="22">
        <f>AY16+BA14</f>
        <v>3631.8181818181815</v>
      </c>
      <c r="AZ26" s="22">
        <f>AZ16+BA15</f>
        <v>2973.6363636363631</v>
      </c>
      <c r="BA26" s="22">
        <f>BA16</f>
        <v>4480.9999999999991</v>
      </c>
      <c r="BB26" s="22"/>
      <c r="BC26" s="22"/>
      <c r="BD26" s="22"/>
    </row>
    <row r="27" spans="1:56">
      <c r="A27" s="1" t="s">
        <v>24</v>
      </c>
      <c r="B27" s="12">
        <v>18.954545454545453</v>
      </c>
      <c r="C27" s="12">
        <v>34.272727272727273</v>
      </c>
      <c r="D27" s="12">
        <v>13.136363636363637</v>
      </c>
      <c r="E27" s="12">
        <v>15.909090909090908</v>
      </c>
      <c r="F27" s="12">
        <v>85.681818181818187</v>
      </c>
      <c r="G27" s="12">
        <v>31.09090909090909</v>
      </c>
      <c r="H27" s="12">
        <v>58.272727272727273</v>
      </c>
      <c r="I27" s="12">
        <v>52.5</v>
      </c>
      <c r="J27" s="12">
        <v>87.409090909090907</v>
      </c>
      <c r="K27" s="12">
        <v>26.09090909090909</v>
      </c>
      <c r="L27" s="12">
        <v>103.09090909090909</v>
      </c>
      <c r="M27" s="12">
        <v>89.5</v>
      </c>
      <c r="N27" s="12">
        <v>37.18181818181818</v>
      </c>
      <c r="O27" s="12">
        <v>41.090909090909093</v>
      </c>
      <c r="P27" s="12">
        <v>29.545454545454547</v>
      </c>
      <c r="Q27" s="12">
        <v>13.863636363636363</v>
      </c>
      <c r="R27" s="12">
        <v>12.045454545454545</v>
      </c>
      <c r="S27" s="12">
        <v>18.363636363636363</v>
      </c>
      <c r="T27" s="12">
        <v>17.363636363636363</v>
      </c>
      <c r="U27" s="12">
        <v>12.5</v>
      </c>
      <c r="V27" s="12">
        <v>15.136363636363637</v>
      </c>
      <c r="W27" s="12">
        <v>4.6363636363636367</v>
      </c>
      <c r="X27" s="12">
        <v>5.5909090909090908</v>
      </c>
      <c r="Y27" s="12">
        <v>24.727272727272727</v>
      </c>
      <c r="Z27" s="12">
        <v>9.2727272727272734</v>
      </c>
      <c r="AA27" s="12">
        <v>1226.6363636363637</v>
      </c>
      <c r="AB27" s="12">
        <v>980.9545454545455</v>
      </c>
      <c r="AC27" s="12">
        <v>681.18181818181813</v>
      </c>
      <c r="AD27" s="12">
        <v>495.31818181818181</v>
      </c>
      <c r="AE27" s="12">
        <v>195.09090909090909</v>
      </c>
      <c r="AF27" s="12">
        <v>125.90909090909091</v>
      </c>
      <c r="AG27" s="12">
        <v>35.272727272727273</v>
      </c>
      <c r="AH27" s="12">
        <v>44.590909090909093</v>
      </c>
      <c r="AI27" s="12">
        <v>24.272727272727273</v>
      </c>
      <c r="AJ27" s="12">
        <v>6.8636363636363633</v>
      </c>
      <c r="AK27" s="12">
        <v>6.2272727272727275</v>
      </c>
      <c r="AL27" s="12">
        <v>20.09090909090909</v>
      </c>
      <c r="AM27" s="12">
        <v>5.1818181818181817</v>
      </c>
      <c r="AN27" s="12">
        <v>32.31818181818182</v>
      </c>
      <c r="AO27" s="12">
        <v>9.454545454545455</v>
      </c>
      <c r="AP27" s="12">
        <v>18.09090909090909</v>
      </c>
      <c r="AQ27" s="12">
        <v>49.727272727272727</v>
      </c>
      <c r="AR27" s="12">
        <v>21.772727272727273</v>
      </c>
      <c r="AS27" s="13">
        <v>4842.5909090909081</v>
      </c>
      <c r="AT27" s="14"/>
      <c r="AV27" s="9" t="s">
        <v>48</v>
      </c>
      <c r="AW27" s="22">
        <f>AW17+BB12</f>
        <v>41675.272727272728</v>
      </c>
      <c r="AX27" s="22">
        <f>AX17+BB13</f>
        <v>13300.454545454548</v>
      </c>
      <c r="AY27" s="22">
        <f>AY17+BB14</f>
        <v>5200.7727272727298</v>
      </c>
      <c r="AZ27" s="22">
        <f>AZ17+BB15</f>
        <v>7209.5909090909081</v>
      </c>
      <c r="BA27" s="22">
        <f>BA17+BB16</f>
        <v>3208.454545454545</v>
      </c>
      <c r="BB27" s="22">
        <f>BB17</f>
        <v>10638.136363636362</v>
      </c>
      <c r="BC27" s="22"/>
      <c r="BD27" s="22"/>
    </row>
    <row r="28" spans="1:56">
      <c r="A28" s="1" t="s">
        <v>25</v>
      </c>
      <c r="B28" s="12">
        <v>271.72727272727275</v>
      </c>
      <c r="C28" s="12">
        <v>763.31818181818187</v>
      </c>
      <c r="D28" s="12">
        <v>508.36363636363637</v>
      </c>
      <c r="E28" s="12">
        <v>683</v>
      </c>
      <c r="F28" s="12">
        <v>1413.3181818181818</v>
      </c>
      <c r="G28" s="12">
        <v>702.9545454545455</v>
      </c>
      <c r="H28" s="12">
        <v>955.22727272727275</v>
      </c>
      <c r="I28" s="12">
        <v>1060.5454545454545</v>
      </c>
      <c r="J28" s="12">
        <v>1189.3181818181818</v>
      </c>
      <c r="K28" s="12">
        <v>726.18181818181813</v>
      </c>
      <c r="L28" s="12">
        <v>811.22727272727275</v>
      </c>
      <c r="M28" s="12">
        <v>571.68181818181813</v>
      </c>
      <c r="N28" s="12">
        <v>710.68181818181813</v>
      </c>
      <c r="O28" s="12">
        <v>621.36363636363637</v>
      </c>
      <c r="P28" s="12">
        <v>469.36363636363637</v>
      </c>
      <c r="Q28" s="12">
        <v>396.86363636363637</v>
      </c>
      <c r="R28" s="12">
        <v>807.4545454545455</v>
      </c>
      <c r="S28" s="12">
        <v>1631.8181818181818</v>
      </c>
      <c r="T28" s="12">
        <v>886.31818181818187</v>
      </c>
      <c r="U28" s="12">
        <v>1621.9545454545455</v>
      </c>
      <c r="V28" s="12">
        <v>1401.909090909091</v>
      </c>
      <c r="W28" s="12">
        <v>916.40909090909088</v>
      </c>
      <c r="X28" s="12">
        <v>727.5</v>
      </c>
      <c r="Y28" s="12">
        <v>1072.5454545454545</v>
      </c>
      <c r="Z28" s="12">
        <v>1395.5</v>
      </c>
      <c r="AA28" s="12">
        <v>156.45454545454547</v>
      </c>
      <c r="AB28" s="12">
        <v>100.77272727272727</v>
      </c>
      <c r="AC28" s="12">
        <v>447.59090909090907</v>
      </c>
      <c r="AD28" s="12">
        <v>434.31818181818181</v>
      </c>
      <c r="AE28" s="12">
        <v>882.5</v>
      </c>
      <c r="AF28" s="12">
        <v>1396.090909090909</v>
      </c>
      <c r="AG28" s="12">
        <v>1053.1818181818182</v>
      </c>
      <c r="AH28" s="12">
        <v>1282.1363636363637</v>
      </c>
      <c r="AI28" s="12">
        <v>1093.5454545454545</v>
      </c>
      <c r="AJ28" s="12">
        <v>673.36363636363637</v>
      </c>
      <c r="AK28" s="12">
        <v>509.63636363636363</v>
      </c>
      <c r="AL28" s="12">
        <v>1768.2272727272727</v>
      </c>
      <c r="AM28" s="12">
        <v>501.36363636363637</v>
      </c>
      <c r="AN28" s="12">
        <v>704.22727272727275</v>
      </c>
      <c r="AO28" s="12">
        <v>541</v>
      </c>
      <c r="AP28" s="12">
        <v>479.81818181818181</v>
      </c>
      <c r="AQ28" s="12">
        <v>498.90909090909093</v>
      </c>
      <c r="AR28" s="12">
        <v>933.5454545454545</v>
      </c>
      <c r="AS28" s="13">
        <v>36520.909090909088</v>
      </c>
      <c r="AT28" s="14"/>
      <c r="AV28" s="9" t="s">
        <v>58</v>
      </c>
      <c r="AW28" s="22">
        <f>AW18+BC12</f>
        <v>17907.090909090912</v>
      </c>
      <c r="AX28" s="22">
        <f>AX18+BC13</f>
        <v>1868.0909090909092</v>
      </c>
      <c r="AY28" s="22">
        <f>AY18+BC14</f>
        <v>5130.318181818182</v>
      </c>
      <c r="AZ28" s="22">
        <f>AZ18+BC15</f>
        <v>1871.7727272727273</v>
      </c>
      <c r="BA28" s="22">
        <f>BA18+BC16</f>
        <v>2214.409090909091</v>
      </c>
      <c r="BB28" s="22">
        <f>SUM(BB18,BC17)</f>
        <v>1414.1818181818182</v>
      </c>
      <c r="BC28" s="22">
        <f>BC18</f>
        <v>1087.8636363636363</v>
      </c>
      <c r="BD28" s="22">
        <f>SUM(AW22:BC28)</f>
        <v>315939.63636363624</v>
      </c>
    </row>
    <row r="29" spans="1:56">
      <c r="A29" s="1" t="s">
        <v>26</v>
      </c>
      <c r="B29" s="12">
        <v>265.22727272727275</v>
      </c>
      <c r="C29" s="12">
        <v>754.27272727272725</v>
      </c>
      <c r="D29" s="12">
        <v>488.59090909090907</v>
      </c>
      <c r="E29" s="12">
        <v>536.63636363636363</v>
      </c>
      <c r="F29" s="12">
        <v>928.72727272727275</v>
      </c>
      <c r="G29" s="12">
        <v>604</v>
      </c>
      <c r="H29" s="12">
        <v>917.22727272727275</v>
      </c>
      <c r="I29" s="12">
        <v>861.72727272727275</v>
      </c>
      <c r="J29" s="12">
        <v>910.77272727272725</v>
      </c>
      <c r="K29" s="12">
        <v>645.68181818181813</v>
      </c>
      <c r="L29" s="12">
        <v>722.59090909090912</v>
      </c>
      <c r="M29" s="12">
        <v>421.40909090909093</v>
      </c>
      <c r="N29" s="12">
        <v>550.36363636363637</v>
      </c>
      <c r="O29" s="12">
        <v>500.95454545454544</v>
      </c>
      <c r="P29" s="12">
        <v>390.72727272727275</v>
      </c>
      <c r="Q29" s="12">
        <v>305.77272727272725</v>
      </c>
      <c r="R29" s="12">
        <v>588.68181818181813</v>
      </c>
      <c r="S29" s="12">
        <v>1150.909090909091</v>
      </c>
      <c r="T29" s="12">
        <v>742.81818181818187</v>
      </c>
      <c r="U29" s="12">
        <v>1190.909090909091</v>
      </c>
      <c r="V29" s="12">
        <v>927.9545454545455</v>
      </c>
      <c r="W29" s="12">
        <v>647.27272727272725</v>
      </c>
      <c r="X29" s="12">
        <v>523.81818181818187</v>
      </c>
      <c r="Y29" s="12">
        <v>899.0454545454545</v>
      </c>
      <c r="Z29" s="12">
        <v>1018.0454545454545</v>
      </c>
      <c r="AA29" s="12">
        <v>105.90909090909091</v>
      </c>
      <c r="AB29" s="12">
        <v>93.909090909090907</v>
      </c>
      <c r="AC29" s="12">
        <v>156.77272727272728</v>
      </c>
      <c r="AD29" s="12">
        <v>376.40909090909093</v>
      </c>
      <c r="AE29" s="12">
        <v>1113.2272727272727</v>
      </c>
      <c r="AF29" s="12">
        <v>1780.3636363636363</v>
      </c>
      <c r="AG29" s="12">
        <v>1391.5454545454545</v>
      </c>
      <c r="AH29" s="12">
        <v>2054.7727272727275</v>
      </c>
      <c r="AI29" s="12">
        <v>1339.6363636363637</v>
      </c>
      <c r="AJ29" s="12">
        <v>802.90909090909088</v>
      </c>
      <c r="AK29" s="12">
        <v>384.77272727272725</v>
      </c>
      <c r="AL29" s="12">
        <v>1098.2272727272727</v>
      </c>
      <c r="AM29" s="12">
        <v>392.40909090909093</v>
      </c>
      <c r="AN29" s="12">
        <v>576.40909090909088</v>
      </c>
      <c r="AO29" s="12">
        <v>620.72727272727275</v>
      </c>
      <c r="AP29" s="12">
        <v>521</v>
      </c>
      <c r="AQ29" s="12">
        <v>456.54545454545456</v>
      </c>
      <c r="AR29" s="12">
        <v>1100.090909090909</v>
      </c>
      <c r="AS29" s="13">
        <v>32327.863636363647</v>
      </c>
      <c r="AT29" s="14"/>
      <c r="AW29" s="15"/>
    </row>
    <row r="30" spans="1:56">
      <c r="A30" s="1" t="s">
        <v>27</v>
      </c>
      <c r="B30" s="12">
        <v>273.77272727272725</v>
      </c>
      <c r="C30" s="12">
        <v>554.0454545454545</v>
      </c>
      <c r="D30" s="12">
        <v>249.18181818181819</v>
      </c>
      <c r="E30" s="12">
        <v>327.5</v>
      </c>
      <c r="F30" s="12">
        <v>924.59090909090912</v>
      </c>
      <c r="G30" s="12">
        <v>350.09090909090907</v>
      </c>
      <c r="H30" s="12">
        <v>596.72727272727275</v>
      </c>
      <c r="I30" s="12">
        <v>586.68181818181813</v>
      </c>
      <c r="J30" s="12">
        <v>689.5</v>
      </c>
      <c r="K30" s="12">
        <v>442.36363636363637</v>
      </c>
      <c r="L30" s="12">
        <v>597.86363636363637</v>
      </c>
      <c r="M30" s="12">
        <v>483.72727272727275</v>
      </c>
      <c r="N30" s="12">
        <v>356.31818181818181</v>
      </c>
      <c r="O30" s="12">
        <v>345.13636363636363</v>
      </c>
      <c r="P30" s="12">
        <v>232.09090909090909</v>
      </c>
      <c r="Q30" s="12">
        <v>182.40909090909091</v>
      </c>
      <c r="R30" s="12">
        <v>255.86363636363637</v>
      </c>
      <c r="S30" s="12">
        <v>455.09090909090907</v>
      </c>
      <c r="T30" s="12">
        <v>337.90909090909093</v>
      </c>
      <c r="U30" s="12">
        <v>388.63636363636363</v>
      </c>
      <c r="V30" s="12">
        <v>400.54545454545456</v>
      </c>
      <c r="W30" s="12">
        <v>207.09090909090909</v>
      </c>
      <c r="X30" s="12">
        <v>141.86363636363637</v>
      </c>
      <c r="Y30" s="12">
        <v>415.27272727272725</v>
      </c>
      <c r="Z30" s="12">
        <v>633</v>
      </c>
      <c r="AA30" s="12">
        <v>598.5454545454545</v>
      </c>
      <c r="AB30" s="12">
        <v>241.77272727272728</v>
      </c>
      <c r="AC30" s="12">
        <v>105.63636363636364</v>
      </c>
      <c r="AD30" s="12">
        <v>316.45454545454544</v>
      </c>
      <c r="AE30" s="12">
        <v>1261.8636363636363</v>
      </c>
      <c r="AF30" s="12">
        <v>1563.5454545454545</v>
      </c>
      <c r="AG30" s="12">
        <v>1017.8181818181819</v>
      </c>
      <c r="AH30" s="12">
        <v>1842.8636363636363</v>
      </c>
      <c r="AI30" s="12">
        <v>1043.3181818181818</v>
      </c>
      <c r="AJ30" s="12">
        <v>542.5</v>
      </c>
      <c r="AK30" s="12">
        <v>186.68181818181819</v>
      </c>
      <c r="AL30" s="12">
        <v>537.90909090909088</v>
      </c>
      <c r="AM30" s="12">
        <v>186.18181818181819</v>
      </c>
      <c r="AN30" s="12">
        <v>373.09090909090907</v>
      </c>
      <c r="AO30" s="12">
        <v>361.72727272727275</v>
      </c>
      <c r="AP30" s="12">
        <v>342.90909090909093</v>
      </c>
      <c r="AQ30" s="12">
        <v>1314.090909090909</v>
      </c>
      <c r="AR30" s="12">
        <v>603.59090909090912</v>
      </c>
      <c r="AS30" s="13">
        <v>23089.954545454548</v>
      </c>
      <c r="AT30" s="14"/>
      <c r="AW30" s="15"/>
    </row>
    <row r="31" spans="1:56">
      <c r="A31" s="1" t="s">
        <v>28</v>
      </c>
      <c r="B31" s="12">
        <v>202.04545454545453</v>
      </c>
      <c r="C31" s="12">
        <v>464.5</v>
      </c>
      <c r="D31" s="12">
        <v>251.95454545454547</v>
      </c>
      <c r="E31" s="12">
        <v>276.5</v>
      </c>
      <c r="F31" s="12">
        <v>581.13636363636363</v>
      </c>
      <c r="G31" s="12">
        <v>330.22727272727275</v>
      </c>
      <c r="H31" s="12">
        <v>573.5</v>
      </c>
      <c r="I31" s="12">
        <v>536.22727272727275</v>
      </c>
      <c r="J31" s="12">
        <v>532.63636363636363</v>
      </c>
      <c r="K31" s="12">
        <v>342.86363636363637</v>
      </c>
      <c r="L31" s="12">
        <v>529.18181818181813</v>
      </c>
      <c r="M31" s="12">
        <v>332.54545454545456</v>
      </c>
      <c r="N31" s="12">
        <v>298.5</v>
      </c>
      <c r="O31" s="12">
        <v>270.13636363636363</v>
      </c>
      <c r="P31" s="12">
        <v>204.90909090909091</v>
      </c>
      <c r="Q31" s="12">
        <v>160.81818181818181</v>
      </c>
      <c r="R31" s="12">
        <v>200</v>
      </c>
      <c r="S31" s="12">
        <v>320.59090909090907</v>
      </c>
      <c r="T31" s="12">
        <v>301.31818181818181</v>
      </c>
      <c r="U31" s="12">
        <v>319.81818181818181</v>
      </c>
      <c r="V31" s="12">
        <v>251.59090909090909</v>
      </c>
      <c r="W31" s="12">
        <v>155.54545454545453</v>
      </c>
      <c r="X31" s="12">
        <v>132.63636363636363</v>
      </c>
      <c r="Y31" s="12">
        <v>364.72727272727275</v>
      </c>
      <c r="Z31" s="12">
        <v>471.27272727272725</v>
      </c>
      <c r="AA31" s="12">
        <v>401.40909090909093</v>
      </c>
      <c r="AB31" s="12">
        <v>358.68181818181819</v>
      </c>
      <c r="AC31" s="12">
        <v>269.68181818181819</v>
      </c>
      <c r="AD31" s="12">
        <v>59.454545454545453</v>
      </c>
      <c r="AE31" s="12">
        <v>571.77272727272725</v>
      </c>
      <c r="AF31" s="12">
        <v>870.77272727272725</v>
      </c>
      <c r="AG31" s="12">
        <v>592.5</v>
      </c>
      <c r="AH31" s="12">
        <v>1079.8181818181818</v>
      </c>
      <c r="AI31" s="12">
        <v>571.68181818181813</v>
      </c>
      <c r="AJ31" s="12">
        <v>382.04545454545456</v>
      </c>
      <c r="AK31" s="12">
        <v>162.40909090909091</v>
      </c>
      <c r="AL31" s="12">
        <v>398.04545454545456</v>
      </c>
      <c r="AM31" s="12">
        <v>167.04545454545453</v>
      </c>
      <c r="AN31" s="12">
        <v>364</v>
      </c>
      <c r="AO31" s="12">
        <v>280.95454545454544</v>
      </c>
      <c r="AP31" s="12">
        <v>244.68181818181819</v>
      </c>
      <c r="AQ31" s="12">
        <v>496.5</v>
      </c>
      <c r="AR31" s="12">
        <v>389.45454545454544</v>
      </c>
      <c r="AS31" s="13">
        <v>16230.045454545456</v>
      </c>
      <c r="AT31" s="14"/>
      <c r="AW31" s="15"/>
    </row>
    <row r="32" spans="1:56">
      <c r="A32" s="1">
        <v>16</v>
      </c>
      <c r="B32" s="12">
        <v>93.727272727272734</v>
      </c>
      <c r="C32" s="12">
        <v>127.13636363636364</v>
      </c>
      <c r="D32" s="12">
        <v>75.045454545454547</v>
      </c>
      <c r="E32" s="12">
        <v>115.22727272727273</v>
      </c>
      <c r="F32" s="12">
        <v>333.36363636363637</v>
      </c>
      <c r="G32" s="12">
        <v>179.63636363636363</v>
      </c>
      <c r="H32" s="12">
        <v>283.54545454545456</v>
      </c>
      <c r="I32" s="12">
        <v>270.27272727272725</v>
      </c>
      <c r="J32" s="12">
        <v>240.81818181818181</v>
      </c>
      <c r="K32" s="12">
        <v>148.36363636363637</v>
      </c>
      <c r="L32" s="12">
        <v>183.54545454545453</v>
      </c>
      <c r="M32" s="12">
        <v>109</v>
      </c>
      <c r="N32" s="12">
        <v>76.181818181818187</v>
      </c>
      <c r="O32" s="12">
        <v>69.86363636363636</v>
      </c>
      <c r="P32" s="12">
        <v>65.045454545454547</v>
      </c>
      <c r="Q32" s="12">
        <v>49.954545454545453</v>
      </c>
      <c r="R32" s="12">
        <v>56.545454545454547</v>
      </c>
      <c r="S32" s="12">
        <v>90.954545454545453</v>
      </c>
      <c r="T32" s="12">
        <v>71.318181818181813</v>
      </c>
      <c r="U32" s="12">
        <v>80.590909090909093</v>
      </c>
      <c r="V32" s="12">
        <v>63.81818181818182</v>
      </c>
      <c r="W32" s="12">
        <v>34.363636363636367</v>
      </c>
      <c r="X32" s="12">
        <v>28.727272727272727</v>
      </c>
      <c r="Y32" s="12">
        <v>141</v>
      </c>
      <c r="Z32" s="12">
        <v>189.90909090909091</v>
      </c>
      <c r="AA32" s="12">
        <v>915.77272727272725</v>
      </c>
      <c r="AB32" s="12">
        <v>1080</v>
      </c>
      <c r="AC32" s="12">
        <v>1459.7272727272727</v>
      </c>
      <c r="AD32" s="12">
        <v>648.5</v>
      </c>
      <c r="AE32" s="12">
        <v>27.363636363636363</v>
      </c>
      <c r="AF32" s="12">
        <v>229.59090909090909</v>
      </c>
      <c r="AG32" s="12">
        <v>307.90909090909093</v>
      </c>
      <c r="AH32" s="12">
        <v>522.40909090909088</v>
      </c>
      <c r="AI32" s="12">
        <v>212.68181818181819</v>
      </c>
      <c r="AJ32" s="12">
        <v>126.18181818181819</v>
      </c>
      <c r="AK32" s="12">
        <v>38.272727272727273</v>
      </c>
      <c r="AL32" s="12">
        <v>105.77272727272727</v>
      </c>
      <c r="AM32" s="12">
        <v>38.31818181818182</v>
      </c>
      <c r="AN32" s="12">
        <v>110</v>
      </c>
      <c r="AO32" s="12">
        <v>85.36363636363636</v>
      </c>
      <c r="AP32" s="12">
        <v>111.72727272727273</v>
      </c>
      <c r="AQ32" s="12">
        <v>184.68181818181819</v>
      </c>
      <c r="AR32" s="12">
        <v>205.77272727272728</v>
      </c>
      <c r="AS32" s="13">
        <v>9622.136363636364</v>
      </c>
      <c r="AT32" s="14"/>
      <c r="AW32" s="15"/>
    </row>
    <row r="33" spans="1:49">
      <c r="A33" s="1">
        <v>24</v>
      </c>
      <c r="B33" s="12">
        <v>86.590909090909093</v>
      </c>
      <c r="C33" s="12">
        <v>124.22727272727273</v>
      </c>
      <c r="D33" s="12">
        <v>41.090909090909093</v>
      </c>
      <c r="E33" s="12">
        <v>72.227272727272734</v>
      </c>
      <c r="F33" s="12">
        <v>256.45454545454544</v>
      </c>
      <c r="G33" s="12">
        <v>96.818181818181813</v>
      </c>
      <c r="H33" s="12">
        <v>175.90909090909091</v>
      </c>
      <c r="I33" s="12">
        <v>205</v>
      </c>
      <c r="J33" s="12">
        <v>226.5</v>
      </c>
      <c r="K33" s="12">
        <v>93.86363636363636</v>
      </c>
      <c r="L33" s="12">
        <v>160.31818181818181</v>
      </c>
      <c r="M33" s="12">
        <v>97.5</v>
      </c>
      <c r="N33" s="12">
        <v>61.454545454545453</v>
      </c>
      <c r="O33" s="12">
        <v>59</v>
      </c>
      <c r="P33" s="12">
        <v>37.68181818181818</v>
      </c>
      <c r="Q33" s="12">
        <v>34.18181818181818</v>
      </c>
      <c r="R33" s="12">
        <v>25.863636363636363</v>
      </c>
      <c r="S33" s="12">
        <v>35.545454545454547</v>
      </c>
      <c r="T33" s="12">
        <v>52.909090909090907</v>
      </c>
      <c r="U33" s="12">
        <v>44.227272727272727</v>
      </c>
      <c r="V33" s="12">
        <v>48.31818181818182</v>
      </c>
      <c r="W33" s="12">
        <v>23.90909090909091</v>
      </c>
      <c r="X33" s="12">
        <v>20.59090909090909</v>
      </c>
      <c r="Y33" s="12">
        <v>91.545454545454547</v>
      </c>
      <c r="Z33" s="12">
        <v>131.5</v>
      </c>
      <c r="AA33" s="12">
        <v>1193.2727272727273</v>
      </c>
      <c r="AB33" s="12">
        <v>1468.4545454545455</v>
      </c>
      <c r="AC33" s="12">
        <v>1817</v>
      </c>
      <c r="AD33" s="12">
        <v>923.4545454545455</v>
      </c>
      <c r="AE33" s="12">
        <v>228.09090909090909</v>
      </c>
      <c r="AF33" s="12">
        <v>31.045454545454547</v>
      </c>
      <c r="AG33" s="12">
        <v>224.72727272727272</v>
      </c>
      <c r="AH33" s="12">
        <v>456.90909090909093</v>
      </c>
      <c r="AI33" s="12">
        <v>213.27272727272728</v>
      </c>
      <c r="AJ33" s="12">
        <v>127.77272727272727</v>
      </c>
      <c r="AK33" s="12">
        <v>21.545454545454547</v>
      </c>
      <c r="AL33" s="12">
        <v>64.318181818181813</v>
      </c>
      <c r="AM33" s="12">
        <v>27.40909090909091</v>
      </c>
      <c r="AN33" s="12">
        <v>81.227272727272734</v>
      </c>
      <c r="AO33" s="12">
        <v>75.772727272727266</v>
      </c>
      <c r="AP33" s="12">
        <v>122.72727272727273</v>
      </c>
      <c r="AQ33" s="12">
        <v>177.5</v>
      </c>
      <c r="AR33" s="12">
        <v>198.40909090909091</v>
      </c>
      <c r="AS33" s="13">
        <v>9780.6818181818162</v>
      </c>
      <c r="AT33" s="14"/>
      <c r="AW33" s="15"/>
    </row>
    <row r="34" spans="1:49">
      <c r="A34" s="1" t="s">
        <v>29</v>
      </c>
      <c r="B34" s="12">
        <v>29.181818181818183</v>
      </c>
      <c r="C34" s="12">
        <v>40.954545454545453</v>
      </c>
      <c r="D34" s="12">
        <v>20.227272727272727</v>
      </c>
      <c r="E34" s="12">
        <v>30.90909090909091</v>
      </c>
      <c r="F34" s="12">
        <v>120.95454545454545</v>
      </c>
      <c r="G34" s="12">
        <v>35.81818181818182</v>
      </c>
      <c r="H34" s="12">
        <v>64.63636363636364</v>
      </c>
      <c r="I34" s="12">
        <v>104.81818181818181</v>
      </c>
      <c r="J34" s="12">
        <v>128.27272727272728</v>
      </c>
      <c r="K34" s="12">
        <v>36.863636363636367</v>
      </c>
      <c r="L34" s="12">
        <v>45.454545454545453</v>
      </c>
      <c r="M34" s="12">
        <v>48.81818181818182</v>
      </c>
      <c r="N34" s="12">
        <v>26.09090909090909</v>
      </c>
      <c r="O34" s="12">
        <v>18.5</v>
      </c>
      <c r="P34" s="12">
        <v>23.181818181818183</v>
      </c>
      <c r="Q34" s="12">
        <v>9.2727272727272734</v>
      </c>
      <c r="R34" s="12">
        <v>10.681818181818182</v>
      </c>
      <c r="S34" s="12">
        <v>20.5</v>
      </c>
      <c r="T34" s="12">
        <v>25.636363636363637</v>
      </c>
      <c r="U34" s="12">
        <v>35.136363636363633</v>
      </c>
      <c r="V34" s="12">
        <v>41.18181818181818</v>
      </c>
      <c r="W34" s="12">
        <v>11.409090909090908</v>
      </c>
      <c r="X34" s="12">
        <v>13.636363636363637</v>
      </c>
      <c r="Y34" s="12">
        <v>40.227272727272727</v>
      </c>
      <c r="Z34" s="12">
        <v>38.363636363636367</v>
      </c>
      <c r="AA34" s="12">
        <v>967.68181818181813</v>
      </c>
      <c r="AB34" s="12">
        <v>1112.8636363636363</v>
      </c>
      <c r="AC34" s="12">
        <v>1180.2272727272727</v>
      </c>
      <c r="AD34" s="12">
        <v>552.09090909090912</v>
      </c>
      <c r="AE34" s="12">
        <v>302</v>
      </c>
      <c r="AF34" s="12">
        <v>232.72727272727272</v>
      </c>
      <c r="AG34" s="12">
        <v>19.318181818181817</v>
      </c>
      <c r="AH34" s="12">
        <v>88.181818181818187</v>
      </c>
      <c r="AI34" s="12">
        <v>58.590909090909093</v>
      </c>
      <c r="AJ34" s="12">
        <v>51.272727272727273</v>
      </c>
      <c r="AK34" s="12">
        <v>11.272727272727273</v>
      </c>
      <c r="AL34" s="12">
        <v>38.136363636363633</v>
      </c>
      <c r="AM34" s="12">
        <v>8.8181818181818183</v>
      </c>
      <c r="AN34" s="12">
        <v>38.81818181818182</v>
      </c>
      <c r="AO34" s="12">
        <v>29.5</v>
      </c>
      <c r="AP34" s="12">
        <v>60.409090909090907</v>
      </c>
      <c r="AQ34" s="12">
        <v>85.36363636363636</v>
      </c>
      <c r="AR34" s="12">
        <v>120.95454545454545</v>
      </c>
      <c r="AS34" s="13">
        <v>5996.954545454545</v>
      </c>
      <c r="AT34" s="14"/>
      <c r="AW34" s="15"/>
    </row>
    <row r="35" spans="1:49">
      <c r="A35" s="1" t="s">
        <v>30</v>
      </c>
      <c r="B35" s="12">
        <v>41.136363636363633</v>
      </c>
      <c r="C35" s="12">
        <v>59.272727272727273</v>
      </c>
      <c r="D35" s="12">
        <v>19.045454545454547</v>
      </c>
      <c r="E35" s="12">
        <v>20.045454545454547</v>
      </c>
      <c r="F35" s="12">
        <v>94.909090909090907</v>
      </c>
      <c r="G35" s="12">
        <v>31.818181818181817</v>
      </c>
      <c r="H35" s="12">
        <v>57.909090909090907</v>
      </c>
      <c r="I35" s="12">
        <v>77.409090909090907</v>
      </c>
      <c r="J35" s="12">
        <v>123.31818181818181</v>
      </c>
      <c r="K35" s="12">
        <v>59.909090909090907</v>
      </c>
      <c r="L35" s="12">
        <v>66.681818181818187</v>
      </c>
      <c r="M35" s="12">
        <v>49.409090909090907</v>
      </c>
      <c r="N35" s="12">
        <v>35</v>
      </c>
      <c r="O35" s="12">
        <v>29</v>
      </c>
      <c r="P35" s="12">
        <v>23.045454545454547</v>
      </c>
      <c r="Q35" s="12">
        <v>14.909090909090908</v>
      </c>
      <c r="R35" s="12">
        <v>19.181818181818183</v>
      </c>
      <c r="S35" s="12">
        <v>24.772727272727273</v>
      </c>
      <c r="T35" s="12">
        <v>36.409090909090907</v>
      </c>
      <c r="U35" s="12">
        <v>27.318181818181817</v>
      </c>
      <c r="V35" s="12">
        <v>27.681818181818183</v>
      </c>
      <c r="W35" s="12">
        <v>11.181818181818182</v>
      </c>
      <c r="X35" s="12">
        <v>9.1818181818181817</v>
      </c>
      <c r="Y35" s="12">
        <v>20.363636363636363</v>
      </c>
      <c r="Z35" s="12">
        <v>48.545454545454547</v>
      </c>
      <c r="AA35" s="12">
        <v>1136.909090909091</v>
      </c>
      <c r="AB35" s="12">
        <v>1335.5</v>
      </c>
      <c r="AC35" s="12">
        <v>2357.590909090909</v>
      </c>
      <c r="AD35" s="12">
        <v>995.27272727272725</v>
      </c>
      <c r="AE35" s="12">
        <v>468.54545454545456</v>
      </c>
      <c r="AF35" s="12">
        <v>462.40909090909093</v>
      </c>
      <c r="AG35" s="12">
        <v>88.545454545454547</v>
      </c>
      <c r="AH35" s="12">
        <v>33.18181818181818</v>
      </c>
      <c r="AI35" s="12">
        <v>80.5</v>
      </c>
      <c r="AJ35" s="12">
        <v>86.409090909090907</v>
      </c>
      <c r="AK35" s="12">
        <v>9.5</v>
      </c>
      <c r="AL35" s="12">
        <v>47.81818181818182</v>
      </c>
      <c r="AM35" s="12">
        <v>15.954545454545455</v>
      </c>
      <c r="AN35" s="12">
        <v>44.772727272727273</v>
      </c>
      <c r="AO35" s="12">
        <v>49.863636363636367</v>
      </c>
      <c r="AP35" s="12">
        <v>106.63636363636364</v>
      </c>
      <c r="AQ35" s="12">
        <v>84.13636363636364</v>
      </c>
      <c r="AR35" s="12">
        <v>113.36363636363636</v>
      </c>
      <c r="AS35" s="13">
        <v>8558.7272727272721</v>
      </c>
      <c r="AT35" s="14"/>
      <c r="AW35" s="15"/>
    </row>
    <row r="36" spans="1:49">
      <c r="A36" s="1" t="s">
        <v>31</v>
      </c>
      <c r="B36" s="12">
        <v>37</v>
      </c>
      <c r="C36" s="12">
        <v>70.63636363636364</v>
      </c>
      <c r="D36" s="12">
        <v>26.318181818181817</v>
      </c>
      <c r="E36" s="12">
        <v>22.136363636363637</v>
      </c>
      <c r="F36" s="12">
        <v>113.13636363636364</v>
      </c>
      <c r="G36" s="12">
        <v>28.59090909090909</v>
      </c>
      <c r="H36" s="12">
        <v>56.68181818181818</v>
      </c>
      <c r="I36" s="12">
        <v>105.95454545454545</v>
      </c>
      <c r="J36" s="12">
        <v>125.54545454545455</v>
      </c>
      <c r="K36" s="12">
        <v>59.409090909090907</v>
      </c>
      <c r="L36" s="12">
        <v>71.36363636363636</v>
      </c>
      <c r="M36" s="12">
        <v>72.590909090909093</v>
      </c>
      <c r="N36" s="12">
        <v>39.409090909090907</v>
      </c>
      <c r="O36" s="12">
        <v>36.454545454545453</v>
      </c>
      <c r="P36" s="12">
        <v>31.181818181818183</v>
      </c>
      <c r="Q36" s="12">
        <v>26.59090909090909</v>
      </c>
      <c r="R36" s="12">
        <v>25.954545454545453</v>
      </c>
      <c r="S36" s="12">
        <v>52.136363636363633</v>
      </c>
      <c r="T36" s="12">
        <v>52.909090909090907</v>
      </c>
      <c r="U36" s="12">
        <v>48.227272727272727</v>
      </c>
      <c r="V36" s="12">
        <v>45.81818181818182</v>
      </c>
      <c r="W36" s="12">
        <v>15.272727272727273</v>
      </c>
      <c r="X36" s="12">
        <v>13.318181818181818</v>
      </c>
      <c r="Y36" s="12">
        <v>27.045454545454547</v>
      </c>
      <c r="Z36" s="12">
        <v>30.454545454545453</v>
      </c>
      <c r="AA36" s="12">
        <v>1060.7727272727273</v>
      </c>
      <c r="AB36" s="12">
        <v>1209.8181818181818</v>
      </c>
      <c r="AC36" s="12">
        <v>1238.1818181818182</v>
      </c>
      <c r="AD36" s="12">
        <v>580.31818181818187</v>
      </c>
      <c r="AE36" s="12">
        <v>234.59090909090909</v>
      </c>
      <c r="AF36" s="12">
        <v>228.81818181818181</v>
      </c>
      <c r="AG36" s="12">
        <v>65.454545454545453</v>
      </c>
      <c r="AH36" s="12">
        <v>94.86363636363636</v>
      </c>
      <c r="AI36" s="12">
        <v>21.09090909090909</v>
      </c>
      <c r="AJ36" s="12">
        <v>37.636363636363633</v>
      </c>
      <c r="AK36" s="12">
        <v>12.045454545454545</v>
      </c>
      <c r="AL36" s="12">
        <v>74.454545454545453</v>
      </c>
      <c r="AM36" s="12">
        <v>20.863636363636363</v>
      </c>
      <c r="AN36" s="12">
        <v>46.772727272727273</v>
      </c>
      <c r="AO36" s="12">
        <v>47.5</v>
      </c>
      <c r="AP36" s="12">
        <v>112.95454545454545</v>
      </c>
      <c r="AQ36" s="12">
        <v>137.45454545454547</v>
      </c>
      <c r="AR36" s="12">
        <v>188.13636363636363</v>
      </c>
      <c r="AS36" s="13">
        <v>6670.0909090909081</v>
      </c>
      <c r="AT36" s="14"/>
      <c r="AW36" s="15"/>
    </row>
    <row r="37" spans="1:49">
      <c r="A37" s="1" t="s">
        <v>32</v>
      </c>
      <c r="B37" s="12">
        <v>10.5</v>
      </c>
      <c r="C37" s="12">
        <v>30.09090909090909</v>
      </c>
      <c r="D37" s="12">
        <v>4.7727272727272725</v>
      </c>
      <c r="E37" s="12">
        <v>5.2727272727272725</v>
      </c>
      <c r="F37" s="12">
        <v>33.81818181818182</v>
      </c>
      <c r="G37" s="12">
        <v>6.2727272727272725</v>
      </c>
      <c r="H37" s="12">
        <v>21.5</v>
      </c>
      <c r="I37" s="12">
        <v>57.909090909090907</v>
      </c>
      <c r="J37" s="12">
        <v>82.5</v>
      </c>
      <c r="K37" s="12">
        <v>10.181818181818182</v>
      </c>
      <c r="L37" s="12">
        <v>11.818181818181818</v>
      </c>
      <c r="M37" s="12">
        <v>15.863636363636363</v>
      </c>
      <c r="N37" s="12">
        <v>9.454545454545455</v>
      </c>
      <c r="O37" s="12">
        <v>8.1818181818181817</v>
      </c>
      <c r="P37" s="12">
        <v>5.9545454545454541</v>
      </c>
      <c r="Q37" s="12">
        <v>3.7727272727272729</v>
      </c>
      <c r="R37" s="12">
        <v>6.8636363636363633</v>
      </c>
      <c r="S37" s="12">
        <v>6.9545454545454541</v>
      </c>
      <c r="T37" s="12">
        <v>20.045454545454547</v>
      </c>
      <c r="U37" s="12">
        <v>15.227272727272727</v>
      </c>
      <c r="V37" s="12">
        <v>18.454545454545453</v>
      </c>
      <c r="W37" s="12">
        <v>4.6818181818181817</v>
      </c>
      <c r="X37" s="12">
        <v>4.3181818181818183</v>
      </c>
      <c r="Y37" s="12">
        <v>5.7272727272727275</v>
      </c>
      <c r="Z37" s="12">
        <v>11.090909090909092</v>
      </c>
      <c r="AA37" s="12">
        <v>649.59090909090912</v>
      </c>
      <c r="AB37" s="12">
        <v>723.77272727272725</v>
      </c>
      <c r="AC37" s="12">
        <v>645.22727272727275</v>
      </c>
      <c r="AD37" s="12">
        <v>378.31818181818181</v>
      </c>
      <c r="AE37" s="12">
        <v>125.09090909090909</v>
      </c>
      <c r="AF37" s="12">
        <v>124.09090909090909</v>
      </c>
      <c r="AG37" s="12">
        <v>51.090909090909093</v>
      </c>
      <c r="AH37" s="12">
        <v>86.86363636363636</v>
      </c>
      <c r="AI37" s="12">
        <v>33.363636363636367</v>
      </c>
      <c r="AJ37" s="12">
        <v>10</v>
      </c>
      <c r="AK37" s="12">
        <v>1.2727272727272727</v>
      </c>
      <c r="AL37" s="12">
        <v>18.272727272727273</v>
      </c>
      <c r="AM37" s="12">
        <v>6.5909090909090908</v>
      </c>
      <c r="AN37" s="12">
        <v>20.136363636363637</v>
      </c>
      <c r="AO37" s="12">
        <v>14.318181818181818</v>
      </c>
      <c r="AP37" s="12">
        <v>57</v>
      </c>
      <c r="AQ37" s="12">
        <v>74.409090909090907</v>
      </c>
      <c r="AR37" s="12">
        <v>88.272727272727266</v>
      </c>
      <c r="AS37" s="13">
        <v>3521.6363636363644</v>
      </c>
      <c r="AT37" s="14"/>
      <c r="AW37" s="15"/>
    </row>
    <row r="38" spans="1:49">
      <c r="A38" s="1" t="s">
        <v>33</v>
      </c>
      <c r="B38" s="12">
        <v>7.3636363636363633</v>
      </c>
      <c r="C38" s="12">
        <v>7.7727272727272725</v>
      </c>
      <c r="D38" s="12">
        <v>3.9545454545454546</v>
      </c>
      <c r="E38" s="12">
        <v>9.2272727272727266</v>
      </c>
      <c r="F38" s="12">
        <v>53.909090909090907</v>
      </c>
      <c r="G38" s="12">
        <v>10.409090909090908</v>
      </c>
      <c r="H38" s="12">
        <v>27.09090909090909</v>
      </c>
      <c r="I38" s="12">
        <v>62.454545454545453</v>
      </c>
      <c r="J38" s="12">
        <v>91.318181818181813</v>
      </c>
      <c r="K38" s="12">
        <v>101.5</v>
      </c>
      <c r="L38" s="12">
        <v>55.590909090909093</v>
      </c>
      <c r="M38" s="12">
        <v>75.727272727272734</v>
      </c>
      <c r="N38" s="12">
        <v>40</v>
      </c>
      <c r="O38" s="12">
        <v>63.136363636363633</v>
      </c>
      <c r="P38" s="12">
        <v>24.818181818181817</v>
      </c>
      <c r="Q38" s="12">
        <v>20.5</v>
      </c>
      <c r="R38" s="12">
        <v>20</v>
      </c>
      <c r="S38" s="12">
        <v>25.681818181818183</v>
      </c>
      <c r="T38" s="12">
        <v>6.1363636363636367</v>
      </c>
      <c r="U38" s="12">
        <v>2.4545454545454546</v>
      </c>
      <c r="V38" s="12">
        <v>8.045454545454545</v>
      </c>
      <c r="W38" s="12">
        <v>2.1363636363636362</v>
      </c>
      <c r="X38" s="12">
        <v>1.4545454545454546</v>
      </c>
      <c r="Y38" s="12">
        <v>5.4545454545454541</v>
      </c>
      <c r="Z38" s="12">
        <v>6.2272727272727275</v>
      </c>
      <c r="AA38" s="12">
        <v>439.04545454545456</v>
      </c>
      <c r="AB38" s="12">
        <v>374.04545454545456</v>
      </c>
      <c r="AC38" s="12">
        <v>225.90909090909091</v>
      </c>
      <c r="AD38" s="12">
        <v>183.77272727272728</v>
      </c>
      <c r="AE38" s="12">
        <v>40.68181818181818</v>
      </c>
      <c r="AF38" s="12">
        <v>21.772727272727273</v>
      </c>
      <c r="AG38" s="12">
        <v>12.363636363636363</v>
      </c>
      <c r="AH38" s="12">
        <v>10.045454545454545</v>
      </c>
      <c r="AI38" s="12">
        <v>12.5</v>
      </c>
      <c r="AJ38" s="12">
        <v>0.95454545454545459</v>
      </c>
      <c r="AK38" s="12">
        <v>6.8636363636363633</v>
      </c>
      <c r="AL38" s="12">
        <v>93.954545454545453</v>
      </c>
      <c r="AM38" s="12">
        <v>1.5</v>
      </c>
      <c r="AN38" s="12">
        <v>4.1818181818181817</v>
      </c>
      <c r="AO38" s="12">
        <v>2.5909090909090908</v>
      </c>
      <c r="AP38" s="12">
        <v>4.8181818181818183</v>
      </c>
      <c r="AQ38" s="12">
        <v>17.863636363636363</v>
      </c>
      <c r="AR38" s="12">
        <v>4.1363636363636367</v>
      </c>
      <c r="AS38" s="13">
        <v>2261.3636363636365</v>
      </c>
      <c r="AT38" s="14"/>
      <c r="AW38" s="15"/>
    </row>
    <row r="39" spans="1:49">
      <c r="A39" s="1" t="s">
        <v>34</v>
      </c>
      <c r="B39" s="12">
        <v>17.272727272727273</v>
      </c>
      <c r="C39" s="12">
        <v>32.136363636363633</v>
      </c>
      <c r="D39" s="12">
        <v>18.363636363636363</v>
      </c>
      <c r="E39" s="12">
        <v>16.636363636363637</v>
      </c>
      <c r="F39" s="12">
        <v>156.13636363636363</v>
      </c>
      <c r="G39" s="12">
        <v>22.59090909090909</v>
      </c>
      <c r="H39" s="12">
        <v>54.909090909090907</v>
      </c>
      <c r="I39" s="12">
        <v>149.5</v>
      </c>
      <c r="J39" s="12">
        <v>199.5</v>
      </c>
      <c r="K39" s="12">
        <v>150.45454545454547</v>
      </c>
      <c r="L39" s="12">
        <v>111.22727272727273</v>
      </c>
      <c r="M39" s="12">
        <v>256.63636363636363</v>
      </c>
      <c r="N39" s="12">
        <v>79.181818181818187</v>
      </c>
      <c r="O39" s="12">
        <v>172.45454545454547</v>
      </c>
      <c r="P39" s="12">
        <v>70.227272727272734</v>
      </c>
      <c r="Q39" s="12">
        <v>33.636363636363633</v>
      </c>
      <c r="R39" s="12">
        <v>56.227272727272727</v>
      </c>
      <c r="S39" s="12">
        <v>84.954545454545453</v>
      </c>
      <c r="T39" s="12">
        <v>9.545454545454545</v>
      </c>
      <c r="U39" s="12">
        <v>6.9545454545454541</v>
      </c>
      <c r="V39" s="12">
        <v>9</v>
      </c>
      <c r="W39" s="12">
        <v>3.4090909090909092</v>
      </c>
      <c r="X39" s="12">
        <v>2.3181818181818183</v>
      </c>
      <c r="Y39" s="12">
        <v>13.090909090909092</v>
      </c>
      <c r="Z39" s="12">
        <v>19.772727272727273</v>
      </c>
      <c r="AA39" s="12">
        <v>1520.909090909091</v>
      </c>
      <c r="AB39" s="12">
        <v>1104.3636363636363</v>
      </c>
      <c r="AC39" s="12">
        <v>600.5</v>
      </c>
      <c r="AD39" s="12">
        <v>434.68181818181819</v>
      </c>
      <c r="AE39" s="12">
        <v>110.18181818181819</v>
      </c>
      <c r="AF39" s="12">
        <v>61.863636363636367</v>
      </c>
      <c r="AG39" s="12">
        <v>39.545454545454547</v>
      </c>
      <c r="AH39" s="12">
        <v>50.636363636363633</v>
      </c>
      <c r="AI39" s="12">
        <v>76</v>
      </c>
      <c r="AJ39" s="12">
        <v>18.045454545454547</v>
      </c>
      <c r="AK39" s="12">
        <v>107.68181818181819</v>
      </c>
      <c r="AL39" s="12">
        <v>26</v>
      </c>
      <c r="AM39" s="12">
        <v>1.5909090909090908</v>
      </c>
      <c r="AN39" s="12">
        <v>9.7727272727272734</v>
      </c>
      <c r="AO39" s="12">
        <v>18.045454545454547</v>
      </c>
      <c r="AP39" s="12">
        <v>16.136363636363637</v>
      </c>
      <c r="AQ39" s="12">
        <v>112.90909090909091</v>
      </c>
      <c r="AR39" s="12">
        <v>19.045454545454547</v>
      </c>
      <c r="AS39" s="13">
        <v>6106.1363636363649</v>
      </c>
      <c r="AT39" s="14"/>
      <c r="AW39" s="15"/>
    </row>
    <row r="40" spans="1:49">
      <c r="A40" s="1" t="s">
        <v>35</v>
      </c>
      <c r="B40" s="12">
        <v>6.0454545454545459</v>
      </c>
      <c r="C40" s="12">
        <v>6.2727272727272725</v>
      </c>
      <c r="D40" s="12">
        <v>3.8181818181818183</v>
      </c>
      <c r="E40" s="12">
        <v>6.1363636363636367</v>
      </c>
      <c r="F40" s="12">
        <v>44.863636363636367</v>
      </c>
      <c r="G40" s="12">
        <v>8.545454545454545</v>
      </c>
      <c r="H40" s="12">
        <v>39</v>
      </c>
      <c r="I40" s="12">
        <v>141.72727272727272</v>
      </c>
      <c r="J40" s="12">
        <v>123.45454545454545</v>
      </c>
      <c r="K40" s="12">
        <v>10.090909090909092</v>
      </c>
      <c r="L40" s="12">
        <v>10.090909090909092</v>
      </c>
      <c r="M40" s="12">
        <v>33.727272727272727</v>
      </c>
      <c r="N40" s="12">
        <v>6.5454545454545459</v>
      </c>
      <c r="O40" s="12">
        <v>5.5454545454545459</v>
      </c>
      <c r="P40" s="12">
        <v>8.7272727272727266</v>
      </c>
      <c r="Q40" s="12">
        <v>3.2727272727272729</v>
      </c>
      <c r="R40" s="12">
        <v>4.9090909090909092</v>
      </c>
      <c r="S40" s="12">
        <v>8.6818181818181817</v>
      </c>
      <c r="T40" s="12">
        <v>46.31818181818182</v>
      </c>
      <c r="U40" s="12">
        <v>34.5</v>
      </c>
      <c r="V40" s="12">
        <v>56.772727272727273</v>
      </c>
      <c r="W40" s="12">
        <v>10.454545454545455</v>
      </c>
      <c r="X40" s="12">
        <v>5.4090909090909092</v>
      </c>
      <c r="Y40" s="12">
        <v>25.545454545454547</v>
      </c>
      <c r="Z40" s="12">
        <v>6.3181818181818183</v>
      </c>
      <c r="AA40" s="12">
        <v>428.86363636363637</v>
      </c>
      <c r="AB40" s="12">
        <v>369</v>
      </c>
      <c r="AC40" s="12">
        <v>217.81818181818181</v>
      </c>
      <c r="AD40" s="12">
        <v>186.13636363636363</v>
      </c>
      <c r="AE40" s="12">
        <v>43.18181818181818</v>
      </c>
      <c r="AF40" s="12">
        <v>26.363636363636363</v>
      </c>
      <c r="AG40" s="12">
        <v>10.5</v>
      </c>
      <c r="AH40" s="12">
        <v>14.136363636363637</v>
      </c>
      <c r="AI40" s="12">
        <v>16.954545454545453</v>
      </c>
      <c r="AJ40" s="12">
        <v>7.9545454545454541</v>
      </c>
      <c r="AK40" s="12">
        <v>1.1818181818181819</v>
      </c>
      <c r="AL40" s="12">
        <v>2</v>
      </c>
      <c r="AM40" s="12">
        <v>6.3636363636363633</v>
      </c>
      <c r="AN40" s="12">
        <v>48.81818181818182</v>
      </c>
      <c r="AO40" s="12">
        <v>7.9545454545454541</v>
      </c>
      <c r="AP40" s="12">
        <v>7</v>
      </c>
      <c r="AQ40" s="12">
        <v>41.81818181818182</v>
      </c>
      <c r="AR40" s="12">
        <v>11.090909090909092</v>
      </c>
      <c r="AS40" s="13">
        <v>2105.8636363636365</v>
      </c>
      <c r="AT40" s="14"/>
      <c r="AW40" s="15"/>
    </row>
    <row r="41" spans="1:49">
      <c r="A41" s="1" t="s">
        <v>36</v>
      </c>
      <c r="B41" s="12">
        <v>37.045454545454547</v>
      </c>
      <c r="C41" s="12">
        <v>40.272727272727273</v>
      </c>
      <c r="D41" s="12">
        <v>13.318181818181818</v>
      </c>
      <c r="E41" s="12">
        <v>9.5</v>
      </c>
      <c r="F41" s="12">
        <v>127.5</v>
      </c>
      <c r="G41" s="12">
        <v>26.681818181818183</v>
      </c>
      <c r="H41" s="12">
        <v>178.81818181818181</v>
      </c>
      <c r="I41" s="12">
        <v>207.72727272727272</v>
      </c>
      <c r="J41" s="12">
        <v>248.59090909090909</v>
      </c>
      <c r="K41" s="12">
        <v>34.272727272727273</v>
      </c>
      <c r="L41" s="12">
        <v>52.954545454545453</v>
      </c>
      <c r="M41" s="12">
        <v>108.77272727272727</v>
      </c>
      <c r="N41" s="12">
        <v>33.18181818181818</v>
      </c>
      <c r="O41" s="12">
        <v>22.90909090909091</v>
      </c>
      <c r="P41" s="12">
        <v>37.5</v>
      </c>
      <c r="Q41" s="12">
        <v>15.409090909090908</v>
      </c>
      <c r="R41" s="12">
        <v>18.727272727272727</v>
      </c>
      <c r="S41" s="12">
        <v>32.090909090909093</v>
      </c>
      <c r="T41" s="12">
        <v>295.5</v>
      </c>
      <c r="U41" s="12">
        <v>114.86363636363636</v>
      </c>
      <c r="V41" s="12">
        <v>210.40909090909091</v>
      </c>
      <c r="W41" s="12">
        <v>37.454545454545453</v>
      </c>
      <c r="X41" s="12">
        <v>20.454545454545453</v>
      </c>
      <c r="Y41" s="12">
        <v>46.272727272727273</v>
      </c>
      <c r="Z41" s="12">
        <v>34.727272727272727</v>
      </c>
      <c r="AA41" s="12">
        <v>580.36363636363637</v>
      </c>
      <c r="AB41" s="12">
        <v>529.63636363636363</v>
      </c>
      <c r="AC41" s="12">
        <v>461</v>
      </c>
      <c r="AD41" s="12">
        <v>439.63636363636363</v>
      </c>
      <c r="AE41" s="12">
        <v>113.90909090909091</v>
      </c>
      <c r="AF41" s="12">
        <v>92.681818181818187</v>
      </c>
      <c r="AG41" s="12">
        <v>45.590909090909093</v>
      </c>
      <c r="AH41" s="12">
        <v>49.18181818181818</v>
      </c>
      <c r="AI41" s="12">
        <v>44.590909090909093</v>
      </c>
      <c r="AJ41" s="12">
        <v>20.772727272727273</v>
      </c>
      <c r="AK41" s="12">
        <v>4.4090909090909092</v>
      </c>
      <c r="AL41" s="12">
        <v>9.1363636363636367</v>
      </c>
      <c r="AM41" s="12">
        <v>52.727272727272727</v>
      </c>
      <c r="AN41" s="12">
        <v>15.954545454545455</v>
      </c>
      <c r="AO41" s="12">
        <v>19.90909090909091</v>
      </c>
      <c r="AP41" s="12">
        <v>33</v>
      </c>
      <c r="AQ41" s="12">
        <v>97.86363636363636</v>
      </c>
      <c r="AR41" s="12">
        <v>26.227272727272727</v>
      </c>
      <c r="AS41" s="13">
        <v>4647.272727272727</v>
      </c>
      <c r="AT41" s="14"/>
      <c r="AW41" s="15"/>
    </row>
    <row r="42" spans="1:49">
      <c r="A42" s="1" t="s">
        <v>53</v>
      </c>
      <c r="B42" s="12">
        <v>6.4090909090909092</v>
      </c>
      <c r="C42" s="12">
        <v>20.545454545454547</v>
      </c>
      <c r="D42" s="12">
        <v>5.6363636363636367</v>
      </c>
      <c r="E42" s="12">
        <v>4.7727272727272725</v>
      </c>
      <c r="F42" s="12">
        <v>28.5</v>
      </c>
      <c r="G42" s="12">
        <v>3.3636363636363638</v>
      </c>
      <c r="H42" s="12">
        <v>19.272727272727273</v>
      </c>
      <c r="I42" s="12">
        <v>50.5</v>
      </c>
      <c r="J42" s="12">
        <v>59.18181818181818</v>
      </c>
      <c r="K42" s="12">
        <v>9.8181818181818183</v>
      </c>
      <c r="L42" s="12">
        <v>7.6363636363636367</v>
      </c>
      <c r="M42" s="12">
        <v>16.636363636363637</v>
      </c>
      <c r="N42" s="12">
        <v>7.2727272727272725</v>
      </c>
      <c r="O42" s="12">
        <v>6.7272727272727275</v>
      </c>
      <c r="P42" s="12">
        <v>8.454545454545455</v>
      </c>
      <c r="Q42" s="12">
        <v>7.2727272727272725</v>
      </c>
      <c r="R42" s="12">
        <v>4.7272727272727275</v>
      </c>
      <c r="S42" s="12">
        <v>5.1363636363636367</v>
      </c>
      <c r="T42" s="12">
        <v>17.09090909090909</v>
      </c>
      <c r="U42" s="12">
        <v>16</v>
      </c>
      <c r="V42" s="12">
        <v>19.181818181818183</v>
      </c>
      <c r="W42" s="12">
        <v>3.0454545454545454</v>
      </c>
      <c r="X42" s="12">
        <v>3.5</v>
      </c>
      <c r="Y42" s="12">
        <v>7.2727272727272725</v>
      </c>
      <c r="Z42" s="12">
        <v>9.045454545454545</v>
      </c>
      <c r="AA42" s="12">
        <v>510.77272727272725</v>
      </c>
      <c r="AB42" s="12">
        <v>564.0454545454545</v>
      </c>
      <c r="AC42" s="12">
        <v>424.13636363636363</v>
      </c>
      <c r="AD42" s="12">
        <v>284.13636363636363</v>
      </c>
      <c r="AE42" s="12">
        <v>84.045454545454547</v>
      </c>
      <c r="AF42" s="12">
        <v>79.5</v>
      </c>
      <c r="AG42" s="12">
        <v>28.545454545454547</v>
      </c>
      <c r="AH42" s="12">
        <v>60.590909090909093</v>
      </c>
      <c r="AI42" s="12">
        <v>44.31818181818182</v>
      </c>
      <c r="AJ42" s="12">
        <v>12.909090909090908</v>
      </c>
      <c r="AK42" s="12">
        <v>3.2727272727272729</v>
      </c>
      <c r="AL42" s="12">
        <v>17.954545454545453</v>
      </c>
      <c r="AM42" s="12">
        <v>8.9090909090909083</v>
      </c>
      <c r="AN42" s="12">
        <v>17.318181818181817</v>
      </c>
      <c r="AO42" s="12">
        <v>8.7272727272727266</v>
      </c>
      <c r="AP42" s="12">
        <v>34.909090909090907</v>
      </c>
      <c r="AQ42" s="12">
        <v>33.045454545454547</v>
      </c>
      <c r="AR42" s="12">
        <v>46.136363636363633</v>
      </c>
      <c r="AS42" s="13">
        <v>2614.727272727273</v>
      </c>
      <c r="AT42" s="14"/>
      <c r="AW42" s="15"/>
    </row>
    <row r="43" spans="1:49">
      <c r="A43" s="1" t="s">
        <v>54</v>
      </c>
      <c r="B43" s="12">
        <v>17.954545454545453</v>
      </c>
      <c r="C43" s="12">
        <v>38.772727272727273</v>
      </c>
      <c r="D43" s="12">
        <v>6.5909090909090908</v>
      </c>
      <c r="E43" s="12">
        <v>9.7727272727272734</v>
      </c>
      <c r="F43" s="12">
        <v>38.590909090909093</v>
      </c>
      <c r="G43" s="12">
        <v>13</v>
      </c>
      <c r="H43" s="12">
        <v>25.681818181818183</v>
      </c>
      <c r="I43" s="12">
        <v>43.727272727272727</v>
      </c>
      <c r="J43" s="12">
        <v>65.318181818181813</v>
      </c>
      <c r="K43" s="12">
        <v>12.227272727272727</v>
      </c>
      <c r="L43" s="12">
        <v>26.045454545454547</v>
      </c>
      <c r="M43" s="12">
        <v>26.681818181818183</v>
      </c>
      <c r="N43" s="12">
        <v>11.318181818181818</v>
      </c>
      <c r="O43" s="12">
        <v>13.227272727272727</v>
      </c>
      <c r="P43" s="12">
        <v>8.9090909090909083</v>
      </c>
      <c r="Q43" s="12">
        <v>4.9090909090909092</v>
      </c>
      <c r="R43" s="12">
        <v>6.7727272727272725</v>
      </c>
      <c r="S43" s="12">
        <v>5.8181818181818183</v>
      </c>
      <c r="T43" s="12">
        <v>21.681818181818183</v>
      </c>
      <c r="U43" s="12">
        <v>22.954545454545453</v>
      </c>
      <c r="V43" s="12">
        <v>18.40909090909091</v>
      </c>
      <c r="W43" s="12">
        <v>7.8181818181818183</v>
      </c>
      <c r="X43" s="12">
        <v>4.6818181818181817</v>
      </c>
      <c r="Y43" s="12">
        <v>10.954545454545455</v>
      </c>
      <c r="Z43" s="12">
        <v>19.318181818181817</v>
      </c>
      <c r="AA43" s="12">
        <v>473.22727272727275</v>
      </c>
      <c r="AB43" s="12">
        <v>488.77272727272725</v>
      </c>
      <c r="AC43" s="12">
        <v>397.95454545454544</v>
      </c>
      <c r="AD43" s="12">
        <v>271.5</v>
      </c>
      <c r="AE43" s="12">
        <v>116.04545454545455</v>
      </c>
      <c r="AF43" s="12">
        <v>129.5</v>
      </c>
      <c r="AG43" s="12">
        <v>61.136363636363633</v>
      </c>
      <c r="AH43" s="12">
        <v>120.09090909090909</v>
      </c>
      <c r="AI43" s="12">
        <v>121.18181818181819</v>
      </c>
      <c r="AJ43" s="12">
        <v>59.409090909090907</v>
      </c>
      <c r="AK43" s="12">
        <v>4.4545454545454541</v>
      </c>
      <c r="AL43" s="12">
        <v>15.863636363636363</v>
      </c>
      <c r="AM43" s="12">
        <v>5.5909090909090908</v>
      </c>
      <c r="AN43" s="12">
        <v>33.909090909090907</v>
      </c>
      <c r="AO43" s="12">
        <v>33.454545454545453</v>
      </c>
      <c r="AP43" s="12">
        <v>10.090909090909092</v>
      </c>
      <c r="AQ43" s="12">
        <v>48.81818181818182</v>
      </c>
      <c r="AR43" s="12">
        <v>59.81818181818182</v>
      </c>
      <c r="AS43" s="13">
        <v>2936.818181818182</v>
      </c>
      <c r="AT43" s="14"/>
      <c r="AW43" s="15"/>
    </row>
    <row r="44" spans="1:49">
      <c r="A44" s="1" t="s">
        <v>55</v>
      </c>
      <c r="B44" s="12">
        <v>30.40909090909091</v>
      </c>
      <c r="C44" s="12">
        <v>70.590909090909093</v>
      </c>
      <c r="D44" s="12">
        <v>51.863636363636367</v>
      </c>
      <c r="E44" s="12">
        <v>73.090909090909093</v>
      </c>
      <c r="F44" s="12">
        <v>147.54545454545453</v>
      </c>
      <c r="G44" s="12">
        <v>53.636363636363633</v>
      </c>
      <c r="H44" s="12">
        <v>94</v>
      </c>
      <c r="I44" s="12">
        <v>67.090909090909093</v>
      </c>
      <c r="J44" s="12">
        <v>84.227272727272734</v>
      </c>
      <c r="K44" s="12">
        <v>28.5</v>
      </c>
      <c r="L44" s="12">
        <v>46.136363636363633</v>
      </c>
      <c r="M44" s="12">
        <v>53.045454545454547</v>
      </c>
      <c r="N44" s="12">
        <v>31.181818181818183</v>
      </c>
      <c r="O44" s="12">
        <v>19.363636363636363</v>
      </c>
      <c r="P44" s="12">
        <v>15.909090909090908</v>
      </c>
      <c r="Q44" s="12">
        <v>9.8181818181818183</v>
      </c>
      <c r="R44" s="12">
        <v>18.045454545454547</v>
      </c>
      <c r="S44" s="12">
        <v>41.272727272727273</v>
      </c>
      <c r="T44" s="12">
        <v>86.545454545454547</v>
      </c>
      <c r="U44" s="12">
        <v>133.77272727272728</v>
      </c>
      <c r="V44" s="12">
        <v>141.72727272727272</v>
      </c>
      <c r="W44" s="12">
        <v>75.681818181818187</v>
      </c>
      <c r="X44" s="12">
        <v>65.36363636363636</v>
      </c>
      <c r="Y44" s="12">
        <v>122.04545454545455</v>
      </c>
      <c r="Z44" s="12">
        <v>67.5</v>
      </c>
      <c r="AA44" s="12">
        <v>475.63636363636363</v>
      </c>
      <c r="AB44" s="12">
        <v>429.63636363636363</v>
      </c>
      <c r="AC44" s="12">
        <v>1068.7727272727273</v>
      </c>
      <c r="AD44" s="12">
        <v>440.22727272727275</v>
      </c>
      <c r="AE44" s="12">
        <v>181</v>
      </c>
      <c r="AF44" s="12">
        <v>179.68181818181819</v>
      </c>
      <c r="AG44" s="12">
        <v>89.818181818181813</v>
      </c>
      <c r="AH44" s="12">
        <v>84.5</v>
      </c>
      <c r="AI44" s="12">
        <v>138.86363636363637</v>
      </c>
      <c r="AJ44" s="12">
        <v>77.772727272727266</v>
      </c>
      <c r="AK44" s="12">
        <v>14.863636363636363</v>
      </c>
      <c r="AL44" s="12">
        <v>104.31818181818181</v>
      </c>
      <c r="AM44" s="12">
        <v>46.363636363636367</v>
      </c>
      <c r="AN44" s="12">
        <v>99.13636363636364</v>
      </c>
      <c r="AO44" s="12">
        <v>33.909090909090907</v>
      </c>
      <c r="AP44" s="12">
        <v>46.136363636363633</v>
      </c>
      <c r="AQ44" s="12">
        <v>39.590909090909093</v>
      </c>
      <c r="AR44" s="12">
        <v>278.95454545454544</v>
      </c>
      <c r="AS44" s="13">
        <v>5487.090909090909</v>
      </c>
      <c r="AT44" s="14"/>
      <c r="AW44" s="15"/>
    </row>
    <row r="45" spans="1:49">
      <c r="A45" s="1" t="s">
        <v>56</v>
      </c>
      <c r="B45" s="12">
        <v>32.272727272727273</v>
      </c>
      <c r="C45" s="12">
        <v>46.909090909090907</v>
      </c>
      <c r="D45" s="12">
        <v>21.954545454545453</v>
      </c>
      <c r="E45" s="12">
        <v>28.59090909090909</v>
      </c>
      <c r="F45" s="12">
        <v>158.36363636363637</v>
      </c>
      <c r="G45" s="12">
        <v>25.181818181818183</v>
      </c>
      <c r="H45" s="12">
        <v>55.5</v>
      </c>
      <c r="I45" s="12">
        <v>84.409090909090907</v>
      </c>
      <c r="J45" s="12">
        <v>108.86363636363636</v>
      </c>
      <c r="K45" s="12">
        <v>16.272727272727273</v>
      </c>
      <c r="L45" s="12">
        <v>26.363636363636363</v>
      </c>
      <c r="M45" s="12">
        <v>28.136363636363637</v>
      </c>
      <c r="N45" s="12">
        <v>17.772727272727273</v>
      </c>
      <c r="O45" s="12">
        <v>7.8181818181818183</v>
      </c>
      <c r="P45" s="12">
        <v>6.1363636363636367</v>
      </c>
      <c r="Q45" s="12">
        <v>3.7727272727272729</v>
      </c>
      <c r="R45" s="12">
        <v>4.5</v>
      </c>
      <c r="S45" s="12">
        <v>6.3181818181818183</v>
      </c>
      <c r="T45" s="12">
        <v>19.545454545454547</v>
      </c>
      <c r="U45" s="12">
        <v>18.363636363636363</v>
      </c>
      <c r="V45" s="12">
        <v>26.954545454545453</v>
      </c>
      <c r="W45" s="12">
        <v>8.954545454545455</v>
      </c>
      <c r="X45" s="12">
        <v>9.2727272727272734</v>
      </c>
      <c r="Y45" s="12">
        <v>18.227272727272727</v>
      </c>
      <c r="Z45" s="12">
        <v>23.181818181818183</v>
      </c>
      <c r="AA45" s="12">
        <v>883.68181818181813</v>
      </c>
      <c r="AB45" s="12">
        <v>992.31818181818187</v>
      </c>
      <c r="AC45" s="12">
        <v>640.90909090909088</v>
      </c>
      <c r="AD45" s="12">
        <v>375.81818181818181</v>
      </c>
      <c r="AE45" s="12">
        <v>198.18181818181819</v>
      </c>
      <c r="AF45" s="12">
        <v>189.59090909090909</v>
      </c>
      <c r="AG45" s="12">
        <v>121.45454545454545</v>
      </c>
      <c r="AH45" s="12">
        <v>130.90909090909091</v>
      </c>
      <c r="AI45" s="12">
        <v>194.36363636363637</v>
      </c>
      <c r="AJ45" s="12">
        <v>94.681818181818187</v>
      </c>
      <c r="AK45" s="12">
        <v>3.3636363636363638</v>
      </c>
      <c r="AL45" s="12">
        <v>18.227272727272727</v>
      </c>
      <c r="AM45" s="12">
        <v>10.727272727272727</v>
      </c>
      <c r="AN45" s="12">
        <v>26.272727272727273</v>
      </c>
      <c r="AO45" s="12">
        <v>50.636363636363633</v>
      </c>
      <c r="AP45" s="12">
        <v>55.590909090909093</v>
      </c>
      <c r="AQ45" s="12">
        <v>281.27272727272725</v>
      </c>
      <c r="AR45" s="12">
        <v>26.772727272727273</v>
      </c>
      <c r="AS45" s="13">
        <v>5104.3181818181811</v>
      </c>
      <c r="AT45" s="14"/>
      <c r="AW45" s="15"/>
    </row>
    <row r="46" spans="1:49">
      <c r="A46" s="11" t="s">
        <v>49</v>
      </c>
      <c r="B46" s="14">
        <v>3080.3636363636365</v>
      </c>
      <c r="C46" s="14">
        <v>6407.0000000000009</v>
      </c>
      <c r="D46" s="14">
        <v>3614.5</v>
      </c>
      <c r="E46" s="14">
        <v>3505.5909090909081</v>
      </c>
      <c r="F46" s="14">
        <v>11208.68181818182</v>
      </c>
      <c r="G46" s="14">
        <v>4265.545454545455</v>
      </c>
      <c r="H46" s="14">
        <v>7082.7272727272739</v>
      </c>
      <c r="I46" s="14">
        <v>9098.6818181818162</v>
      </c>
      <c r="J46" s="14">
        <v>10639.636363636366</v>
      </c>
      <c r="K46" s="14">
        <v>4964.4090909090892</v>
      </c>
      <c r="L46" s="14">
        <v>6317.681818181818</v>
      </c>
      <c r="M46" s="14">
        <v>6007.2272727272748</v>
      </c>
      <c r="N46" s="14">
        <v>4480.4545454545441</v>
      </c>
      <c r="O46" s="14">
        <v>4625.3181818181811</v>
      </c>
      <c r="P46" s="14">
        <v>3947.909090909091</v>
      </c>
      <c r="Q46" s="14">
        <v>2638.8636363636379</v>
      </c>
      <c r="R46" s="14">
        <v>3729.8636363636356</v>
      </c>
      <c r="S46" s="14">
        <v>6852.0454545454531</v>
      </c>
      <c r="T46" s="14">
        <v>4787.0000000000018</v>
      </c>
      <c r="U46" s="14">
        <v>5614.909090909091</v>
      </c>
      <c r="V46" s="14">
        <v>5527.136363636364</v>
      </c>
      <c r="W46" s="14">
        <v>3041.7727272727275</v>
      </c>
      <c r="X46" s="14">
        <v>2331.1818181818189</v>
      </c>
      <c r="Y46" s="14">
        <v>4532.4545454545469</v>
      </c>
      <c r="Z46" s="14">
        <v>5058.5</v>
      </c>
      <c r="AA46" s="14">
        <v>32618.454545454555</v>
      </c>
      <c r="AB46" s="14">
        <v>30878.18181818182</v>
      </c>
      <c r="AC46" s="14">
        <v>26548.454545454544</v>
      </c>
      <c r="AD46" s="14">
        <v>18001.31818181818</v>
      </c>
      <c r="AE46" s="14">
        <v>9583.2272727272702</v>
      </c>
      <c r="AF46" s="14">
        <v>10177.31818181818</v>
      </c>
      <c r="AG46" s="14">
        <v>6368.227272727273</v>
      </c>
      <c r="AH46" s="14">
        <v>9194.4090909090919</v>
      </c>
      <c r="AI46" s="14">
        <v>6581.1363636363612</v>
      </c>
      <c r="AJ46" s="14">
        <v>3553.4090909090914</v>
      </c>
      <c r="AK46" s="14">
        <v>2290.454545454546</v>
      </c>
      <c r="AL46" s="14">
        <v>6216.9090909090901</v>
      </c>
      <c r="AM46" s="14">
        <v>2176.4999999999995</v>
      </c>
      <c r="AN46" s="14">
        <v>4598.318181818182</v>
      </c>
      <c r="AO46" s="14">
        <v>2647.5909090909099</v>
      </c>
      <c r="AP46" s="14">
        <v>2851.4999999999991</v>
      </c>
      <c r="AQ46" s="14">
        <v>5801.7727272727261</v>
      </c>
      <c r="AR46" s="14">
        <v>5231.272727272727</v>
      </c>
      <c r="AS46" s="14">
        <v>321382.04545454535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41456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5.25</v>
      </c>
      <c r="C3" s="12">
        <v>71</v>
      </c>
      <c r="D3" s="12">
        <v>68.25</v>
      </c>
      <c r="E3" s="12">
        <v>35.25</v>
      </c>
      <c r="F3" s="12">
        <v>203.25</v>
      </c>
      <c r="G3" s="12">
        <v>85</v>
      </c>
      <c r="H3" s="12">
        <v>84.75</v>
      </c>
      <c r="I3" s="12">
        <v>46.75</v>
      </c>
      <c r="J3" s="12">
        <v>57.75</v>
      </c>
      <c r="K3" s="12">
        <v>20.25</v>
      </c>
      <c r="L3" s="12">
        <v>69.25</v>
      </c>
      <c r="M3" s="12">
        <v>69</v>
      </c>
      <c r="N3" s="12">
        <v>23.5</v>
      </c>
      <c r="O3" s="12">
        <v>27.25</v>
      </c>
      <c r="P3" s="12">
        <v>23.25</v>
      </c>
      <c r="Q3" s="12">
        <v>9.75</v>
      </c>
      <c r="R3" s="12">
        <v>10.5</v>
      </c>
      <c r="S3" s="12">
        <v>21.5</v>
      </c>
      <c r="T3" s="12">
        <v>21</v>
      </c>
      <c r="U3" s="12">
        <v>6.25</v>
      </c>
      <c r="V3" s="12">
        <v>10</v>
      </c>
      <c r="W3" s="12">
        <v>7.25</v>
      </c>
      <c r="X3" s="12">
        <v>2.75</v>
      </c>
      <c r="Y3" s="12">
        <v>14</v>
      </c>
      <c r="Z3" s="12">
        <v>21</v>
      </c>
      <c r="AA3" s="12">
        <v>133.25</v>
      </c>
      <c r="AB3" s="12">
        <v>94</v>
      </c>
      <c r="AC3" s="12">
        <v>292.25</v>
      </c>
      <c r="AD3" s="12">
        <v>109.75</v>
      </c>
      <c r="AE3" s="12">
        <v>70.25</v>
      </c>
      <c r="AF3" s="12">
        <v>95.25</v>
      </c>
      <c r="AG3" s="12">
        <v>19</v>
      </c>
      <c r="AH3" s="12">
        <v>37.5</v>
      </c>
      <c r="AI3" s="12">
        <v>19.5</v>
      </c>
      <c r="AJ3" s="12">
        <v>6.75</v>
      </c>
      <c r="AK3" s="12">
        <v>5</v>
      </c>
      <c r="AL3" s="12">
        <v>6.5</v>
      </c>
      <c r="AM3" s="12">
        <v>2.25</v>
      </c>
      <c r="AN3" s="12">
        <v>33.25</v>
      </c>
      <c r="AO3" s="12">
        <v>5</v>
      </c>
      <c r="AP3" s="12">
        <v>6.5</v>
      </c>
      <c r="AQ3" s="12">
        <v>25.25</v>
      </c>
      <c r="AR3" s="12">
        <v>12.5</v>
      </c>
      <c r="AS3" s="12">
        <v>2.25</v>
      </c>
      <c r="AT3" s="13">
        <v>1989.75</v>
      </c>
      <c r="AU3" s="14"/>
      <c r="AW3" s="9" t="s">
        <v>38</v>
      </c>
      <c r="AX3" s="24">
        <f>SUM(B3:Z27,AK3:AN27,B38:Z41,AK38:AN41,B46:Z46,AS3:AS27,AS38:AS41,AK46:AN46,AS46)</f>
        <v>42166.75</v>
      </c>
      <c r="AZ3" s="9" t="s">
        <v>39</v>
      </c>
      <c r="BA3" s="15">
        <f>SUM(AX12:AX18,AY12:BD12)</f>
        <v>113828</v>
      </c>
      <c r="BB3" s="16">
        <f>BA3/BE$19</f>
        <v>0.6129754035460897</v>
      </c>
    </row>
    <row r="4" spans="1:57">
      <c r="A4" s="1" t="s">
        <v>3</v>
      </c>
      <c r="B4" s="12">
        <v>73.5</v>
      </c>
      <c r="C4" s="12">
        <v>12.5</v>
      </c>
      <c r="D4" s="12">
        <v>80.75</v>
      </c>
      <c r="E4" s="12">
        <v>48.25</v>
      </c>
      <c r="F4" s="12">
        <v>370</v>
      </c>
      <c r="G4" s="12">
        <v>119.75</v>
      </c>
      <c r="H4" s="12">
        <v>122.75</v>
      </c>
      <c r="I4" s="12">
        <v>84.75</v>
      </c>
      <c r="J4" s="12">
        <v>152.75</v>
      </c>
      <c r="K4" s="12">
        <v>23.25</v>
      </c>
      <c r="L4" s="12">
        <v>102.5</v>
      </c>
      <c r="M4" s="12">
        <v>176.25</v>
      </c>
      <c r="N4" s="12">
        <v>33.5</v>
      </c>
      <c r="O4" s="12">
        <v>45.75</v>
      </c>
      <c r="P4" s="12">
        <v>33</v>
      </c>
      <c r="Q4" s="12">
        <v>17.5</v>
      </c>
      <c r="R4" s="12">
        <v>18.75</v>
      </c>
      <c r="S4" s="12">
        <v>42</v>
      </c>
      <c r="T4" s="12">
        <v>25.5</v>
      </c>
      <c r="U4" s="12">
        <v>12.5</v>
      </c>
      <c r="V4" s="12">
        <v>27.5</v>
      </c>
      <c r="W4" s="12">
        <v>5.75</v>
      </c>
      <c r="X4" s="12">
        <v>7</v>
      </c>
      <c r="Y4" s="12">
        <v>23</v>
      </c>
      <c r="Z4" s="12">
        <v>26.75</v>
      </c>
      <c r="AA4" s="12">
        <v>348.25</v>
      </c>
      <c r="AB4" s="12">
        <v>231</v>
      </c>
      <c r="AC4" s="12">
        <v>660.25</v>
      </c>
      <c r="AD4" s="12">
        <v>205.25</v>
      </c>
      <c r="AE4" s="12">
        <v>89</v>
      </c>
      <c r="AF4" s="12">
        <v>116.75</v>
      </c>
      <c r="AG4" s="12">
        <v>31</v>
      </c>
      <c r="AH4" s="12">
        <v>50.25</v>
      </c>
      <c r="AI4" s="12">
        <v>42.5</v>
      </c>
      <c r="AJ4" s="12">
        <v>17.25</v>
      </c>
      <c r="AK4" s="12">
        <v>5.75</v>
      </c>
      <c r="AL4" s="12">
        <v>19.75</v>
      </c>
      <c r="AM4" s="12">
        <v>4.25</v>
      </c>
      <c r="AN4" s="12">
        <v>39.25</v>
      </c>
      <c r="AO4" s="12">
        <v>15.25</v>
      </c>
      <c r="AP4" s="12">
        <v>15</v>
      </c>
      <c r="AQ4" s="12">
        <v>59</v>
      </c>
      <c r="AR4" s="12">
        <v>23</v>
      </c>
      <c r="AS4" s="12">
        <v>7</v>
      </c>
      <c r="AT4" s="13">
        <v>3665.25</v>
      </c>
      <c r="AU4" s="14"/>
      <c r="AW4" s="9" t="s">
        <v>40</v>
      </c>
      <c r="AX4" s="24">
        <f>SUM(AA28:AJ37, AA42:AJ45, AO28:AR37, AO42:AR45)</f>
        <v>55220.75</v>
      </c>
      <c r="AZ4" s="9" t="s">
        <v>41</v>
      </c>
      <c r="BA4" s="15">
        <f>SUM(AY13:BC18)</f>
        <v>66064.75</v>
      </c>
      <c r="BB4" s="16">
        <f>BA4/BE$19</f>
        <v>0.35576542495187063</v>
      </c>
    </row>
    <row r="5" spans="1:57">
      <c r="A5" s="1" t="s">
        <v>4</v>
      </c>
      <c r="B5" s="12">
        <v>78.75</v>
      </c>
      <c r="C5" s="12">
        <v>81.25</v>
      </c>
      <c r="D5" s="12">
        <v>10.75</v>
      </c>
      <c r="E5" s="12">
        <v>40</v>
      </c>
      <c r="F5" s="12">
        <v>325.25</v>
      </c>
      <c r="G5" s="12">
        <v>67.25</v>
      </c>
      <c r="H5" s="12">
        <v>58.75</v>
      </c>
      <c r="I5" s="12">
        <v>70.75</v>
      </c>
      <c r="J5" s="12">
        <v>100.25</v>
      </c>
      <c r="K5" s="12">
        <v>25.75</v>
      </c>
      <c r="L5" s="12">
        <v>46.25</v>
      </c>
      <c r="M5" s="12">
        <v>91.5</v>
      </c>
      <c r="N5" s="12">
        <v>16.25</v>
      </c>
      <c r="O5" s="12">
        <v>14.25</v>
      </c>
      <c r="P5" s="12">
        <v>13.25</v>
      </c>
      <c r="Q5" s="12">
        <v>6</v>
      </c>
      <c r="R5" s="12">
        <v>8.5</v>
      </c>
      <c r="S5" s="12">
        <v>28.75</v>
      </c>
      <c r="T5" s="12">
        <v>13.25</v>
      </c>
      <c r="U5" s="12">
        <v>6.75</v>
      </c>
      <c r="V5" s="12">
        <v>16.5</v>
      </c>
      <c r="W5" s="12">
        <v>8.5</v>
      </c>
      <c r="X5" s="12">
        <v>6.5</v>
      </c>
      <c r="Y5" s="12">
        <v>26.5</v>
      </c>
      <c r="Z5" s="12">
        <v>7.5</v>
      </c>
      <c r="AA5" s="12">
        <v>195.25</v>
      </c>
      <c r="AB5" s="12">
        <v>138.75</v>
      </c>
      <c r="AC5" s="12">
        <v>312.5</v>
      </c>
      <c r="AD5" s="12">
        <v>123.25</v>
      </c>
      <c r="AE5" s="12">
        <v>50.25</v>
      </c>
      <c r="AF5" s="12">
        <v>52.25</v>
      </c>
      <c r="AG5" s="12">
        <v>19.75</v>
      </c>
      <c r="AH5" s="12">
        <v>18.5</v>
      </c>
      <c r="AI5" s="12">
        <v>17</v>
      </c>
      <c r="AJ5" s="12">
        <v>5.75</v>
      </c>
      <c r="AK5" s="12">
        <v>6</v>
      </c>
      <c r="AL5" s="12">
        <v>9.75</v>
      </c>
      <c r="AM5" s="12">
        <v>4.5</v>
      </c>
      <c r="AN5" s="12">
        <v>11.75</v>
      </c>
      <c r="AO5" s="12">
        <v>3</v>
      </c>
      <c r="AP5" s="12">
        <v>3</v>
      </c>
      <c r="AQ5" s="12">
        <v>42.5</v>
      </c>
      <c r="AR5" s="12">
        <v>14</v>
      </c>
      <c r="AS5" s="12">
        <v>7.25</v>
      </c>
      <c r="AT5" s="13">
        <v>2204</v>
      </c>
      <c r="AU5" s="14"/>
      <c r="AW5" s="9" t="s">
        <v>42</v>
      </c>
      <c r="AX5" s="24">
        <f>SUM(AA3:AJ27,B28:Z37,AA38:AJ41,AK28:AN37, B42:Z45, AK42:AN45, AO3:AR27, AO38:AR41,AS28:AS37,AS42:AS45,AA46:AJ46,AO46:AR46)</f>
        <v>91348.25</v>
      </c>
    </row>
    <row r="6" spans="1:57">
      <c r="A6" s="1" t="s">
        <v>5</v>
      </c>
      <c r="B6" s="12">
        <v>42.25</v>
      </c>
      <c r="C6" s="12">
        <v>52.25</v>
      </c>
      <c r="D6" s="12">
        <v>41</v>
      </c>
      <c r="E6" s="12">
        <v>9</v>
      </c>
      <c r="F6" s="12">
        <v>113</v>
      </c>
      <c r="G6" s="12">
        <v>46.25</v>
      </c>
      <c r="H6" s="12">
        <v>57.75</v>
      </c>
      <c r="I6" s="12">
        <v>68.5</v>
      </c>
      <c r="J6" s="12">
        <v>85.5</v>
      </c>
      <c r="K6" s="12">
        <v>21.5</v>
      </c>
      <c r="L6" s="12">
        <v>56</v>
      </c>
      <c r="M6" s="12">
        <v>89</v>
      </c>
      <c r="N6" s="12">
        <v>20.25</v>
      </c>
      <c r="O6" s="12">
        <v>16.75</v>
      </c>
      <c r="P6" s="12">
        <v>14.25</v>
      </c>
      <c r="Q6" s="12">
        <v>3.5</v>
      </c>
      <c r="R6" s="12">
        <v>8</v>
      </c>
      <c r="S6" s="12">
        <v>28.75</v>
      </c>
      <c r="T6" s="12">
        <v>11.5</v>
      </c>
      <c r="U6" s="12">
        <v>10</v>
      </c>
      <c r="V6" s="12">
        <v>12.75</v>
      </c>
      <c r="W6" s="12">
        <v>6.25</v>
      </c>
      <c r="X6" s="12">
        <v>4.25</v>
      </c>
      <c r="Y6" s="12">
        <v>14.25</v>
      </c>
      <c r="Z6" s="12">
        <v>16.25</v>
      </c>
      <c r="AA6" s="12">
        <v>313.75</v>
      </c>
      <c r="AB6" s="12">
        <v>172.75</v>
      </c>
      <c r="AC6" s="12">
        <v>393.75</v>
      </c>
      <c r="AD6" s="12">
        <v>192.75</v>
      </c>
      <c r="AE6" s="12">
        <v>107.5</v>
      </c>
      <c r="AF6" s="12">
        <v>86.75</v>
      </c>
      <c r="AG6" s="12">
        <v>22.5</v>
      </c>
      <c r="AH6" s="12">
        <v>17</v>
      </c>
      <c r="AI6" s="12">
        <v>15</v>
      </c>
      <c r="AJ6" s="12">
        <v>5.5</v>
      </c>
      <c r="AK6" s="12">
        <v>4.75</v>
      </c>
      <c r="AL6" s="12">
        <v>11.75</v>
      </c>
      <c r="AM6" s="12">
        <v>1.75</v>
      </c>
      <c r="AN6" s="12">
        <v>7.25</v>
      </c>
      <c r="AO6" s="12">
        <v>5.5</v>
      </c>
      <c r="AP6" s="12">
        <v>4.25</v>
      </c>
      <c r="AQ6" s="12">
        <v>64.5</v>
      </c>
      <c r="AR6" s="12">
        <v>21</v>
      </c>
      <c r="AS6" s="12">
        <v>4.75</v>
      </c>
      <c r="AT6" s="13">
        <v>2301.5</v>
      </c>
      <c r="AU6" s="14"/>
      <c r="AX6" s="12"/>
    </row>
    <row r="7" spans="1:57">
      <c r="A7" s="1" t="s">
        <v>6</v>
      </c>
      <c r="B7" s="12">
        <v>221</v>
      </c>
      <c r="C7" s="12">
        <v>375.25</v>
      </c>
      <c r="D7" s="12">
        <v>364</v>
      </c>
      <c r="E7" s="12">
        <v>117</v>
      </c>
      <c r="F7" s="12">
        <v>42.5</v>
      </c>
      <c r="G7" s="12">
        <v>236</v>
      </c>
      <c r="H7" s="12">
        <v>238.5</v>
      </c>
      <c r="I7" s="12">
        <v>257.25</v>
      </c>
      <c r="J7" s="12">
        <v>283.5</v>
      </c>
      <c r="K7" s="12">
        <v>82.75</v>
      </c>
      <c r="L7" s="12">
        <v>159.75</v>
      </c>
      <c r="M7" s="12">
        <v>190.5</v>
      </c>
      <c r="N7" s="12">
        <v>71.75</v>
      </c>
      <c r="O7" s="12">
        <v>73</v>
      </c>
      <c r="P7" s="12">
        <v>58.75</v>
      </c>
      <c r="Q7" s="12">
        <v>36.5</v>
      </c>
      <c r="R7" s="12">
        <v>57.5</v>
      </c>
      <c r="S7" s="12">
        <v>229.5</v>
      </c>
      <c r="T7" s="12">
        <v>58.25</v>
      </c>
      <c r="U7" s="12">
        <v>46</v>
      </c>
      <c r="V7" s="12">
        <v>84.25</v>
      </c>
      <c r="W7" s="12">
        <v>31.75</v>
      </c>
      <c r="X7" s="12">
        <v>36.25</v>
      </c>
      <c r="Y7" s="12">
        <v>41</v>
      </c>
      <c r="Z7" s="12">
        <v>80.5</v>
      </c>
      <c r="AA7" s="12">
        <v>950.5</v>
      </c>
      <c r="AB7" s="12">
        <v>473.5</v>
      </c>
      <c r="AC7" s="12">
        <v>1366.5</v>
      </c>
      <c r="AD7" s="12">
        <v>549.25</v>
      </c>
      <c r="AE7" s="12">
        <v>334</v>
      </c>
      <c r="AF7" s="12">
        <v>216.25</v>
      </c>
      <c r="AG7" s="12">
        <v>68.75</v>
      </c>
      <c r="AH7" s="12">
        <v>60.75</v>
      </c>
      <c r="AI7" s="12">
        <v>73</v>
      </c>
      <c r="AJ7" s="12">
        <v>14.25</v>
      </c>
      <c r="AK7" s="12">
        <v>25.75</v>
      </c>
      <c r="AL7" s="12">
        <v>106.75</v>
      </c>
      <c r="AM7" s="12">
        <v>11.75</v>
      </c>
      <c r="AN7" s="12">
        <v>37</v>
      </c>
      <c r="AO7" s="12">
        <v>12.5</v>
      </c>
      <c r="AP7" s="12">
        <v>22</v>
      </c>
      <c r="AQ7" s="12">
        <v>156</v>
      </c>
      <c r="AR7" s="12">
        <v>124.5</v>
      </c>
      <c r="AS7" s="12">
        <v>24</v>
      </c>
      <c r="AT7" s="13">
        <v>8100</v>
      </c>
      <c r="AU7" s="14"/>
      <c r="AX7" s="12"/>
    </row>
    <row r="8" spans="1:57">
      <c r="A8" s="1" t="s">
        <v>7</v>
      </c>
      <c r="B8" s="12">
        <v>80.75</v>
      </c>
      <c r="C8" s="12">
        <v>119.25</v>
      </c>
      <c r="D8" s="12">
        <v>66.5</v>
      </c>
      <c r="E8" s="12">
        <v>38.25</v>
      </c>
      <c r="F8" s="12">
        <v>189</v>
      </c>
      <c r="G8" s="12">
        <v>12</v>
      </c>
      <c r="H8" s="12">
        <v>97.25</v>
      </c>
      <c r="I8" s="12">
        <v>120.75</v>
      </c>
      <c r="J8" s="12">
        <v>126.75</v>
      </c>
      <c r="K8" s="12">
        <v>33.5</v>
      </c>
      <c r="L8" s="12">
        <v>87.5</v>
      </c>
      <c r="M8" s="12">
        <v>110.25</v>
      </c>
      <c r="N8" s="12">
        <v>32.25</v>
      </c>
      <c r="O8" s="12">
        <v>39</v>
      </c>
      <c r="P8" s="12">
        <v>26.5</v>
      </c>
      <c r="Q8" s="12">
        <v>17</v>
      </c>
      <c r="R8" s="12">
        <v>12.75</v>
      </c>
      <c r="S8" s="12">
        <v>34.5</v>
      </c>
      <c r="T8" s="12">
        <v>25</v>
      </c>
      <c r="U8" s="12">
        <v>13</v>
      </c>
      <c r="V8" s="12">
        <v>14.5</v>
      </c>
      <c r="W8" s="12">
        <v>9.5</v>
      </c>
      <c r="X8" s="12">
        <v>6.75</v>
      </c>
      <c r="Y8" s="12">
        <v>10</v>
      </c>
      <c r="Z8" s="12">
        <v>43.5</v>
      </c>
      <c r="AA8" s="12">
        <v>257.25</v>
      </c>
      <c r="AB8" s="12">
        <v>159.5</v>
      </c>
      <c r="AC8" s="12">
        <v>344</v>
      </c>
      <c r="AD8" s="12">
        <v>228.75</v>
      </c>
      <c r="AE8" s="12">
        <v>173.5</v>
      </c>
      <c r="AF8" s="12">
        <v>116.5</v>
      </c>
      <c r="AG8" s="12">
        <v>21.5</v>
      </c>
      <c r="AH8" s="12">
        <v>21.75</v>
      </c>
      <c r="AI8" s="12">
        <v>19</v>
      </c>
      <c r="AJ8" s="12">
        <v>5.5</v>
      </c>
      <c r="AK8" s="12">
        <v>5.25</v>
      </c>
      <c r="AL8" s="12">
        <v>14</v>
      </c>
      <c r="AM8" s="12">
        <v>3.25</v>
      </c>
      <c r="AN8" s="12">
        <v>22.75</v>
      </c>
      <c r="AO8" s="12">
        <v>2</v>
      </c>
      <c r="AP8" s="12">
        <v>3.5</v>
      </c>
      <c r="AQ8" s="12">
        <v>35.75</v>
      </c>
      <c r="AR8" s="12">
        <v>17.75</v>
      </c>
      <c r="AS8" s="12">
        <v>7.75</v>
      </c>
      <c r="AT8" s="13">
        <v>2825.25</v>
      </c>
      <c r="AU8" s="14"/>
      <c r="AX8" s="15"/>
    </row>
    <row r="9" spans="1:57">
      <c r="A9" s="1" t="s">
        <v>8</v>
      </c>
      <c r="B9" s="12">
        <v>86.75</v>
      </c>
      <c r="C9" s="12">
        <v>118.75</v>
      </c>
      <c r="D9" s="12">
        <v>66.5</v>
      </c>
      <c r="E9" s="12">
        <v>58.25</v>
      </c>
      <c r="F9" s="12">
        <v>236</v>
      </c>
      <c r="G9" s="12">
        <v>95.5</v>
      </c>
      <c r="H9" s="12">
        <v>15</v>
      </c>
      <c r="I9" s="12">
        <v>87.25</v>
      </c>
      <c r="J9" s="12">
        <v>109.25</v>
      </c>
      <c r="K9" s="12">
        <v>30</v>
      </c>
      <c r="L9" s="12">
        <v>119.75</v>
      </c>
      <c r="M9" s="12">
        <v>172.5</v>
      </c>
      <c r="N9" s="12">
        <v>49.25</v>
      </c>
      <c r="O9" s="12">
        <v>62.5</v>
      </c>
      <c r="P9" s="12">
        <v>52.25</v>
      </c>
      <c r="Q9" s="12">
        <v>21.5</v>
      </c>
      <c r="R9" s="12">
        <v>23.75</v>
      </c>
      <c r="S9" s="12">
        <v>44.25</v>
      </c>
      <c r="T9" s="12">
        <v>44.75</v>
      </c>
      <c r="U9" s="12">
        <v>36</v>
      </c>
      <c r="V9" s="12">
        <v>50.25</v>
      </c>
      <c r="W9" s="12">
        <v>22.5</v>
      </c>
      <c r="X9" s="12">
        <v>16.5</v>
      </c>
      <c r="Y9" s="12">
        <v>55.5</v>
      </c>
      <c r="Z9" s="12">
        <v>52.25</v>
      </c>
      <c r="AA9" s="12">
        <v>465.25</v>
      </c>
      <c r="AB9" s="12">
        <v>271.5</v>
      </c>
      <c r="AC9" s="12">
        <v>640.5</v>
      </c>
      <c r="AD9" s="12">
        <v>396.75</v>
      </c>
      <c r="AE9" s="12">
        <v>278.25</v>
      </c>
      <c r="AF9" s="12">
        <v>194.5</v>
      </c>
      <c r="AG9" s="12">
        <v>45.75</v>
      </c>
      <c r="AH9" s="12">
        <v>43.5</v>
      </c>
      <c r="AI9" s="12">
        <v>29.75</v>
      </c>
      <c r="AJ9" s="12">
        <v>10.5</v>
      </c>
      <c r="AK9" s="12">
        <v>13.25</v>
      </c>
      <c r="AL9" s="12">
        <v>24</v>
      </c>
      <c r="AM9" s="12">
        <v>8.25</v>
      </c>
      <c r="AN9" s="12">
        <v>83.5</v>
      </c>
      <c r="AO9" s="12">
        <v>7.25</v>
      </c>
      <c r="AP9" s="12">
        <v>11.5</v>
      </c>
      <c r="AQ9" s="12">
        <v>79</v>
      </c>
      <c r="AR9" s="12">
        <v>23.25</v>
      </c>
      <c r="AS9" s="12">
        <v>5.5</v>
      </c>
      <c r="AT9" s="13">
        <v>4358.5</v>
      </c>
      <c r="AU9" s="14"/>
      <c r="AX9" s="15"/>
    </row>
    <row r="10" spans="1:57">
      <c r="A10" s="1">
        <v>19</v>
      </c>
      <c r="B10" s="12">
        <v>49</v>
      </c>
      <c r="C10" s="12">
        <v>86.25</v>
      </c>
      <c r="D10" s="12">
        <v>64.75</v>
      </c>
      <c r="E10" s="12">
        <v>70.5</v>
      </c>
      <c r="F10" s="12">
        <v>239.25</v>
      </c>
      <c r="G10" s="12">
        <v>140.25</v>
      </c>
      <c r="H10" s="12">
        <v>84.5</v>
      </c>
      <c r="I10" s="12">
        <v>11</v>
      </c>
      <c r="J10" s="12">
        <v>18.5</v>
      </c>
      <c r="K10" s="12">
        <v>13.5</v>
      </c>
      <c r="L10" s="12">
        <v>75.75</v>
      </c>
      <c r="M10" s="12">
        <v>116.25</v>
      </c>
      <c r="N10" s="12">
        <v>54.25</v>
      </c>
      <c r="O10" s="12">
        <v>65</v>
      </c>
      <c r="P10" s="12">
        <v>44.25</v>
      </c>
      <c r="Q10" s="12">
        <v>21.5</v>
      </c>
      <c r="R10" s="12">
        <v>25.5</v>
      </c>
      <c r="S10" s="12">
        <v>37</v>
      </c>
      <c r="T10" s="12">
        <v>40.75</v>
      </c>
      <c r="U10" s="12">
        <v>31.5</v>
      </c>
      <c r="V10" s="12">
        <v>40.25</v>
      </c>
      <c r="W10" s="12">
        <v>21.75</v>
      </c>
      <c r="X10" s="12">
        <v>26.75</v>
      </c>
      <c r="Y10" s="12">
        <v>80.25</v>
      </c>
      <c r="Z10" s="12">
        <v>48</v>
      </c>
      <c r="AA10" s="12">
        <v>274.25</v>
      </c>
      <c r="AB10" s="12">
        <v>244.75</v>
      </c>
      <c r="AC10" s="12">
        <v>497.75</v>
      </c>
      <c r="AD10" s="12">
        <v>341</v>
      </c>
      <c r="AE10" s="12">
        <v>219</v>
      </c>
      <c r="AF10" s="12">
        <v>170.5</v>
      </c>
      <c r="AG10" s="12">
        <v>42.25</v>
      </c>
      <c r="AH10" s="12">
        <v>36</v>
      </c>
      <c r="AI10" s="12">
        <v>34.25</v>
      </c>
      <c r="AJ10" s="12">
        <v>8.75</v>
      </c>
      <c r="AK10" s="12">
        <v>12.25</v>
      </c>
      <c r="AL10" s="12">
        <v>25.25</v>
      </c>
      <c r="AM10" s="12">
        <v>10</v>
      </c>
      <c r="AN10" s="12">
        <v>41.75</v>
      </c>
      <c r="AO10" s="12">
        <v>6</v>
      </c>
      <c r="AP10" s="12">
        <v>8.5</v>
      </c>
      <c r="AQ10" s="12">
        <v>38.75</v>
      </c>
      <c r="AR10" s="12">
        <v>21.5</v>
      </c>
      <c r="AS10" s="12">
        <v>9</v>
      </c>
      <c r="AT10" s="13">
        <v>3547.75</v>
      </c>
      <c r="AU10" s="14"/>
      <c r="AW10" s="17"/>
      <c r="AX10" s="15"/>
      <c r="BD10" s="11"/>
    </row>
    <row r="11" spans="1:57">
      <c r="A11" s="1">
        <v>12</v>
      </c>
      <c r="B11" s="12">
        <v>66.25</v>
      </c>
      <c r="C11" s="12">
        <v>138.75</v>
      </c>
      <c r="D11" s="12">
        <v>93.5</v>
      </c>
      <c r="E11" s="12">
        <v>83</v>
      </c>
      <c r="F11" s="12">
        <v>247.75</v>
      </c>
      <c r="G11" s="12">
        <v>130.5</v>
      </c>
      <c r="H11" s="12">
        <v>107.75</v>
      </c>
      <c r="I11" s="12">
        <v>12</v>
      </c>
      <c r="J11" s="12">
        <v>16.5</v>
      </c>
      <c r="K11" s="12">
        <v>15.25</v>
      </c>
      <c r="L11" s="12">
        <v>99.75</v>
      </c>
      <c r="M11" s="12">
        <v>192.25</v>
      </c>
      <c r="N11" s="12">
        <v>73.5</v>
      </c>
      <c r="O11" s="12">
        <v>98.5</v>
      </c>
      <c r="P11" s="12">
        <v>73.75</v>
      </c>
      <c r="Q11" s="12">
        <v>34.25</v>
      </c>
      <c r="R11" s="12">
        <v>44</v>
      </c>
      <c r="S11" s="12">
        <v>69.75</v>
      </c>
      <c r="T11" s="12">
        <v>67.75</v>
      </c>
      <c r="U11" s="12">
        <v>58.75</v>
      </c>
      <c r="V11" s="12">
        <v>69.25</v>
      </c>
      <c r="W11" s="12">
        <v>32.5</v>
      </c>
      <c r="X11" s="12">
        <v>22</v>
      </c>
      <c r="Y11" s="12">
        <v>76.5</v>
      </c>
      <c r="Z11" s="12">
        <v>70</v>
      </c>
      <c r="AA11" s="12">
        <v>398.5</v>
      </c>
      <c r="AB11" s="12">
        <v>286</v>
      </c>
      <c r="AC11" s="12">
        <v>683.25</v>
      </c>
      <c r="AD11" s="12">
        <v>300.5</v>
      </c>
      <c r="AE11" s="12">
        <v>158.5</v>
      </c>
      <c r="AF11" s="12">
        <v>128</v>
      </c>
      <c r="AG11" s="12">
        <v>45.25</v>
      </c>
      <c r="AH11" s="12">
        <v>62</v>
      </c>
      <c r="AI11" s="12">
        <v>39.5</v>
      </c>
      <c r="AJ11" s="12">
        <v>19</v>
      </c>
      <c r="AK11" s="12">
        <v>10.25</v>
      </c>
      <c r="AL11" s="12">
        <v>25.25</v>
      </c>
      <c r="AM11" s="12">
        <v>15.75</v>
      </c>
      <c r="AN11" s="12">
        <v>62.5</v>
      </c>
      <c r="AO11" s="12">
        <v>12.5</v>
      </c>
      <c r="AP11" s="12">
        <v>16</v>
      </c>
      <c r="AQ11" s="12">
        <v>70.5</v>
      </c>
      <c r="AR11" s="12">
        <v>41</v>
      </c>
      <c r="AS11" s="12">
        <v>12.75</v>
      </c>
      <c r="AT11" s="13">
        <v>4380.75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15.25</v>
      </c>
      <c r="C12" s="12">
        <v>31</v>
      </c>
      <c r="D12" s="12">
        <v>25</v>
      </c>
      <c r="E12" s="12">
        <v>21.25</v>
      </c>
      <c r="F12" s="12">
        <v>81.25</v>
      </c>
      <c r="G12" s="12">
        <v>38.25</v>
      </c>
      <c r="H12" s="12">
        <v>33.75</v>
      </c>
      <c r="I12" s="12">
        <v>13</v>
      </c>
      <c r="J12" s="12">
        <v>15.25</v>
      </c>
      <c r="K12" s="12">
        <v>9.5</v>
      </c>
      <c r="L12" s="12">
        <v>80.5</v>
      </c>
      <c r="M12" s="12">
        <v>168.25</v>
      </c>
      <c r="N12" s="12">
        <v>118.75</v>
      </c>
      <c r="O12" s="12">
        <v>133.5</v>
      </c>
      <c r="P12" s="12">
        <v>55.25</v>
      </c>
      <c r="Q12" s="12">
        <v>24.5</v>
      </c>
      <c r="R12" s="12">
        <v>40</v>
      </c>
      <c r="S12" s="12">
        <v>65</v>
      </c>
      <c r="T12" s="12">
        <v>9</v>
      </c>
      <c r="U12" s="12">
        <v>4.75</v>
      </c>
      <c r="V12" s="12">
        <v>11</v>
      </c>
      <c r="W12" s="12">
        <v>6.25</v>
      </c>
      <c r="X12" s="12">
        <v>5.75</v>
      </c>
      <c r="Y12" s="12">
        <v>17.75</v>
      </c>
      <c r="Z12" s="12">
        <v>18.5</v>
      </c>
      <c r="AA12" s="12">
        <v>285.75</v>
      </c>
      <c r="AB12" s="12">
        <v>244.75</v>
      </c>
      <c r="AC12" s="12">
        <v>542.25</v>
      </c>
      <c r="AD12" s="12">
        <v>235</v>
      </c>
      <c r="AE12" s="12">
        <v>131</v>
      </c>
      <c r="AF12" s="12">
        <v>95.25</v>
      </c>
      <c r="AG12" s="12">
        <v>27.25</v>
      </c>
      <c r="AH12" s="12">
        <v>41.5</v>
      </c>
      <c r="AI12" s="12">
        <v>29.5</v>
      </c>
      <c r="AJ12" s="12">
        <v>4.5</v>
      </c>
      <c r="AK12" s="12">
        <v>54</v>
      </c>
      <c r="AL12" s="12">
        <v>67.75</v>
      </c>
      <c r="AM12" s="12">
        <v>1.25</v>
      </c>
      <c r="AN12" s="12">
        <v>8</v>
      </c>
      <c r="AO12" s="12">
        <v>4.25</v>
      </c>
      <c r="AP12" s="12">
        <v>3.25</v>
      </c>
      <c r="AQ12" s="12">
        <v>19</v>
      </c>
      <c r="AR12" s="12">
        <v>8.5</v>
      </c>
      <c r="AS12" s="12">
        <v>37.5</v>
      </c>
      <c r="AT12" s="13">
        <v>2882.5</v>
      </c>
      <c r="AU12" s="14"/>
      <c r="AW12" s="17" t="s">
        <v>43</v>
      </c>
      <c r="AX12" s="15">
        <f>SUM(AA28:AD31)</f>
        <v>2142.25</v>
      </c>
      <c r="AY12" s="15">
        <f>SUM(Z28:Z31,H28:K31)</f>
        <v>8419.25</v>
      </c>
      <c r="AZ12" s="15">
        <f>SUM(AE28:AJ31)</f>
        <v>16172.5</v>
      </c>
      <c r="BA12" s="15">
        <f>SUM(B28:G31)</f>
        <v>8502.75</v>
      </c>
      <c r="BB12" s="15">
        <f>SUM(AM28:AN31,T28:Y31)</f>
        <v>7678.75</v>
      </c>
      <c r="BC12" s="15">
        <f>SUM(AK28:AL31,L28:S31)</f>
        <v>10374.75</v>
      </c>
      <c r="BD12" s="14">
        <f>SUM(AO28:AR31)</f>
        <v>5715.5</v>
      </c>
      <c r="BE12" s="9">
        <f t="shared" ref="BE12:BE19" si="0">SUM(AX12:BD12)</f>
        <v>59005.75</v>
      </c>
    </row>
    <row r="13" spans="1:57">
      <c r="A13" s="1" t="s">
        <v>10</v>
      </c>
      <c r="B13" s="12">
        <v>78.75</v>
      </c>
      <c r="C13" s="12">
        <v>101</v>
      </c>
      <c r="D13" s="12">
        <v>53</v>
      </c>
      <c r="E13" s="12">
        <v>49.25</v>
      </c>
      <c r="F13" s="12">
        <v>158</v>
      </c>
      <c r="G13" s="12">
        <v>98.75</v>
      </c>
      <c r="H13" s="12">
        <v>114.75</v>
      </c>
      <c r="I13" s="12">
        <v>83.25</v>
      </c>
      <c r="J13" s="12">
        <v>103.75</v>
      </c>
      <c r="K13" s="12">
        <v>61.75</v>
      </c>
      <c r="L13" s="12">
        <v>15.25</v>
      </c>
      <c r="M13" s="12">
        <v>232</v>
      </c>
      <c r="N13" s="12">
        <v>136.75</v>
      </c>
      <c r="O13" s="12">
        <v>229.75</v>
      </c>
      <c r="P13" s="12">
        <v>135.75</v>
      </c>
      <c r="Q13" s="12">
        <v>59.25</v>
      </c>
      <c r="R13" s="12">
        <v>46</v>
      </c>
      <c r="S13" s="12">
        <v>90.25</v>
      </c>
      <c r="T13" s="12">
        <v>35.5</v>
      </c>
      <c r="U13" s="12">
        <v>17</v>
      </c>
      <c r="V13" s="12">
        <v>29</v>
      </c>
      <c r="W13" s="12">
        <v>15.25</v>
      </c>
      <c r="X13" s="12">
        <v>22</v>
      </c>
      <c r="Y13" s="12">
        <v>36.25</v>
      </c>
      <c r="Z13" s="12">
        <v>81.25</v>
      </c>
      <c r="AA13" s="12">
        <v>369</v>
      </c>
      <c r="AB13" s="12">
        <v>260</v>
      </c>
      <c r="AC13" s="12">
        <v>675.25</v>
      </c>
      <c r="AD13" s="12">
        <v>321</v>
      </c>
      <c r="AE13" s="12">
        <v>151.25</v>
      </c>
      <c r="AF13" s="12">
        <v>164.25</v>
      </c>
      <c r="AG13" s="12">
        <v>31</v>
      </c>
      <c r="AH13" s="12">
        <v>48.25</v>
      </c>
      <c r="AI13" s="12">
        <v>42.75</v>
      </c>
      <c r="AJ13" s="12">
        <v>8</v>
      </c>
      <c r="AK13" s="12">
        <v>49.25</v>
      </c>
      <c r="AL13" s="12">
        <v>94</v>
      </c>
      <c r="AM13" s="12">
        <v>8.5</v>
      </c>
      <c r="AN13" s="12">
        <v>51.25</v>
      </c>
      <c r="AO13" s="12">
        <v>10.75</v>
      </c>
      <c r="AP13" s="12">
        <v>17.25</v>
      </c>
      <c r="AQ13" s="12">
        <v>38.75</v>
      </c>
      <c r="AR13" s="12">
        <v>21</v>
      </c>
      <c r="AS13" s="12">
        <v>45</v>
      </c>
      <c r="AT13" s="13">
        <v>4490</v>
      </c>
      <c r="AU13" s="14"/>
      <c r="AW13" s="17" t="s">
        <v>44</v>
      </c>
      <c r="AX13" s="15">
        <f>SUM(AA27:AD27,AA9:AD12)</f>
        <v>8131.75</v>
      </c>
      <c r="AY13" s="15">
        <f>SUM(Z27,Z9:Z12,H9:K12,H27:K27)</f>
        <v>973</v>
      </c>
      <c r="AZ13" s="15">
        <f>SUM(AE9:AJ12,AE27:AJ27)</f>
        <v>2314</v>
      </c>
      <c r="BA13" s="15">
        <f>SUM(B9:G12,B27:G27)</f>
        <v>2449.75</v>
      </c>
      <c r="BB13" s="15">
        <f>SUM(T9:Y12,AM9:AN12,T27:Y27,AM27:AN27)</f>
        <v>1162.75</v>
      </c>
      <c r="BC13" s="15">
        <f>SUM(L9:S12,AK9:AL12,L27:S27,AK27:AL27)</f>
        <v>2894.25</v>
      </c>
      <c r="BD13" s="14">
        <f>SUM(AO9:AR12,AO27:AR27)</f>
        <v>434.5</v>
      </c>
      <c r="BE13" s="9">
        <f t="shared" si="0"/>
        <v>18360</v>
      </c>
    </row>
    <row r="14" spans="1:57">
      <c r="A14" s="1" t="s">
        <v>11</v>
      </c>
      <c r="B14" s="12">
        <v>77.75</v>
      </c>
      <c r="C14" s="12">
        <v>179</v>
      </c>
      <c r="D14" s="12">
        <v>95</v>
      </c>
      <c r="E14" s="12">
        <v>102.25</v>
      </c>
      <c r="F14" s="12">
        <v>173.5</v>
      </c>
      <c r="G14" s="12">
        <v>113.5</v>
      </c>
      <c r="H14" s="12">
        <v>176.25</v>
      </c>
      <c r="I14" s="12">
        <v>149.5</v>
      </c>
      <c r="J14" s="12">
        <v>208.5</v>
      </c>
      <c r="K14" s="12">
        <v>136.5</v>
      </c>
      <c r="L14" s="12">
        <v>217</v>
      </c>
      <c r="M14" s="12">
        <v>13</v>
      </c>
      <c r="N14" s="12">
        <v>186.5</v>
      </c>
      <c r="O14" s="12">
        <v>237.5</v>
      </c>
      <c r="P14" s="12">
        <v>190.25</v>
      </c>
      <c r="Q14" s="12">
        <v>102.5</v>
      </c>
      <c r="R14" s="12">
        <v>144.25</v>
      </c>
      <c r="S14" s="12">
        <v>336.25</v>
      </c>
      <c r="T14" s="12">
        <v>101.25</v>
      </c>
      <c r="U14" s="12">
        <v>103.25</v>
      </c>
      <c r="V14" s="12">
        <v>122.5</v>
      </c>
      <c r="W14" s="12">
        <v>63.25</v>
      </c>
      <c r="X14" s="12">
        <v>48.5</v>
      </c>
      <c r="Y14" s="12">
        <v>82.25</v>
      </c>
      <c r="Z14" s="12">
        <v>97</v>
      </c>
      <c r="AA14" s="12">
        <v>386</v>
      </c>
      <c r="AB14" s="12">
        <v>245.75</v>
      </c>
      <c r="AC14" s="12">
        <v>570</v>
      </c>
      <c r="AD14" s="12">
        <v>271.75</v>
      </c>
      <c r="AE14" s="12">
        <v>96.75</v>
      </c>
      <c r="AF14" s="12">
        <v>110.5</v>
      </c>
      <c r="AG14" s="12">
        <v>53.5</v>
      </c>
      <c r="AH14" s="12">
        <v>52.75</v>
      </c>
      <c r="AI14" s="12">
        <v>59</v>
      </c>
      <c r="AJ14" s="12">
        <v>10</v>
      </c>
      <c r="AK14" s="12">
        <v>104.25</v>
      </c>
      <c r="AL14" s="12">
        <v>549.5</v>
      </c>
      <c r="AM14" s="12">
        <v>47</v>
      </c>
      <c r="AN14" s="12">
        <v>149.75</v>
      </c>
      <c r="AO14" s="12">
        <v>14</v>
      </c>
      <c r="AP14" s="12">
        <v>15.5</v>
      </c>
      <c r="AQ14" s="12">
        <v>160.75</v>
      </c>
      <c r="AR14" s="12">
        <v>44.5</v>
      </c>
      <c r="AS14" s="12">
        <v>170.75</v>
      </c>
      <c r="AT14" s="13">
        <v>6569</v>
      </c>
      <c r="AU14" s="14"/>
      <c r="AW14" s="17" t="s">
        <v>45</v>
      </c>
      <c r="AX14" s="15">
        <f>SUM(AA32:AD37)</f>
        <v>15626.75</v>
      </c>
      <c r="AY14" s="15">
        <f>SUM(H32:K37,Z32:Z37)</f>
        <v>2392.75</v>
      </c>
      <c r="AZ14" s="15">
        <f>SUM(AE32:AJ37)</f>
        <v>5304</v>
      </c>
      <c r="BA14" s="15">
        <f>SUM(B32:G37)</f>
        <v>2168.75</v>
      </c>
      <c r="BB14" s="15">
        <f>SUM(T32:Y37,AM32:AN37)</f>
        <v>1285.75</v>
      </c>
      <c r="BC14" s="15">
        <f>SUM(L32:S37,AK32:AL37)</f>
        <v>1949.75</v>
      </c>
      <c r="BD14" s="14">
        <f>SUM(AO32:AR37)</f>
        <v>2210.25</v>
      </c>
      <c r="BE14" s="9">
        <f t="shared" si="0"/>
        <v>30938</v>
      </c>
    </row>
    <row r="15" spans="1:57">
      <c r="A15" s="1" t="s">
        <v>12</v>
      </c>
      <c r="B15" s="12">
        <v>26.75</v>
      </c>
      <c r="C15" s="12">
        <v>39</v>
      </c>
      <c r="D15" s="12">
        <v>16.75</v>
      </c>
      <c r="E15" s="12">
        <v>20.5</v>
      </c>
      <c r="F15" s="12">
        <v>75.25</v>
      </c>
      <c r="G15" s="12">
        <v>36</v>
      </c>
      <c r="H15" s="12">
        <v>51.25</v>
      </c>
      <c r="I15" s="12">
        <v>60</v>
      </c>
      <c r="J15" s="12">
        <v>86.5</v>
      </c>
      <c r="K15" s="12">
        <v>114.5</v>
      </c>
      <c r="L15" s="12">
        <v>130.25</v>
      </c>
      <c r="M15" s="12">
        <v>188.5</v>
      </c>
      <c r="N15" s="12">
        <v>9.25</v>
      </c>
      <c r="O15" s="12">
        <v>109.5</v>
      </c>
      <c r="P15" s="12">
        <v>89</v>
      </c>
      <c r="Q15" s="12">
        <v>43</v>
      </c>
      <c r="R15" s="12">
        <v>38.25</v>
      </c>
      <c r="S15" s="12">
        <v>44.75</v>
      </c>
      <c r="T15" s="12">
        <v>20.75</v>
      </c>
      <c r="U15" s="12">
        <v>12.75</v>
      </c>
      <c r="V15" s="12">
        <v>12.25</v>
      </c>
      <c r="W15" s="12">
        <v>3</v>
      </c>
      <c r="X15" s="12">
        <v>2.25</v>
      </c>
      <c r="Y15" s="12">
        <v>13</v>
      </c>
      <c r="Z15" s="12">
        <v>27.75</v>
      </c>
      <c r="AA15" s="12">
        <v>214.75</v>
      </c>
      <c r="AB15" s="12">
        <v>148.5</v>
      </c>
      <c r="AC15" s="12">
        <v>417.5</v>
      </c>
      <c r="AD15" s="12">
        <v>130.25</v>
      </c>
      <c r="AE15" s="12">
        <v>45</v>
      </c>
      <c r="AF15" s="12">
        <v>46</v>
      </c>
      <c r="AG15" s="12">
        <v>13</v>
      </c>
      <c r="AH15" s="12">
        <v>27.75</v>
      </c>
      <c r="AI15" s="12">
        <v>26.75</v>
      </c>
      <c r="AJ15" s="12">
        <v>5.75</v>
      </c>
      <c r="AK15" s="12">
        <v>29</v>
      </c>
      <c r="AL15" s="12">
        <v>40.25</v>
      </c>
      <c r="AM15" s="12">
        <v>4.75</v>
      </c>
      <c r="AN15" s="12">
        <v>26.5</v>
      </c>
      <c r="AO15" s="12">
        <v>4.5</v>
      </c>
      <c r="AP15" s="12">
        <v>7.5</v>
      </c>
      <c r="AQ15" s="12">
        <v>23.75</v>
      </c>
      <c r="AR15" s="12">
        <v>13.75</v>
      </c>
      <c r="AS15" s="12">
        <v>31</v>
      </c>
      <c r="AT15" s="13">
        <v>2527</v>
      </c>
      <c r="AU15" s="14"/>
      <c r="AW15" s="17" t="s">
        <v>46</v>
      </c>
      <c r="AX15" s="15">
        <f>SUM(AA3:AD8)</f>
        <v>8246</v>
      </c>
      <c r="AY15" s="15">
        <f>SUM(H3:K8,Z3:Z8)</f>
        <v>2517.5</v>
      </c>
      <c r="AZ15" s="15">
        <f>SUM(AE3:AJ8)</f>
        <v>2137.5</v>
      </c>
      <c r="BA15" s="15">
        <f>SUM(B3:G8)</f>
        <v>3941.25</v>
      </c>
      <c r="BB15" s="15">
        <f>SUM(T3:Y8,AM3:AN8)</f>
        <v>854.75</v>
      </c>
      <c r="BC15" s="15">
        <f>SUM(L3:S8,AK3:AL8)</f>
        <v>2642.5</v>
      </c>
      <c r="BD15" s="14">
        <f>SUM(AO3:AR8)</f>
        <v>693.25</v>
      </c>
      <c r="BE15" s="9">
        <f t="shared" si="0"/>
        <v>21032.75</v>
      </c>
    </row>
    <row r="16" spans="1:57">
      <c r="A16" s="1" t="s">
        <v>13</v>
      </c>
      <c r="B16" s="12">
        <v>29.5</v>
      </c>
      <c r="C16" s="12">
        <v>46</v>
      </c>
      <c r="D16" s="12">
        <v>13.25</v>
      </c>
      <c r="E16" s="12">
        <v>15.75</v>
      </c>
      <c r="F16" s="12">
        <v>74.5</v>
      </c>
      <c r="G16" s="12">
        <v>37</v>
      </c>
      <c r="H16" s="12">
        <v>64</v>
      </c>
      <c r="I16" s="12">
        <v>77.5</v>
      </c>
      <c r="J16" s="12">
        <v>110</v>
      </c>
      <c r="K16" s="12">
        <v>123.5</v>
      </c>
      <c r="L16" s="12">
        <v>240.5</v>
      </c>
      <c r="M16" s="12">
        <v>250.25</v>
      </c>
      <c r="N16" s="12">
        <v>94.75</v>
      </c>
      <c r="O16" s="12">
        <v>11</v>
      </c>
      <c r="P16" s="12">
        <v>130.25</v>
      </c>
      <c r="Q16" s="12">
        <v>82.75</v>
      </c>
      <c r="R16" s="12">
        <v>77.5</v>
      </c>
      <c r="S16" s="12">
        <v>122</v>
      </c>
      <c r="T16" s="12">
        <v>14</v>
      </c>
      <c r="U16" s="12">
        <v>8.25</v>
      </c>
      <c r="V16" s="12">
        <v>9.25</v>
      </c>
      <c r="W16" s="12">
        <v>3.75</v>
      </c>
      <c r="X16" s="12">
        <v>3.25</v>
      </c>
      <c r="Y16" s="12">
        <v>10</v>
      </c>
      <c r="Z16" s="12">
        <v>28.25</v>
      </c>
      <c r="AA16" s="12">
        <v>199.25</v>
      </c>
      <c r="AB16" s="12">
        <v>137</v>
      </c>
      <c r="AC16" s="12">
        <v>391.25</v>
      </c>
      <c r="AD16" s="12">
        <v>113</v>
      </c>
      <c r="AE16" s="12">
        <v>49</v>
      </c>
      <c r="AF16" s="12">
        <v>54.25</v>
      </c>
      <c r="AG16" s="12">
        <v>23.75</v>
      </c>
      <c r="AH16" s="12">
        <v>24.75</v>
      </c>
      <c r="AI16" s="12">
        <v>24.75</v>
      </c>
      <c r="AJ16" s="12">
        <v>8.75</v>
      </c>
      <c r="AK16" s="12">
        <v>49.5</v>
      </c>
      <c r="AL16" s="12">
        <v>93.75</v>
      </c>
      <c r="AM16" s="12">
        <v>1.25</v>
      </c>
      <c r="AN16" s="12">
        <v>29.25</v>
      </c>
      <c r="AO16" s="12">
        <v>6</v>
      </c>
      <c r="AP16" s="12">
        <v>8</v>
      </c>
      <c r="AQ16" s="12">
        <v>15</v>
      </c>
      <c r="AR16" s="12">
        <v>6</v>
      </c>
      <c r="AS16" s="12">
        <v>100</v>
      </c>
      <c r="AT16" s="13">
        <v>3011.25</v>
      </c>
      <c r="AU16" s="14"/>
      <c r="AW16" s="17" t="s">
        <v>47</v>
      </c>
      <c r="AX16" s="15">
        <f>SUM(AA21:AD26,AA40:AD41)</f>
        <v>7578.5</v>
      </c>
      <c r="AY16" s="15">
        <f>SUM(H21:K26,H40:K41,Z21:Z26,Z40:Z41)</f>
        <v>1264.25</v>
      </c>
      <c r="AZ16" s="15">
        <f>SUM(AE21:AJ26,AE40:AJ41)</f>
        <v>1349.75</v>
      </c>
      <c r="BA16" s="15">
        <f>SUM(B21:G26,B40:G41)</f>
        <v>919.75</v>
      </c>
      <c r="BB16" s="15">
        <f>SUM(T21:Y26,T40:Y41,AM21:AN26,AM40:AN41)</f>
        <v>3091.5</v>
      </c>
      <c r="BC16" s="15">
        <f>SUM(L21:S26,L40:S41,AK21:AL26,AK40:AL41)</f>
        <v>1454.5</v>
      </c>
      <c r="BD16" s="14">
        <f>SUM(AO21:AR26,AO40:AR41)</f>
        <v>773.25</v>
      </c>
      <c r="BE16" s="9">
        <f t="shared" si="0"/>
        <v>16431.5</v>
      </c>
    </row>
    <row r="17" spans="1:57">
      <c r="A17" s="1" t="s">
        <v>14</v>
      </c>
      <c r="B17" s="12">
        <v>21.5</v>
      </c>
      <c r="C17" s="12">
        <v>29</v>
      </c>
      <c r="D17" s="12">
        <v>11.5</v>
      </c>
      <c r="E17" s="12">
        <v>12.5</v>
      </c>
      <c r="F17" s="12">
        <v>59.25</v>
      </c>
      <c r="G17" s="12">
        <v>22.75</v>
      </c>
      <c r="H17" s="12">
        <v>50.25</v>
      </c>
      <c r="I17" s="12">
        <v>46.75</v>
      </c>
      <c r="J17" s="12">
        <v>69</v>
      </c>
      <c r="K17" s="12">
        <v>49.75</v>
      </c>
      <c r="L17" s="12">
        <v>142.75</v>
      </c>
      <c r="M17" s="12">
        <v>178.5</v>
      </c>
      <c r="N17" s="12">
        <v>86</v>
      </c>
      <c r="O17" s="12">
        <v>134.25</v>
      </c>
      <c r="P17" s="12">
        <v>9.5</v>
      </c>
      <c r="Q17" s="12">
        <v>77.5</v>
      </c>
      <c r="R17" s="12">
        <v>76.25</v>
      </c>
      <c r="S17" s="12">
        <v>130.25</v>
      </c>
      <c r="T17" s="12">
        <v>13.25</v>
      </c>
      <c r="U17" s="12">
        <v>8.25</v>
      </c>
      <c r="V17" s="12">
        <v>11</v>
      </c>
      <c r="W17" s="12">
        <v>4.75</v>
      </c>
      <c r="X17" s="12">
        <v>1.75</v>
      </c>
      <c r="Y17" s="12">
        <v>8</v>
      </c>
      <c r="Z17" s="12">
        <v>24.75</v>
      </c>
      <c r="AA17" s="12">
        <v>140.75</v>
      </c>
      <c r="AB17" s="12">
        <v>73.5</v>
      </c>
      <c r="AC17" s="12">
        <v>217</v>
      </c>
      <c r="AD17" s="12">
        <v>76.75</v>
      </c>
      <c r="AE17" s="12">
        <v>37.5</v>
      </c>
      <c r="AF17" s="12">
        <v>33</v>
      </c>
      <c r="AG17" s="12">
        <v>16.75</v>
      </c>
      <c r="AH17" s="12">
        <v>16</v>
      </c>
      <c r="AI17" s="12">
        <v>21.75</v>
      </c>
      <c r="AJ17" s="12">
        <v>4</v>
      </c>
      <c r="AK17" s="12">
        <v>23.5</v>
      </c>
      <c r="AL17" s="12">
        <v>43.75</v>
      </c>
      <c r="AM17" s="12">
        <v>1.25</v>
      </c>
      <c r="AN17" s="12">
        <v>22</v>
      </c>
      <c r="AO17" s="12">
        <v>3.25</v>
      </c>
      <c r="AP17" s="12">
        <v>5.25</v>
      </c>
      <c r="AQ17" s="12">
        <v>15</v>
      </c>
      <c r="AR17" s="12">
        <v>9</v>
      </c>
      <c r="AS17" s="12">
        <v>26.25</v>
      </c>
      <c r="AT17" s="13">
        <v>2065.25</v>
      </c>
      <c r="AU17" s="14"/>
      <c r="AW17" s="1" t="s">
        <v>48</v>
      </c>
      <c r="AX17" s="14">
        <f>SUM(AA13:AD20,AA38:AD39)</f>
        <v>10243.5</v>
      </c>
      <c r="AY17" s="14">
        <f>SUM(H13:K20,H38:K39,Z13:Z20,Z38:Z39)</f>
        <v>2933.5</v>
      </c>
      <c r="AZ17" s="14">
        <f>SUM(AE13:AJ20,AE38:AJ39)</f>
        <v>1995.25</v>
      </c>
      <c r="BA17" s="14">
        <f>SUM(B13:G20,B38:G39)</f>
        <v>2741.25</v>
      </c>
      <c r="BB17" s="14">
        <f>SUM(T13:Y20,T38:Y39,AM13:AN20,AM38:AN39)</f>
        <v>1473.5</v>
      </c>
      <c r="BC17" s="14">
        <f>SUM(L13:S20,L38:S39,AK13:AL20,AK38:AL39)</f>
        <v>9453.5</v>
      </c>
      <c r="BD17" s="14">
        <f>SUM(AO13:AR20,AO38:AR39)</f>
        <v>708.5</v>
      </c>
      <c r="BE17" s="9">
        <f t="shared" si="0"/>
        <v>29549</v>
      </c>
    </row>
    <row r="18" spans="1:57">
      <c r="A18" s="1" t="s">
        <v>15</v>
      </c>
      <c r="B18" s="12">
        <v>14.5</v>
      </c>
      <c r="C18" s="12">
        <v>14.5</v>
      </c>
      <c r="D18" s="12">
        <v>5.5</v>
      </c>
      <c r="E18" s="12">
        <v>5.5</v>
      </c>
      <c r="F18" s="12">
        <v>35.75</v>
      </c>
      <c r="G18" s="12">
        <v>17</v>
      </c>
      <c r="H18" s="12">
        <v>17.75</v>
      </c>
      <c r="I18" s="12">
        <v>23.5</v>
      </c>
      <c r="J18" s="12">
        <v>35.5</v>
      </c>
      <c r="K18" s="12">
        <v>23.25</v>
      </c>
      <c r="L18" s="12">
        <v>58</v>
      </c>
      <c r="M18" s="12">
        <v>94.75</v>
      </c>
      <c r="N18" s="12">
        <v>45.5</v>
      </c>
      <c r="O18" s="12">
        <v>87.25</v>
      </c>
      <c r="P18" s="12">
        <v>74.75</v>
      </c>
      <c r="Q18" s="12">
        <v>4</v>
      </c>
      <c r="R18" s="12">
        <v>31.25</v>
      </c>
      <c r="S18" s="12">
        <v>88</v>
      </c>
      <c r="T18" s="12">
        <v>6</v>
      </c>
      <c r="U18" s="12">
        <v>2</v>
      </c>
      <c r="V18" s="12">
        <v>5</v>
      </c>
      <c r="W18" s="12">
        <v>1.75</v>
      </c>
      <c r="X18" s="12">
        <v>1.25</v>
      </c>
      <c r="Y18" s="12">
        <v>4.25</v>
      </c>
      <c r="Z18" s="12">
        <v>9</v>
      </c>
      <c r="AA18" s="12">
        <v>87.5</v>
      </c>
      <c r="AB18" s="12">
        <v>60.25</v>
      </c>
      <c r="AC18" s="12">
        <v>161.25</v>
      </c>
      <c r="AD18" s="12">
        <v>56</v>
      </c>
      <c r="AE18" s="12">
        <v>25.75</v>
      </c>
      <c r="AF18" s="12">
        <v>31.5</v>
      </c>
      <c r="AG18" s="12">
        <v>6.75</v>
      </c>
      <c r="AH18" s="12">
        <v>14.75</v>
      </c>
      <c r="AI18" s="12">
        <v>17.75</v>
      </c>
      <c r="AJ18" s="12">
        <v>2.5</v>
      </c>
      <c r="AK18" s="12">
        <v>18.75</v>
      </c>
      <c r="AL18" s="12">
        <v>20.5</v>
      </c>
      <c r="AM18" s="12">
        <v>2</v>
      </c>
      <c r="AN18" s="12">
        <v>14.5</v>
      </c>
      <c r="AO18" s="12">
        <v>4.25</v>
      </c>
      <c r="AP18" s="12">
        <v>3.75</v>
      </c>
      <c r="AQ18" s="12">
        <v>11.5</v>
      </c>
      <c r="AR18" s="12">
        <v>4</v>
      </c>
      <c r="AS18" s="12">
        <v>20</v>
      </c>
      <c r="AT18" s="13">
        <v>1268.75</v>
      </c>
      <c r="AU18" s="14"/>
      <c r="AW18" s="9" t="s">
        <v>58</v>
      </c>
      <c r="AX18" s="15">
        <f>SUM(AA42:AD45)</f>
        <v>4995.75</v>
      </c>
      <c r="AY18" s="9">
        <f>SUM(Z42:Z45,H42:K45)</f>
        <v>431.25</v>
      </c>
      <c r="AZ18" s="9">
        <f>SUM(AE42:AJ45)</f>
        <v>2068.75</v>
      </c>
      <c r="BA18" s="9">
        <f>SUM(B42:G45)</f>
        <v>642</v>
      </c>
      <c r="BB18" s="9">
        <f>SUM(T42:Y45, AM42:AN45)</f>
        <v>725.25</v>
      </c>
      <c r="BC18" s="9">
        <f>SUM(AK42:AL45,L42:S45)</f>
        <v>532.5</v>
      </c>
      <c r="BD18" s="9">
        <f>SUM(AO42:AR45)</f>
        <v>985</v>
      </c>
      <c r="BE18" s="9">
        <f t="shared" si="0"/>
        <v>10380.5</v>
      </c>
    </row>
    <row r="19" spans="1:57">
      <c r="A19" s="1" t="s">
        <v>16</v>
      </c>
      <c r="B19" s="12">
        <v>8.5</v>
      </c>
      <c r="C19" s="12">
        <v>19</v>
      </c>
      <c r="D19" s="12">
        <v>8</v>
      </c>
      <c r="E19" s="12">
        <v>7.5</v>
      </c>
      <c r="F19" s="12">
        <v>54.75</v>
      </c>
      <c r="G19" s="12">
        <v>16.25</v>
      </c>
      <c r="H19" s="12">
        <v>24.25</v>
      </c>
      <c r="I19" s="12">
        <v>27.25</v>
      </c>
      <c r="J19" s="12">
        <v>45.75</v>
      </c>
      <c r="K19" s="12">
        <v>40.25</v>
      </c>
      <c r="L19" s="12">
        <v>56</v>
      </c>
      <c r="M19" s="12">
        <v>132.75</v>
      </c>
      <c r="N19" s="12">
        <v>36.75</v>
      </c>
      <c r="O19" s="12">
        <v>76.5</v>
      </c>
      <c r="P19" s="12">
        <v>93.25</v>
      </c>
      <c r="Q19" s="12">
        <v>43.25</v>
      </c>
      <c r="R19" s="12">
        <v>11.25</v>
      </c>
      <c r="S19" s="12">
        <v>85.75</v>
      </c>
      <c r="T19" s="12">
        <v>8.25</v>
      </c>
      <c r="U19" s="12">
        <v>5</v>
      </c>
      <c r="V19" s="12">
        <v>11.5</v>
      </c>
      <c r="W19" s="12">
        <v>4.75</v>
      </c>
      <c r="X19" s="12">
        <v>2.5</v>
      </c>
      <c r="Y19" s="12">
        <v>6</v>
      </c>
      <c r="Z19" s="12">
        <v>7</v>
      </c>
      <c r="AA19" s="12">
        <v>174.75</v>
      </c>
      <c r="AB19" s="12">
        <v>94.75</v>
      </c>
      <c r="AC19" s="12">
        <v>280.75</v>
      </c>
      <c r="AD19" s="12">
        <v>60.75</v>
      </c>
      <c r="AE19" s="12">
        <v>28.5</v>
      </c>
      <c r="AF19" s="12">
        <v>21.25</v>
      </c>
      <c r="AG19" s="12">
        <v>12.5</v>
      </c>
      <c r="AH19" s="12">
        <v>15.25</v>
      </c>
      <c r="AI19" s="12">
        <v>16</v>
      </c>
      <c r="AJ19" s="12">
        <v>3.75</v>
      </c>
      <c r="AK19" s="12">
        <v>19</v>
      </c>
      <c r="AL19" s="12">
        <v>28.75</v>
      </c>
      <c r="AM19" s="12">
        <v>2</v>
      </c>
      <c r="AN19" s="12">
        <v>10</v>
      </c>
      <c r="AO19" s="12">
        <v>4</v>
      </c>
      <c r="AP19" s="12">
        <v>3.75</v>
      </c>
      <c r="AQ19" s="12">
        <v>16.75</v>
      </c>
      <c r="AR19" s="12">
        <v>2.5</v>
      </c>
      <c r="AS19" s="12">
        <v>13.5</v>
      </c>
      <c r="AT19" s="13">
        <v>1640.5</v>
      </c>
      <c r="AU19" s="14"/>
      <c r="AW19" s="9" t="s">
        <v>49</v>
      </c>
      <c r="AX19" s="15">
        <f>SUM(AX12:AX18)</f>
        <v>56964.5</v>
      </c>
      <c r="AY19" s="9">
        <f t="shared" ref="AY19:BD19" si="1">SUM(AY12:AY18)</f>
        <v>18931.5</v>
      </c>
      <c r="AZ19" s="9">
        <f t="shared" si="1"/>
        <v>31341.75</v>
      </c>
      <c r="BA19" s="9">
        <f t="shared" si="1"/>
        <v>21365.5</v>
      </c>
      <c r="BB19" s="9">
        <f t="shared" si="1"/>
        <v>16272.25</v>
      </c>
      <c r="BC19" s="9">
        <f t="shared" si="1"/>
        <v>29301.75</v>
      </c>
      <c r="BD19" s="9">
        <f t="shared" si="1"/>
        <v>11520.25</v>
      </c>
      <c r="BE19" s="9">
        <f t="shared" si="0"/>
        <v>185697.5</v>
      </c>
    </row>
    <row r="20" spans="1:57">
      <c r="A20" s="1" t="s">
        <v>17</v>
      </c>
      <c r="B20" s="12">
        <v>14.5</v>
      </c>
      <c r="C20" s="12">
        <v>45.25</v>
      </c>
      <c r="D20" s="12">
        <v>35.5</v>
      </c>
      <c r="E20" s="12">
        <v>26.25</v>
      </c>
      <c r="F20" s="12">
        <v>269.25</v>
      </c>
      <c r="G20" s="12">
        <v>35</v>
      </c>
      <c r="H20" s="12">
        <v>42.25</v>
      </c>
      <c r="I20" s="12">
        <v>44.5</v>
      </c>
      <c r="J20" s="12">
        <v>81.5</v>
      </c>
      <c r="K20" s="12">
        <v>55</v>
      </c>
      <c r="L20" s="12">
        <v>102.25</v>
      </c>
      <c r="M20" s="12">
        <v>314</v>
      </c>
      <c r="N20" s="12">
        <v>50</v>
      </c>
      <c r="O20" s="12">
        <v>127.75</v>
      </c>
      <c r="P20" s="12">
        <v>141.25</v>
      </c>
      <c r="Q20" s="12">
        <v>88.75</v>
      </c>
      <c r="R20" s="12">
        <v>96</v>
      </c>
      <c r="S20" s="12">
        <v>39.5</v>
      </c>
      <c r="T20" s="12">
        <v>24.75</v>
      </c>
      <c r="U20" s="12">
        <v>19</v>
      </c>
      <c r="V20" s="12">
        <v>14.75</v>
      </c>
      <c r="W20" s="12">
        <v>9.25</v>
      </c>
      <c r="X20" s="12">
        <v>6.25</v>
      </c>
      <c r="Y20" s="12">
        <v>19.75</v>
      </c>
      <c r="Z20" s="12">
        <v>14.25</v>
      </c>
      <c r="AA20" s="12">
        <v>397</v>
      </c>
      <c r="AB20" s="12">
        <v>195</v>
      </c>
      <c r="AC20" s="12">
        <v>566.75</v>
      </c>
      <c r="AD20" s="12">
        <v>149.5</v>
      </c>
      <c r="AE20" s="12">
        <v>58.25</v>
      </c>
      <c r="AF20" s="12">
        <v>40.25</v>
      </c>
      <c r="AG20" s="12">
        <v>15.25</v>
      </c>
      <c r="AH20" s="12">
        <v>27.5</v>
      </c>
      <c r="AI20" s="12">
        <v>37.25</v>
      </c>
      <c r="AJ20" s="12">
        <v>7.75</v>
      </c>
      <c r="AK20" s="12">
        <v>18.25</v>
      </c>
      <c r="AL20" s="12">
        <v>54.5</v>
      </c>
      <c r="AM20" s="12">
        <v>6</v>
      </c>
      <c r="AN20" s="12">
        <v>25.75</v>
      </c>
      <c r="AO20" s="12">
        <v>5.25</v>
      </c>
      <c r="AP20" s="12">
        <v>5.5</v>
      </c>
      <c r="AQ20" s="12">
        <v>48</v>
      </c>
      <c r="AR20" s="12">
        <v>5.5</v>
      </c>
      <c r="AS20" s="12">
        <v>17.5</v>
      </c>
      <c r="AT20" s="13">
        <v>3397.25</v>
      </c>
      <c r="AU20" s="14"/>
      <c r="AW20" s="18"/>
      <c r="AX20" s="15"/>
    </row>
    <row r="21" spans="1:57">
      <c r="A21" s="1" t="s">
        <v>18</v>
      </c>
      <c r="B21" s="12">
        <v>23.25</v>
      </c>
      <c r="C21" s="12">
        <v>19.25</v>
      </c>
      <c r="D21" s="12">
        <v>10.5</v>
      </c>
      <c r="E21" s="12">
        <v>14</v>
      </c>
      <c r="F21" s="12">
        <v>54.5</v>
      </c>
      <c r="G21" s="12">
        <v>23.75</v>
      </c>
      <c r="H21" s="12">
        <v>54.25</v>
      </c>
      <c r="I21" s="12">
        <v>40.5</v>
      </c>
      <c r="J21" s="12">
        <v>69.5</v>
      </c>
      <c r="K21" s="12">
        <v>10.5</v>
      </c>
      <c r="L21" s="12">
        <v>31.25</v>
      </c>
      <c r="M21" s="12">
        <v>93</v>
      </c>
      <c r="N21" s="12">
        <v>18.25</v>
      </c>
      <c r="O21" s="12">
        <v>15.5</v>
      </c>
      <c r="P21" s="12">
        <v>13</v>
      </c>
      <c r="Q21" s="12">
        <v>5.5</v>
      </c>
      <c r="R21" s="12">
        <v>8.5</v>
      </c>
      <c r="S21" s="12">
        <v>24.75</v>
      </c>
      <c r="T21" s="12">
        <v>15.5</v>
      </c>
      <c r="U21" s="12">
        <v>56.25</v>
      </c>
      <c r="V21" s="12">
        <v>177</v>
      </c>
      <c r="W21" s="12">
        <v>57.5</v>
      </c>
      <c r="X21" s="12">
        <v>23.75</v>
      </c>
      <c r="Y21" s="12">
        <v>46</v>
      </c>
      <c r="Z21" s="12">
        <v>7.5</v>
      </c>
      <c r="AA21" s="12">
        <v>253.75</v>
      </c>
      <c r="AB21" s="12">
        <v>126.25</v>
      </c>
      <c r="AC21" s="12">
        <v>310.25</v>
      </c>
      <c r="AD21" s="12">
        <v>99.5</v>
      </c>
      <c r="AE21" s="12">
        <v>37.25</v>
      </c>
      <c r="AF21" s="12">
        <v>43.25</v>
      </c>
      <c r="AG21" s="12">
        <v>20</v>
      </c>
      <c r="AH21" s="12">
        <v>32.75</v>
      </c>
      <c r="AI21" s="12">
        <v>30.25</v>
      </c>
      <c r="AJ21" s="12">
        <v>10.75</v>
      </c>
      <c r="AK21" s="12">
        <v>7</v>
      </c>
      <c r="AL21" s="12">
        <v>12.25</v>
      </c>
      <c r="AM21" s="12">
        <v>17.75</v>
      </c>
      <c r="AN21" s="12">
        <v>216.75</v>
      </c>
      <c r="AO21" s="12">
        <v>11.5</v>
      </c>
      <c r="AP21" s="12">
        <v>12.5</v>
      </c>
      <c r="AQ21" s="12">
        <v>57.25</v>
      </c>
      <c r="AR21" s="12">
        <v>18</v>
      </c>
      <c r="AS21" s="12">
        <v>5.75</v>
      </c>
      <c r="AT21" s="13">
        <v>2236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6</v>
      </c>
      <c r="C22" s="12">
        <v>9.5</v>
      </c>
      <c r="D22" s="12">
        <v>7</v>
      </c>
      <c r="E22" s="12">
        <v>12.5</v>
      </c>
      <c r="F22" s="12">
        <v>46.25</v>
      </c>
      <c r="G22" s="12">
        <v>15.25</v>
      </c>
      <c r="H22" s="12">
        <v>33.25</v>
      </c>
      <c r="I22" s="12">
        <v>28.75</v>
      </c>
      <c r="J22" s="12">
        <v>57</v>
      </c>
      <c r="K22" s="12">
        <v>7.5</v>
      </c>
      <c r="L22" s="12">
        <v>19</v>
      </c>
      <c r="M22" s="12">
        <v>98.75</v>
      </c>
      <c r="N22" s="12">
        <v>9.5</v>
      </c>
      <c r="O22" s="12">
        <v>7.5</v>
      </c>
      <c r="P22" s="12">
        <v>7.25</v>
      </c>
      <c r="Q22" s="12">
        <v>2</v>
      </c>
      <c r="R22" s="12">
        <v>5.25</v>
      </c>
      <c r="S22" s="12">
        <v>14.25</v>
      </c>
      <c r="T22" s="12">
        <v>52</v>
      </c>
      <c r="U22" s="12">
        <v>17</v>
      </c>
      <c r="V22" s="12">
        <v>106.25</v>
      </c>
      <c r="W22" s="12">
        <v>25</v>
      </c>
      <c r="X22" s="12">
        <v>16</v>
      </c>
      <c r="Y22" s="12">
        <v>53</v>
      </c>
      <c r="Z22" s="12">
        <v>5.75</v>
      </c>
      <c r="AA22" s="12">
        <v>410.5</v>
      </c>
      <c r="AB22" s="12">
        <v>198.5</v>
      </c>
      <c r="AC22" s="12">
        <v>353</v>
      </c>
      <c r="AD22" s="12">
        <v>119</v>
      </c>
      <c r="AE22" s="12">
        <v>44.25</v>
      </c>
      <c r="AF22" s="12">
        <v>36.5</v>
      </c>
      <c r="AG22" s="12">
        <v>19.5</v>
      </c>
      <c r="AH22" s="12">
        <v>11.75</v>
      </c>
      <c r="AI22" s="12">
        <v>20</v>
      </c>
      <c r="AJ22" s="12">
        <v>10</v>
      </c>
      <c r="AK22" s="12">
        <v>2.5</v>
      </c>
      <c r="AL22" s="12">
        <v>6.25</v>
      </c>
      <c r="AM22" s="12">
        <v>10.75</v>
      </c>
      <c r="AN22" s="12">
        <v>64.5</v>
      </c>
      <c r="AO22" s="12">
        <v>3.5</v>
      </c>
      <c r="AP22" s="12">
        <v>9.5</v>
      </c>
      <c r="AQ22" s="12">
        <v>83.25</v>
      </c>
      <c r="AR22" s="12">
        <v>12.75</v>
      </c>
      <c r="AS22" s="12">
        <v>3.75</v>
      </c>
      <c r="AT22" s="13">
        <v>2081.25</v>
      </c>
      <c r="AU22" s="14"/>
      <c r="AW22" s="17" t="s">
        <v>43</v>
      </c>
      <c r="AX22" s="15">
        <f>AX12</f>
        <v>2142.25</v>
      </c>
      <c r="AY22" s="15"/>
      <c r="AZ22" s="15"/>
    </row>
    <row r="23" spans="1:57">
      <c r="A23" s="1" t="s">
        <v>20</v>
      </c>
      <c r="B23" s="12">
        <v>14.25</v>
      </c>
      <c r="C23" s="12">
        <v>22.75</v>
      </c>
      <c r="D23" s="12">
        <v>18</v>
      </c>
      <c r="E23" s="12">
        <v>15</v>
      </c>
      <c r="F23" s="12">
        <v>93.5</v>
      </c>
      <c r="G23" s="12">
        <v>18.25</v>
      </c>
      <c r="H23" s="12">
        <v>58.5</v>
      </c>
      <c r="I23" s="12">
        <v>48.5</v>
      </c>
      <c r="J23" s="12">
        <v>66</v>
      </c>
      <c r="K23" s="12">
        <v>12.5</v>
      </c>
      <c r="L23" s="12">
        <v>29.75</v>
      </c>
      <c r="M23" s="12">
        <v>132</v>
      </c>
      <c r="N23" s="12">
        <v>11.75</v>
      </c>
      <c r="O23" s="12">
        <v>14.75</v>
      </c>
      <c r="P23" s="12">
        <v>12.5</v>
      </c>
      <c r="Q23" s="12">
        <v>7.25</v>
      </c>
      <c r="R23" s="12">
        <v>7.5</v>
      </c>
      <c r="S23" s="12">
        <v>16.25</v>
      </c>
      <c r="T23" s="12">
        <v>217.75</v>
      </c>
      <c r="U23" s="12">
        <v>109.25</v>
      </c>
      <c r="V23" s="12">
        <v>35</v>
      </c>
      <c r="W23" s="12">
        <v>52.75</v>
      </c>
      <c r="X23" s="12">
        <v>30.75</v>
      </c>
      <c r="Y23" s="12">
        <v>98</v>
      </c>
      <c r="Z23" s="12">
        <v>13.75</v>
      </c>
      <c r="AA23" s="12">
        <v>558.5</v>
      </c>
      <c r="AB23" s="12">
        <v>272.5</v>
      </c>
      <c r="AC23" s="12">
        <v>451.75</v>
      </c>
      <c r="AD23" s="12">
        <v>175.5</v>
      </c>
      <c r="AE23" s="12">
        <v>63.25</v>
      </c>
      <c r="AF23" s="12">
        <v>46.25</v>
      </c>
      <c r="AG23" s="12">
        <v>22</v>
      </c>
      <c r="AH23" s="12">
        <v>15.75</v>
      </c>
      <c r="AI23" s="12">
        <v>23</v>
      </c>
      <c r="AJ23" s="12">
        <v>11.5</v>
      </c>
      <c r="AK23" s="12">
        <v>4.75</v>
      </c>
      <c r="AL23" s="12">
        <v>5.25</v>
      </c>
      <c r="AM23" s="12">
        <v>24</v>
      </c>
      <c r="AN23" s="12">
        <v>127.75</v>
      </c>
      <c r="AO23" s="12">
        <v>5.75</v>
      </c>
      <c r="AP23" s="12">
        <v>6.75</v>
      </c>
      <c r="AQ23" s="12">
        <v>113.5</v>
      </c>
      <c r="AR23" s="12">
        <v>18.75</v>
      </c>
      <c r="AS23" s="12">
        <v>4</v>
      </c>
      <c r="AT23" s="13">
        <v>3106.75</v>
      </c>
      <c r="AU23" s="14"/>
      <c r="AW23" s="17" t="s">
        <v>44</v>
      </c>
      <c r="AX23" s="15">
        <f>AX13+AY12</f>
        <v>16551</v>
      </c>
      <c r="AY23" s="15">
        <f>AY13</f>
        <v>973</v>
      </c>
      <c r="AZ23" s="15"/>
      <c r="BA23" s="15"/>
    </row>
    <row r="24" spans="1:57">
      <c r="A24" s="1" t="s">
        <v>21</v>
      </c>
      <c r="B24" s="12">
        <v>8.75</v>
      </c>
      <c r="C24" s="12">
        <v>7.5</v>
      </c>
      <c r="D24" s="12">
        <v>10.25</v>
      </c>
      <c r="E24" s="12">
        <v>6.5</v>
      </c>
      <c r="F24" s="12">
        <v>33</v>
      </c>
      <c r="G24" s="12">
        <v>10</v>
      </c>
      <c r="H24" s="12">
        <v>22</v>
      </c>
      <c r="I24" s="12">
        <v>23.5</v>
      </c>
      <c r="J24" s="12">
        <v>31.25</v>
      </c>
      <c r="K24" s="12">
        <v>4.25</v>
      </c>
      <c r="L24" s="12">
        <v>17.75</v>
      </c>
      <c r="M24" s="12">
        <v>65.5</v>
      </c>
      <c r="N24" s="12">
        <v>3.75</v>
      </c>
      <c r="O24" s="12">
        <v>4</v>
      </c>
      <c r="P24" s="12">
        <v>6.25</v>
      </c>
      <c r="Q24" s="12">
        <v>1.25</v>
      </c>
      <c r="R24" s="12">
        <v>3.75</v>
      </c>
      <c r="S24" s="12">
        <v>9</v>
      </c>
      <c r="T24" s="12">
        <v>71.75</v>
      </c>
      <c r="U24" s="12">
        <v>29.25</v>
      </c>
      <c r="V24" s="12">
        <v>45.5</v>
      </c>
      <c r="W24" s="12">
        <v>13.25</v>
      </c>
      <c r="X24" s="12">
        <v>14.25</v>
      </c>
      <c r="Y24" s="12">
        <v>65.5</v>
      </c>
      <c r="Z24" s="12">
        <v>1.25</v>
      </c>
      <c r="AA24" s="12">
        <v>312.75</v>
      </c>
      <c r="AB24" s="12">
        <v>156.75</v>
      </c>
      <c r="AC24" s="12">
        <v>223.25</v>
      </c>
      <c r="AD24" s="12">
        <v>92.75</v>
      </c>
      <c r="AE24" s="12">
        <v>37.75</v>
      </c>
      <c r="AF24" s="12">
        <v>30.5</v>
      </c>
      <c r="AG24" s="12">
        <v>9.5</v>
      </c>
      <c r="AH24" s="12">
        <v>8</v>
      </c>
      <c r="AI24" s="12">
        <v>15.25</v>
      </c>
      <c r="AJ24" s="12">
        <v>6</v>
      </c>
      <c r="AK24" s="12">
        <v>1.25</v>
      </c>
      <c r="AL24" s="12">
        <v>2.25</v>
      </c>
      <c r="AM24" s="12">
        <v>3.25</v>
      </c>
      <c r="AN24" s="12">
        <v>29</v>
      </c>
      <c r="AO24" s="12">
        <v>1.75</v>
      </c>
      <c r="AP24" s="12">
        <v>4.25</v>
      </c>
      <c r="AQ24" s="12">
        <v>61</v>
      </c>
      <c r="AR24" s="12">
        <v>11</v>
      </c>
      <c r="AS24" s="12">
        <v>1</v>
      </c>
      <c r="AT24" s="13">
        <v>1516.25</v>
      </c>
      <c r="AU24" s="14"/>
      <c r="AW24" s="17" t="s">
        <v>45</v>
      </c>
      <c r="AX24" s="15">
        <f>AX14+AZ12</f>
        <v>31799.25</v>
      </c>
      <c r="AY24" s="15">
        <f>AY14+AZ13</f>
        <v>4706.75</v>
      </c>
      <c r="AZ24" s="15">
        <f>AZ14</f>
        <v>5304</v>
      </c>
      <c r="BA24" s="15"/>
      <c r="BB24" s="15"/>
    </row>
    <row r="25" spans="1:57">
      <c r="A25" s="1" t="s">
        <v>22</v>
      </c>
      <c r="B25" s="12">
        <v>4</v>
      </c>
      <c r="C25" s="12">
        <v>7.75</v>
      </c>
      <c r="D25" s="12">
        <v>7.75</v>
      </c>
      <c r="E25" s="12">
        <v>6.5</v>
      </c>
      <c r="F25" s="12">
        <v>41.75</v>
      </c>
      <c r="G25" s="12">
        <v>6.25</v>
      </c>
      <c r="H25" s="12">
        <v>18.5</v>
      </c>
      <c r="I25" s="12">
        <v>21.25</v>
      </c>
      <c r="J25" s="12">
        <v>27</v>
      </c>
      <c r="K25" s="12">
        <v>4.25</v>
      </c>
      <c r="L25" s="12">
        <v>18</v>
      </c>
      <c r="M25" s="12">
        <v>44</v>
      </c>
      <c r="N25" s="12">
        <v>2.75</v>
      </c>
      <c r="O25" s="12">
        <v>1.75</v>
      </c>
      <c r="P25" s="12">
        <v>2.5</v>
      </c>
      <c r="Q25" s="12">
        <v>2.75</v>
      </c>
      <c r="R25" s="12">
        <v>1</v>
      </c>
      <c r="S25" s="12">
        <v>6</v>
      </c>
      <c r="T25" s="12">
        <v>23.75</v>
      </c>
      <c r="U25" s="12">
        <v>21.5</v>
      </c>
      <c r="V25" s="12">
        <v>30.75</v>
      </c>
      <c r="W25" s="12">
        <v>13.75</v>
      </c>
      <c r="X25" s="12">
        <v>8.25</v>
      </c>
      <c r="Y25" s="12">
        <v>44.5</v>
      </c>
      <c r="Z25" s="12">
        <v>4.75</v>
      </c>
      <c r="AA25" s="12">
        <v>271.75</v>
      </c>
      <c r="AB25" s="12">
        <v>118</v>
      </c>
      <c r="AC25" s="12">
        <v>203</v>
      </c>
      <c r="AD25" s="12">
        <v>58.75</v>
      </c>
      <c r="AE25" s="12">
        <v>30</v>
      </c>
      <c r="AF25" s="12">
        <v>21</v>
      </c>
      <c r="AG25" s="12">
        <v>8.75</v>
      </c>
      <c r="AH25" s="12">
        <v>6.75</v>
      </c>
      <c r="AI25" s="12">
        <v>9.5</v>
      </c>
      <c r="AJ25" s="12">
        <v>0.75</v>
      </c>
      <c r="AK25" s="12">
        <v>1.25</v>
      </c>
      <c r="AL25" s="12">
        <v>2.5</v>
      </c>
      <c r="AM25" s="12">
        <v>6</v>
      </c>
      <c r="AN25" s="12">
        <v>8.75</v>
      </c>
      <c r="AO25" s="12">
        <v>1</v>
      </c>
      <c r="AP25" s="12">
        <v>2</v>
      </c>
      <c r="AQ25" s="12">
        <v>38.25</v>
      </c>
      <c r="AR25" s="12">
        <v>4.25</v>
      </c>
      <c r="AS25" s="12">
        <v>1.75</v>
      </c>
      <c r="AT25" s="13">
        <v>1165</v>
      </c>
      <c r="AU25" s="14"/>
      <c r="AW25" s="17" t="s">
        <v>46</v>
      </c>
      <c r="AX25" s="15">
        <f>AX15+BA12</f>
        <v>16748.75</v>
      </c>
      <c r="AY25" s="15">
        <f>AY15+BA13</f>
        <v>4967.25</v>
      </c>
      <c r="AZ25" s="15">
        <f>AZ15+BA14</f>
        <v>4306.25</v>
      </c>
      <c r="BA25" s="15">
        <f>BA15</f>
        <v>3941.25</v>
      </c>
      <c r="BB25" s="15"/>
      <c r="BC25" s="15"/>
      <c r="BD25" s="14"/>
    </row>
    <row r="26" spans="1:57">
      <c r="A26" s="1" t="s">
        <v>23</v>
      </c>
      <c r="B26" s="12">
        <v>13</v>
      </c>
      <c r="C26" s="12">
        <v>17.75</v>
      </c>
      <c r="D26" s="12">
        <v>32.5</v>
      </c>
      <c r="E26" s="12">
        <v>18</v>
      </c>
      <c r="F26" s="12">
        <v>49.25</v>
      </c>
      <c r="G26" s="12">
        <v>14.75</v>
      </c>
      <c r="H26" s="12">
        <v>46.5</v>
      </c>
      <c r="I26" s="12">
        <v>101</v>
      </c>
      <c r="J26" s="12">
        <v>88</v>
      </c>
      <c r="K26" s="12">
        <v>17</v>
      </c>
      <c r="L26" s="12">
        <v>38.75</v>
      </c>
      <c r="M26" s="12">
        <v>79.25</v>
      </c>
      <c r="N26" s="12">
        <v>16</v>
      </c>
      <c r="O26" s="12">
        <v>14</v>
      </c>
      <c r="P26" s="12">
        <v>8.25</v>
      </c>
      <c r="Q26" s="12">
        <v>5.25</v>
      </c>
      <c r="R26" s="12">
        <v>7.25</v>
      </c>
      <c r="S26" s="12">
        <v>16</v>
      </c>
      <c r="T26" s="12">
        <v>48.75</v>
      </c>
      <c r="U26" s="12">
        <v>57.25</v>
      </c>
      <c r="V26" s="12">
        <v>101</v>
      </c>
      <c r="W26" s="12">
        <v>60</v>
      </c>
      <c r="X26" s="12">
        <v>44.5</v>
      </c>
      <c r="Y26" s="12">
        <v>21.5</v>
      </c>
      <c r="Z26" s="12">
        <v>25</v>
      </c>
      <c r="AA26" s="12">
        <v>484.75</v>
      </c>
      <c r="AB26" s="12">
        <v>278.75</v>
      </c>
      <c r="AC26" s="12">
        <v>545</v>
      </c>
      <c r="AD26" s="12">
        <v>282.75</v>
      </c>
      <c r="AE26" s="12">
        <v>186</v>
      </c>
      <c r="AF26" s="12">
        <v>116.25</v>
      </c>
      <c r="AG26" s="12">
        <v>37</v>
      </c>
      <c r="AH26" s="12">
        <v>17</v>
      </c>
      <c r="AI26" s="12">
        <v>18.75</v>
      </c>
      <c r="AJ26" s="12">
        <v>4</v>
      </c>
      <c r="AK26" s="12">
        <v>5.75</v>
      </c>
      <c r="AL26" s="12">
        <v>7.75</v>
      </c>
      <c r="AM26" s="12">
        <v>9.75</v>
      </c>
      <c r="AN26" s="12">
        <v>33</v>
      </c>
      <c r="AO26" s="12">
        <v>3.75</v>
      </c>
      <c r="AP26" s="12">
        <v>4</v>
      </c>
      <c r="AQ26" s="12">
        <v>90.75</v>
      </c>
      <c r="AR26" s="12">
        <v>24.5</v>
      </c>
      <c r="AS26" s="12">
        <v>2.25</v>
      </c>
      <c r="AT26" s="13">
        <v>3092.25</v>
      </c>
      <c r="AU26" s="14"/>
      <c r="AW26" s="9" t="s">
        <v>47</v>
      </c>
      <c r="AX26" s="15">
        <f>AX16+BB12</f>
        <v>15257.25</v>
      </c>
      <c r="AY26" s="9">
        <f>AY16+BB13</f>
        <v>2427</v>
      </c>
      <c r="AZ26" s="9">
        <f>AZ16+BB14</f>
        <v>2635.5</v>
      </c>
      <c r="BA26" s="9">
        <f>BA16+BB15</f>
        <v>1774.5</v>
      </c>
      <c r="BB26" s="9">
        <f>BB16</f>
        <v>3091.5</v>
      </c>
    </row>
    <row r="27" spans="1:57">
      <c r="A27" s="1" t="s">
        <v>24</v>
      </c>
      <c r="B27" s="12">
        <v>20.75</v>
      </c>
      <c r="C27" s="12">
        <v>26.5</v>
      </c>
      <c r="D27" s="12">
        <v>10.5</v>
      </c>
      <c r="E27" s="12">
        <v>9.75</v>
      </c>
      <c r="F27" s="12">
        <v>64</v>
      </c>
      <c r="G27" s="12">
        <v>34.75</v>
      </c>
      <c r="H27" s="12">
        <v>49</v>
      </c>
      <c r="I27" s="12">
        <v>47.5</v>
      </c>
      <c r="J27" s="12">
        <v>64.75</v>
      </c>
      <c r="K27" s="12">
        <v>18.75</v>
      </c>
      <c r="L27" s="12">
        <v>75</v>
      </c>
      <c r="M27" s="12">
        <v>93.5</v>
      </c>
      <c r="N27" s="12">
        <v>29.25</v>
      </c>
      <c r="O27" s="12">
        <v>34.75</v>
      </c>
      <c r="P27" s="12">
        <v>25</v>
      </c>
      <c r="Q27" s="12">
        <v>5.25</v>
      </c>
      <c r="R27" s="12">
        <v>7</v>
      </c>
      <c r="S27" s="12">
        <v>12.5</v>
      </c>
      <c r="T27" s="12">
        <v>7.5</v>
      </c>
      <c r="U27" s="12">
        <v>7.5</v>
      </c>
      <c r="V27" s="12">
        <v>10.25</v>
      </c>
      <c r="W27" s="12">
        <v>4.5</v>
      </c>
      <c r="X27" s="12">
        <v>3.25</v>
      </c>
      <c r="Y27" s="12">
        <v>23.5</v>
      </c>
      <c r="Z27" s="12">
        <v>12.25</v>
      </c>
      <c r="AA27" s="12">
        <v>542.5</v>
      </c>
      <c r="AB27" s="12">
        <v>350.25</v>
      </c>
      <c r="AC27" s="12">
        <v>829.25</v>
      </c>
      <c r="AD27" s="12">
        <v>302</v>
      </c>
      <c r="AE27" s="12">
        <v>200.75</v>
      </c>
      <c r="AF27" s="12">
        <v>128</v>
      </c>
      <c r="AG27" s="12">
        <v>30.25</v>
      </c>
      <c r="AH27" s="12">
        <v>35.25</v>
      </c>
      <c r="AI27" s="12">
        <v>18.5</v>
      </c>
      <c r="AJ27" s="12">
        <v>7</v>
      </c>
      <c r="AK27" s="12">
        <v>3.5</v>
      </c>
      <c r="AL27" s="12">
        <v>19.75</v>
      </c>
      <c r="AM27" s="12">
        <v>3.25</v>
      </c>
      <c r="AN27" s="12">
        <v>24</v>
      </c>
      <c r="AO27" s="12">
        <v>3</v>
      </c>
      <c r="AP27" s="12">
        <v>13</v>
      </c>
      <c r="AQ27" s="12">
        <v>34.75</v>
      </c>
      <c r="AR27" s="12">
        <v>13</v>
      </c>
      <c r="AS27" s="12">
        <v>4.5</v>
      </c>
      <c r="AT27" s="13">
        <v>3259.75</v>
      </c>
      <c r="AU27" s="14"/>
      <c r="AW27" s="9" t="s">
        <v>48</v>
      </c>
      <c r="AX27" s="15">
        <f>AX17+BC12</f>
        <v>20618.25</v>
      </c>
      <c r="AY27" s="9">
        <f>AY17+BC13</f>
        <v>5827.75</v>
      </c>
      <c r="AZ27" s="9">
        <f>AZ17+BC14</f>
        <v>3945</v>
      </c>
      <c r="BA27" s="9">
        <f>BA17+BC15</f>
        <v>5383.75</v>
      </c>
      <c r="BB27" s="9">
        <f>BB17+BC16</f>
        <v>2928</v>
      </c>
      <c r="BC27" s="9">
        <f>BC17</f>
        <v>9453.5</v>
      </c>
    </row>
    <row r="28" spans="1:57">
      <c r="A28" s="1" t="s">
        <v>25</v>
      </c>
      <c r="B28" s="12">
        <v>152.75</v>
      </c>
      <c r="C28" s="12">
        <v>413.25</v>
      </c>
      <c r="D28" s="12">
        <v>249.75</v>
      </c>
      <c r="E28" s="12">
        <v>426.25</v>
      </c>
      <c r="F28" s="12">
        <v>1212.25</v>
      </c>
      <c r="G28" s="12">
        <v>357</v>
      </c>
      <c r="H28" s="12">
        <v>575.75</v>
      </c>
      <c r="I28" s="12">
        <v>385.5</v>
      </c>
      <c r="J28" s="12">
        <v>520.25</v>
      </c>
      <c r="K28" s="12">
        <v>335.5</v>
      </c>
      <c r="L28" s="12">
        <v>417.5</v>
      </c>
      <c r="M28" s="12">
        <v>476</v>
      </c>
      <c r="N28" s="12">
        <v>255.25</v>
      </c>
      <c r="O28" s="12">
        <v>238</v>
      </c>
      <c r="P28" s="12">
        <v>163.25</v>
      </c>
      <c r="Q28" s="12">
        <v>108.5</v>
      </c>
      <c r="R28" s="12">
        <v>199.5</v>
      </c>
      <c r="S28" s="12">
        <v>493</v>
      </c>
      <c r="T28" s="12">
        <v>311.5</v>
      </c>
      <c r="U28" s="12">
        <v>506.25</v>
      </c>
      <c r="V28" s="12">
        <v>676.5</v>
      </c>
      <c r="W28" s="12">
        <v>383.5</v>
      </c>
      <c r="X28" s="12">
        <v>334.25</v>
      </c>
      <c r="Y28" s="12">
        <v>626</v>
      </c>
      <c r="Z28" s="12">
        <v>638.75</v>
      </c>
      <c r="AA28" s="12">
        <v>98.75</v>
      </c>
      <c r="AB28" s="12">
        <v>48.25</v>
      </c>
      <c r="AC28" s="12">
        <v>390.25</v>
      </c>
      <c r="AD28" s="12">
        <v>168.75</v>
      </c>
      <c r="AE28" s="12">
        <v>558.75</v>
      </c>
      <c r="AF28" s="12">
        <v>704.25</v>
      </c>
      <c r="AG28" s="12">
        <v>429.5</v>
      </c>
      <c r="AH28" s="12">
        <v>551.5</v>
      </c>
      <c r="AI28" s="12">
        <v>441</v>
      </c>
      <c r="AJ28" s="12">
        <v>138.75</v>
      </c>
      <c r="AK28" s="12">
        <v>198</v>
      </c>
      <c r="AL28" s="12">
        <v>1112</v>
      </c>
      <c r="AM28" s="12">
        <v>147.75</v>
      </c>
      <c r="AN28" s="12">
        <v>288.5</v>
      </c>
      <c r="AO28" s="12">
        <v>139.25</v>
      </c>
      <c r="AP28" s="12">
        <v>171.75</v>
      </c>
      <c r="AQ28" s="12">
        <v>500.75</v>
      </c>
      <c r="AR28" s="12">
        <v>480</v>
      </c>
      <c r="AS28" s="12">
        <v>319.75</v>
      </c>
      <c r="AT28" s="13">
        <v>17343.5</v>
      </c>
      <c r="AU28" s="14"/>
      <c r="AW28" s="9" t="s">
        <v>58</v>
      </c>
      <c r="AX28" s="15">
        <f>AX18+BD12</f>
        <v>10711.25</v>
      </c>
      <c r="AY28" s="9">
        <f>AY18+BD13</f>
        <v>865.75</v>
      </c>
      <c r="AZ28" s="9">
        <f>AZ18+BD14</f>
        <v>4279</v>
      </c>
      <c r="BA28" s="9">
        <f>BA18+BD15</f>
        <v>1335.25</v>
      </c>
      <c r="BB28" s="9">
        <f>BB18+BD16</f>
        <v>1498.5</v>
      </c>
      <c r="BC28" s="9">
        <f>SUM(BC18,BD17)</f>
        <v>1241</v>
      </c>
      <c r="BD28" s="9">
        <f>BD18</f>
        <v>985</v>
      </c>
      <c r="BE28" s="9">
        <f>SUM(AX22:BD28)</f>
        <v>185697.5</v>
      </c>
    </row>
    <row r="29" spans="1:57">
      <c r="A29" s="1" t="s">
        <v>26</v>
      </c>
      <c r="B29" s="12">
        <v>110.25</v>
      </c>
      <c r="C29" s="12">
        <v>249.5</v>
      </c>
      <c r="D29" s="12">
        <v>134.25</v>
      </c>
      <c r="E29" s="12">
        <v>190.25</v>
      </c>
      <c r="F29" s="12">
        <v>544</v>
      </c>
      <c r="G29" s="12">
        <v>192</v>
      </c>
      <c r="H29" s="12">
        <v>335.75</v>
      </c>
      <c r="I29" s="12">
        <v>297.5</v>
      </c>
      <c r="J29" s="12">
        <v>311.25</v>
      </c>
      <c r="K29" s="12">
        <v>255</v>
      </c>
      <c r="L29" s="12">
        <v>307.5</v>
      </c>
      <c r="M29" s="12">
        <v>257.75</v>
      </c>
      <c r="N29" s="12">
        <v>167.25</v>
      </c>
      <c r="O29" s="12">
        <v>168.25</v>
      </c>
      <c r="P29" s="12">
        <v>88.5</v>
      </c>
      <c r="Q29" s="12">
        <v>70</v>
      </c>
      <c r="R29" s="12">
        <v>126</v>
      </c>
      <c r="S29" s="12">
        <v>218</v>
      </c>
      <c r="T29" s="12">
        <v>150.75</v>
      </c>
      <c r="U29" s="12">
        <v>211.25</v>
      </c>
      <c r="V29" s="12">
        <v>248.75</v>
      </c>
      <c r="W29" s="12">
        <v>127.75</v>
      </c>
      <c r="X29" s="12">
        <v>120.25</v>
      </c>
      <c r="Y29" s="12">
        <v>310.75</v>
      </c>
      <c r="Z29" s="12">
        <v>402.25</v>
      </c>
      <c r="AA29" s="12">
        <v>31.75</v>
      </c>
      <c r="AB29" s="12">
        <v>44.75</v>
      </c>
      <c r="AC29" s="12">
        <v>66</v>
      </c>
      <c r="AD29" s="12">
        <v>84.5</v>
      </c>
      <c r="AE29" s="12">
        <v>507.5</v>
      </c>
      <c r="AF29" s="12">
        <v>560.5</v>
      </c>
      <c r="AG29" s="12">
        <v>423.25</v>
      </c>
      <c r="AH29" s="12">
        <v>1035</v>
      </c>
      <c r="AI29" s="12">
        <v>373.5</v>
      </c>
      <c r="AJ29" s="12">
        <v>134.75</v>
      </c>
      <c r="AK29" s="12">
        <v>103.25</v>
      </c>
      <c r="AL29" s="12">
        <v>295.25</v>
      </c>
      <c r="AM29" s="12">
        <v>74.5</v>
      </c>
      <c r="AN29" s="12">
        <v>130.25</v>
      </c>
      <c r="AO29" s="12">
        <v>107.25</v>
      </c>
      <c r="AP29" s="12">
        <v>98.25</v>
      </c>
      <c r="AQ29" s="12">
        <v>363.25</v>
      </c>
      <c r="AR29" s="12">
        <v>203</v>
      </c>
      <c r="AS29" s="12">
        <v>106</v>
      </c>
      <c r="AT29" s="13">
        <v>10337.25</v>
      </c>
      <c r="AU29" s="14"/>
      <c r="AX29" s="15"/>
    </row>
    <row r="30" spans="1:57">
      <c r="A30" s="1" t="s">
        <v>27</v>
      </c>
      <c r="B30" s="12">
        <v>253.5</v>
      </c>
      <c r="C30" s="12">
        <v>562.5</v>
      </c>
      <c r="D30" s="12">
        <v>279.25</v>
      </c>
      <c r="E30" s="12">
        <v>361.5</v>
      </c>
      <c r="F30" s="12">
        <v>1250.25</v>
      </c>
      <c r="G30" s="12">
        <v>329.5</v>
      </c>
      <c r="H30" s="12">
        <v>596.25</v>
      </c>
      <c r="I30" s="12">
        <v>489.25</v>
      </c>
      <c r="J30" s="12">
        <v>598.5</v>
      </c>
      <c r="K30" s="12">
        <v>452.75</v>
      </c>
      <c r="L30" s="12">
        <v>604.75</v>
      </c>
      <c r="M30" s="12">
        <v>536</v>
      </c>
      <c r="N30" s="12">
        <v>355.25</v>
      </c>
      <c r="O30" s="12">
        <v>363.75</v>
      </c>
      <c r="P30" s="12">
        <v>193</v>
      </c>
      <c r="Q30" s="12">
        <v>141.75</v>
      </c>
      <c r="R30" s="12">
        <v>246.25</v>
      </c>
      <c r="S30" s="12">
        <v>476.5</v>
      </c>
      <c r="T30" s="12">
        <v>267.5</v>
      </c>
      <c r="U30" s="12">
        <v>315.5</v>
      </c>
      <c r="V30" s="12">
        <v>389.75</v>
      </c>
      <c r="W30" s="12">
        <v>211.5</v>
      </c>
      <c r="X30" s="12">
        <v>180</v>
      </c>
      <c r="Y30" s="12">
        <v>446.75</v>
      </c>
      <c r="Z30" s="12">
        <v>818.5</v>
      </c>
      <c r="AA30" s="12">
        <v>432.25</v>
      </c>
      <c r="AB30" s="12">
        <v>56.5</v>
      </c>
      <c r="AC30" s="12">
        <v>121.25</v>
      </c>
      <c r="AD30" s="12">
        <v>168</v>
      </c>
      <c r="AE30" s="12">
        <v>1529</v>
      </c>
      <c r="AF30" s="12">
        <v>1740</v>
      </c>
      <c r="AG30" s="12">
        <v>1027.25</v>
      </c>
      <c r="AH30" s="12">
        <v>1878.75</v>
      </c>
      <c r="AI30" s="12">
        <v>1179</v>
      </c>
      <c r="AJ30" s="12">
        <v>399.75</v>
      </c>
      <c r="AK30" s="12">
        <v>174</v>
      </c>
      <c r="AL30" s="12">
        <v>633.5</v>
      </c>
      <c r="AM30" s="12">
        <v>106.5</v>
      </c>
      <c r="AN30" s="12">
        <v>308.75</v>
      </c>
      <c r="AO30" s="12">
        <v>300.25</v>
      </c>
      <c r="AP30" s="12">
        <v>316.25</v>
      </c>
      <c r="AQ30" s="12">
        <v>1447.5</v>
      </c>
      <c r="AR30" s="12">
        <v>651</v>
      </c>
      <c r="AS30" s="12">
        <v>210.25</v>
      </c>
      <c r="AT30" s="13">
        <v>23399.75</v>
      </c>
      <c r="AU30" s="14"/>
      <c r="AX30" s="15"/>
    </row>
    <row r="31" spans="1:57">
      <c r="A31" s="1" t="s">
        <v>28</v>
      </c>
      <c r="B31" s="12">
        <v>87.5</v>
      </c>
      <c r="C31" s="12">
        <v>172</v>
      </c>
      <c r="D31" s="12">
        <v>104.25</v>
      </c>
      <c r="E31" s="12">
        <v>187.5</v>
      </c>
      <c r="F31" s="12">
        <v>462.25</v>
      </c>
      <c r="G31" s="12">
        <v>221.25</v>
      </c>
      <c r="H31" s="12">
        <v>354</v>
      </c>
      <c r="I31" s="12">
        <v>288</v>
      </c>
      <c r="J31" s="12">
        <v>263.25</v>
      </c>
      <c r="K31" s="12">
        <v>191.25</v>
      </c>
      <c r="L31" s="12">
        <v>284</v>
      </c>
      <c r="M31" s="12">
        <v>225.75</v>
      </c>
      <c r="N31" s="12">
        <v>93.75</v>
      </c>
      <c r="O31" s="12">
        <v>89.5</v>
      </c>
      <c r="P31" s="12">
        <v>66.5</v>
      </c>
      <c r="Q31" s="12">
        <v>47.25</v>
      </c>
      <c r="R31" s="12">
        <v>52</v>
      </c>
      <c r="S31" s="12">
        <v>117.75</v>
      </c>
      <c r="T31" s="12">
        <v>75.75</v>
      </c>
      <c r="U31" s="12">
        <v>101</v>
      </c>
      <c r="V31" s="12">
        <v>132</v>
      </c>
      <c r="W31" s="12">
        <v>69.75</v>
      </c>
      <c r="X31" s="12">
        <v>55.5</v>
      </c>
      <c r="Y31" s="12">
        <v>243</v>
      </c>
      <c r="Z31" s="12">
        <v>310</v>
      </c>
      <c r="AA31" s="12">
        <v>146.25</v>
      </c>
      <c r="AB31" s="12">
        <v>70.5</v>
      </c>
      <c r="AC31" s="12">
        <v>157.5</v>
      </c>
      <c r="AD31" s="12">
        <v>57</v>
      </c>
      <c r="AE31" s="12">
        <v>545.25</v>
      </c>
      <c r="AF31" s="12">
        <v>684.75</v>
      </c>
      <c r="AG31" s="12">
        <v>319</v>
      </c>
      <c r="AH31" s="12">
        <v>538.25</v>
      </c>
      <c r="AI31" s="12">
        <v>335</v>
      </c>
      <c r="AJ31" s="12">
        <v>138.25</v>
      </c>
      <c r="AK31" s="12">
        <v>58</v>
      </c>
      <c r="AL31" s="12">
        <v>152.75</v>
      </c>
      <c r="AM31" s="12">
        <v>29.25</v>
      </c>
      <c r="AN31" s="12">
        <v>97.75</v>
      </c>
      <c r="AO31" s="12">
        <v>98.75</v>
      </c>
      <c r="AP31" s="12">
        <v>132.25</v>
      </c>
      <c r="AQ31" s="12">
        <v>466.75</v>
      </c>
      <c r="AR31" s="12">
        <v>239.25</v>
      </c>
      <c r="AS31" s="12">
        <v>53.25</v>
      </c>
      <c r="AT31" s="13">
        <v>8614.5</v>
      </c>
      <c r="AU31" s="14"/>
      <c r="AX31" s="15"/>
    </row>
    <row r="32" spans="1:57">
      <c r="A32" s="1">
        <v>16</v>
      </c>
      <c r="B32" s="12">
        <v>65.25</v>
      </c>
      <c r="C32" s="12">
        <v>90.25</v>
      </c>
      <c r="D32" s="12">
        <v>53</v>
      </c>
      <c r="E32" s="12">
        <v>109.75</v>
      </c>
      <c r="F32" s="12">
        <v>349.25</v>
      </c>
      <c r="G32" s="12">
        <v>179</v>
      </c>
      <c r="H32" s="12">
        <v>279.75</v>
      </c>
      <c r="I32" s="12">
        <v>244.25</v>
      </c>
      <c r="J32" s="12">
        <v>171.5</v>
      </c>
      <c r="K32" s="12">
        <v>129.75</v>
      </c>
      <c r="L32" s="12">
        <v>148.5</v>
      </c>
      <c r="M32" s="12">
        <v>110.25</v>
      </c>
      <c r="N32" s="12">
        <v>50</v>
      </c>
      <c r="O32" s="12">
        <v>44.25</v>
      </c>
      <c r="P32" s="12">
        <v>37.75</v>
      </c>
      <c r="Q32" s="12">
        <v>25</v>
      </c>
      <c r="R32" s="12">
        <v>26</v>
      </c>
      <c r="S32" s="12">
        <v>66.5</v>
      </c>
      <c r="T32" s="12">
        <v>46.5</v>
      </c>
      <c r="U32" s="12">
        <v>47.75</v>
      </c>
      <c r="V32" s="12">
        <v>66.25</v>
      </c>
      <c r="W32" s="12">
        <v>33.75</v>
      </c>
      <c r="X32" s="12">
        <v>30.5</v>
      </c>
      <c r="Y32" s="12">
        <v>169.5</v>
      </c>
      <c r="Z32" s="12">
        <v>208</v>
      </c>
      <c r="AA32" s="12">
        <v>545.5</v>
      </c>
      <c r="AB32" s="12">
        <v>414.5</v>
      </c>
      <c r="AC32" s="12">
        <v>1696.75</v>
      </c>
      <c r="AD32" s="12">
        <v>559.5</v>
      </c>
      <c r="AE32" s="12">
        <v>42</v>
      </c>
      <c r="AF32" s="12">
        <v>273.25</v>
      </c>
      <c r="AG32" s="12">
        <v>310</v>
      </c>
      <c r="AH32" s="12">
        <v>459</v>
      </c>
      <c r="AI32" s="12">
        <v>252</v>
      </c>
      <c r="AJ32" s="12">
        <v>83.25</v>
      </c>
      <c r="AK32" s="12">
        <v>21.5</v>
      </c>
      <c r="AL32" s="12">
        <v>86.75</v>
      </c>
      <c r="AM32" s="12">
        <v>15</v>
      </c>
      <c r="AN32" s="12">
        <v>42.25</v>
      </c>
      <c r="AO32" s="12">
        <v>68.5</v>
      </c>
      <c r="AP32" s="12">
        <v>103.25</v>
      </c>
      <c r="AQ32" s="12">
        <v>181</v>
      </c>
      <c r="AR32" s="12">
        <v>200.75</v>
      </c>
      <c r="AS32" s="12">
        <v>29.25</v>
      </c>
      <c r="AT32" s="13">
        <v>8166.25</v>
      </c>
      <c r="AU32" s="14"/>
      <c r="AX32" s="15"/>
    </row>
    <row r="33" spans="1:50">
      <c r="A33" s="1">
        <v>24</v>
      </c>
      <c r="B33" s="12">
        <v>81.75</v>
      </c>
      <c r="C33" s="12">
        <v>111.25</v>
      </c>
      <c r="D33" s="12">
        <v>47.25</v>
      </c>
      <c r="E33" s="12">
        <v>95.75</v>
      </c>
      <c r="F33" s="12">
        <v>241.5</v>
      </c>
      <c r="G33" s="12">
        <v>118.75</v>
      </c>
      <c r="H33" s="12">
        <v>210.5</v>
      </c>
      <c r="I33" s="12">
        <v>188.75</v>
      </c>
      <c r="J33" s="12">
        <v>129.75</v>
      </c>
      <c r="K33" s="12">
        <v>87.75</v>
      </c>
      <c r="L33" s="12">
        <v>172.5</v>
      </c>
      <c r="M33" s="12">
        <v>109</v>
      </c>
      <c r="N33" s="12">
        <v>46.75</v>
      </c>
      <c r="O33" s="12">
        <v>45.5</v>
      </c>
      <c r="P33" s="12">
        <v>29.5</v>
      </c>
      <c r="Q33" s="12">
        <v>30.5</v>
      </c>
      <c r="R33" s="12">
        <v>19.5</v>
      </c>
      <c r="S33" s="12">
        <v>40.75</v>
      </c>
      <c r="T33" s="12">
        <v>35.25</v>
      </c>
      <c r="U33" s="12">
        <v>37</v>
      </c>
      <c r="V33" s="12">
        <v>40</v>
      </c>
      <c r="W33" s="12">
        <v>30.25</v>
      </c>
      <c r="X33" s="12">
        <v>27.25</v>
      </c>
      <c r="Y33" s="12">
        <v>125.5</v>
      </c>
      <c r="Z33" s="12">
        <v>144.5</v>
      </c>
      <c r="AA33" s="12">
        <v>586.25</v>
      </c>
      <c r="AB33" s="12">
        <v>446</v>
      </c>
      <c r="AC33" s="12">
        <v>1864.5</v>
      </c>
      <c r="AD33" s="12">
        <v>769.25</v>
      </c>
      <c r="AE33" s="12">
        <v>245.5</v>
      </c>
      <c r="AF33" s="12">
        <v>46.25</v>
      </c>
      <c r="AG33" s="12">
        <v>237.5</v>
      </c>
      <c r="AH33" s="12">
        <v>405.75</v>
      </c>
      <c r="AI33" s="12">
        <v>216.25</v>
      </c>
      <c r="AJ33" s="12">
        <v>112.75</v>
      </c>
      <c r="AK33" s="12">
        <v>16</v>
      </c>
      <c r="AL33" s="12">
        <v>55.75</v>
      </c>
      <c r="AM33" s="12">
        <v>14.25</v>
      </c>
      <c r="AN33" s="12">
        <v>54.5</v>
      </c>
      <c r="AO33" s="12">
        <v>63.5</v>
      </c>
      <c r="AP33" s="12">
        <v>138.25</v>
      </c>
      <c r="AQ33" s="12">
        <v>158.5</v>
      </c>
      <c r="AR33" s="12">
        <v>166</v>
      </c>
      <c r="AS33" s="12">
        <v>15.75</v>
      </c>
      <c r="AT33" s="13">
        <v>7859.25</v>
      </c>
      <c r="AU33" s="14"/>
      <c r="AX33" s="15"/>
    </row>
    <row r="34" spans="1:50">
      <c r="A34" s="1" t="s">
        <v>29</v>
      </c>
      <c r="B34" s="12">
        <v>18</v>
      </c>
      <c r="C34" s="12">
        <v>36.5</v>
      </c>
      <c r="D34" s="12">
        <v>19</v>
      </c>
      <c r="E34" s="12">
        <v>21.5</v>
      </c>
      <c r="F34" s="12">
        <v>78.25</v>
      </c>
      <c r="G34" s="12">
        <v>23.75</v>
      </c>
      <c r="H34" s="12">
        <v>46.5</v>
      </c>
      <c r="I34" s="12">
        <v>41</v>
      </c>
      <c r="J34" s="12">
        <v>46.75</v>
      </c>
      <c r="K34" s="12">
        <v>20.5</v>
      </c>
      <c r="L34" s="12">
        <v>26.5</v>
      </c>
      <c r="M34" s="12">
        <v>51.5</v>
      </c>
      <c r="N34" s="12">
        <v>11.75</v>
      </c>
      <c r="O34" s="12">
        <v>15.75</v>
      </c>
      <c r="P34" s="12">
        <v>16.25</v>
      </c>
      <c r="Q34" s="12">
        <v>5.25</v>
      </c>
      <c r="R34" s="12">
        <v>7.25</v>
      </c>
      <c r="S34" s="12">
        <v>13.25</v>
      </c>
      <c r="T34" s="12">
        <v>16.5</v>
      </c>
      <c r="U34" s="12">
        <v>18.75</v>
      </c>
      <c r="V34" s="12">
        <v>22.75</v>
      </c>
      <c r="W34" s="12">
        <v>8.25</v>
      </c>
      <c r="X34" s="12">
        <v>9</v>
      </c>
      <c r="Y34" s="12">
        <v>31.5</v>
      </c>
      <c r="Z34" s="12">
        <v>29.5</v>
      </c>
      <c r="AA34" s="12">
        <v>356.5</v>
      </c>
      <c r="AB34" s="12">
        <v>271.75</v>
      </c>
      <c r="AC34" s="12">
        <v>1159</v>
      </c>
      <c r="AD34" s="12">
        <v>286.75</v>
      </c>
      <c r="AE34" s="12">
        <v>254</v>
      </c>
      <c r="AF34" s="12">
        <v>215.25</v>
      </c>
      <c r="AG34" s="12">
        <v>18.75</v>
      </c>
      <c r="AH34" s="12">
        <v>60.75</v>
      </c>
      <c r="AI34" s="12">
        <v>47.5</v>
      </c>
      <c r="AJ34" s="12">
        <v>45.75</v>
      </c>
      <c r="AK34" s="12">
        <v>9.75</v>
      </c>
      <c r="AL34" s="12">
        <v>22</v>
      </c>
      <c r="AM34" s="12">
        <v>5</v>
      </c>
      <c r="AN34" s="12">
        <v>20.75</v>
      </c>
      <c r="AO34" s="12">
        <v>26.25</v>
      </c>
      <c r="AP34" s="12">
        <v>59.75</v>
      </c>
      <c r="AQ34" s="12">
        <v>85</v>
      </c>
      <c r="AR34" s="12">
        <v>64.25</v>
      </c>
      <c r="AS34" s="12">
        <v>9.25</v>
      </c>
      <c r="AT34" s="13">
        <v>3653.5</v>
      </c>
      <c r="AU34" s="14"/>
      <c r="AX34" s="15"/>
    </row>
    <row r="35" spans="1:50">
      <c r="A35" s="1" t="s">
        <v>30</v>
      </c>
      <c r="B35" s="12">
        <v>31.25</v>
      </c>
      <c r="C35" s="12">
        <v>38</v>
      </c>
      <c r="D35" s="12">
        <v>15</v>
      </c>
      <c r="E35" s="12">
        <v>14.75</v>
      </c>
      <c r="F35" s="12">
        <v>61.75</v>
      </c>
      <c r="G35" s="12">
        <v>23.25</v>
      </c>
      <c r="H35" s="12">
        <v>43</v>
      </c>
      <c r="I35" s="12">
        <v>33.75</v>
      </c>
      <c r="J35" s="12">
        <v>58.25</v>
      </c>
      <c r="K35" s="12">
        <v>35.25</v>
      </c>
      <c r="L35" s="12">
        <v>45</v>
      </c>
      <c r="M35" s="12">
        <v>55.75</v>
      </c>
      <c r="N35" s="12">
        <v>19.75</v>
      </c>
      <c r="O35" s="12">
        <v>23.75</v>
      </c>
      <c r="P35" s="12">
        <v>15.25</v>
      </c>
      <c r="Q35" s="12">
        <v>11.75</v>
      </c>
      <c r="R35" s="12">
        <v>10.5</v>
      </c>
      <c r="S35" s="12">
        <v>28</v>
      </c>
      <c r="T35" s="12">
        <v>34.25</v>
      </c>
      <c r="U35" s="12">
        <v>11.25</v>
      </c>
      <c r="V35" s="12">
        <v>14.25</v>
      </c>
      <c r="W35" s="12">
        <v>6.75</v>
      </c>
      <c r="X35" s="12">
        <v>6.75</v>
      </c>
      <c r="Y35" s="12">
        <v>14</v>
      </c>
      <c r="Z35" s="12">
        <v>37.75</v>
      </c>
      <c r="AA35" s="12">
        <v>468.75</v>
      </c>
      <c r="AB35" s="12">
        <v>430.25</v>
      </c>
      <c r="AC35" s="12">
        <v>2218</v>
      </c>
      <c r="AD35" s="12">
        <v>428.75</v>
      </c>
      <c r="AE35" s="12">
        <v>370.5</v>
      </c>
      <c r="AF35" s="12">
        <v>353.75</v>
      </c>
      <c r="AG35" s="12">
        <v>60.25</v>
      </c>
      <c r="AH35" s="12">
        <v>27</v>
      </c>
      <c r="AI35" s="12">
        <v>65.25</v>
      </c>
      <c r="AJ35" s="12">
        <v>70.25</v>
      </c>
      <c r="AK35" s="12">
        <v>9.5</v>
      </c>
      <c r="AL35" s="12">
        <v>35.25</v>
      </c>
      <c r="AM35" s="12">
        <v>8.5</v>
      </c>
      <c r="AN35" s="12">
        <v>34.5</v>
      </c>
      <c r="AO35" s="12">
        <v>42.25</v>
      </c>
      <c r="AP35" s="12">
        <v>119.25</v>
      </c>
      <c r="AQ35" s="12">
        <v>69.5</v>
      </c>
      <c r="AR35" s="12">
        <v>75</v>
      </c>
      <c r="AS35" s="12">
        <v>7.5</v>
      </c>
      <c r="AT35" s="13">
        <v>5583</v>
      </c>
      <c r="AU35" s="14"/>
      <c r="AX35" s="15"/>
    </row>
    <row r="36" spans="1:50">
      <c r="A36" s="1" t="s">
        <v>31</v>
      </c>
      <c r="B36" s="12">
        <v>19.25</v>
      </c>
      <c r="C36" s="12">
        <v>47.5</v>
      </c>
      <c r="D36" s="12">
        <v>15.75</v>
      </c>
      <c r="E36" s="12">
        <v>15.75</v>
      </c>
      <c r="F36" s="12">
        <v>76</v>
      </c>
      <c r="G36" s="12">
        <v>18</v>
      </c>
      <c r="H36" s="12">
        <v>28.5</v>
      </c>
      <c r="I36" s="12">
        <v>33.25</v>
      </c>
      <c r="J36" s="12">
        <v>44.25</v>
      </c>
      <c r="K36" s="12">
        <v>27.5</v>
      </c>
      <c r="L36" s="12">
        <v>39.5</v>
      </c>
      <c r="M36" s="12">
        <v>57.75</v>
      </c>
      <c r="N36" s="12">
        <v>23</v>
      </c>
      <c r="O36" s="12">
        <v>26</v>
      </c>
      <c r="P36" s="12">
        <v>16.5</v>
      </c>
      <c r="Q36" s="12">
        <v>14.5</v>
      </c>
      <c r="R36" s="12">
        <v>16.75</v>
      </c>
      <c r="S36" s="12">
        <v>33.25</v>
      </c>
      <c r="T36" s="12">
        <v>22.75</v>
      </c>
      <c r="U36" s="12">
        <v>22.5</v>
      </c>
      <c r="V36" s="12">
        <v>24</v>
      </c>
      <c r="W36" s="12">
        <v>12.75</v>
      </c>
      <c r="X36" s="12">
        <v>5.75</v>
      </c>
      <c r="Y36" s="12">
        <v>18.5</v>
      </c>
      <c r="Z36" s="12">
        <v>25.75</v>
      </c>
      <c r="AA36" s="12">
        <v>363.5</v>
      </c>
      <c r="AB36" s="12">
        <v>337</v>
      </c>
      <c r="AC36" s="12">
        <v>1326.25</v>
      </c>
      <c r="AD36" s="12">
        <v>321.25</v>
      </c>
      <c r="AE36" s="12">
        <v>244.5</v>
      </c>
      <c r="AF36" s="12">
        <v>251.5</v>
      </c>
      <c r="AG36" s="12">
        <v>54.25</v>
      </c>
      <c r="AH36" s="12">
        <v>94.25</v>
      </c>
      <c r="AI36" s="12">
        <v>20</v>
      </c>
      <c r="AJ36" s="12">
        <v>33</v>
      </c>
      <c r="AK36" s="12">
        <v>12.25</v>
      </c>
      <c r="AL36" s="12">
        <v>36.5</v>
      </c>
      <c r="AM36" s="12">
        <v>4</v>
      </c>
      <c r="AN36" s="12">
        <v>32</v>
      </c>
      <c r="AO36" s="12">
        <v>35.25</v>
      </c>
      <c r="AP36" s="12">
        <v>106.75</v>
      </c>
      <c r="AQ36" s="12">
        <v>132</v>
      </c>
      <c r="AR36" s="12">
        <v>107.5</v>
      </c>
      <c r="AS36" s="12">
        <v>12.25</v>
      </c>
      <c r="AT36" s="13">
        <v>4209</v>
      </c>
      <c r="AU36" s="14"/>
      <c r="AX36" s="15"/>
    </row>
    <row r="37" spans="1:50">
      <c r="A37" s="1" t="s">
        <v>32</v>
      </c>
      <c r="B37" s="12">
        <v>5.75</v>
      </c>
      <c r="C37" s="12">
        <v>16.5</v>
      </c>
      <c r="D37" s="12">
        <v>8.25</v>
      </c>
      <c r="E37" s="12">
        <v>3.75</v>
      </c>
      <c r="F37" s="12">
        <v>15</v>
      </c>
      <c r="G37" s="12">
        <v>3.5</v>
      </c>
      <c r="H37" s="12">
        <v>11.5</v>
      </c>
      <c r="I37" s="12">
        <v>8.75</v>
      </c>
      <c r="J37" s="12">
        <v>17.25</v>
      </c>
      <c r="K37" s="12">
        <v>3</v>
      </c>
      <c r="L37" s="12">
        <v>12.25</v>
      </c>
      <c r="M37" s="12">
        <v>11</v>
      </c>
      <c r="N37" s="12">
        <v>3.75</v>
      </c>
      <c r="O37" s="12">
        <v>7.25</v>
      </c>
      <c r="P37" s="12">
        <v>2.75</v>
      </c>
      <c r="Q37" s="12">
        <v>5</v>
      </c>
      <c r="R37" s="12">
        <v>5.25</v>
      </c>
      <c r="S37" s="12">
        <v>5.75</v>
      </c>
      <c r="T37" s="12">
        <v>10.25</v>
      </c>
      <c r="U37" s="12">
        <v>9.25</v>
      </c>
      <c r="V37" s="12">
        <v>9.25</v>
      </c>
      <c r="W37" s="12">
        <v>4.5</v>
      </c>
      <c r="X37" s="12">
        <v>4.25</v>
      </c>
      <c r="Y37" s="12">
        <v>8.5</v>
      </c>
      <c r="Z37" s="12">
        <v>6.25</v>
      </c>
      <c r="AA37" s="12">
        <v>116.25</v>
      </c>
      <c r="AB37" s="12">
        <v>100.75</v>
      </c>
      <c r="AC37" s="12">
        <v>422</v>
      </c>
      <c r="AD37" s="12">
        <v>137.75</v>
      </c>
      <c r="AE37" s="12">
        <v>87.25</v>
      </c>
      <c r="AF37" s="12">
        <v>90.5</v>
      </c>
      <c r="AG37" s="12">
        <v>43.5</v>
      </c>
      <c r="AH37" s="12">
        <v>72.5</v>
      </c>
      <c r="AI37" s="12">
        <v>32.5</v>
      </c>
      <c r="AJ37" s="12">
        <v>7.75</v>
      </c>
      <c r="AK37" s="12">
        <v>1.25</v>
      </c>
      <c r="AL37" s="12">
        <v>3.5</v>
      </c>
      <c r="AM37" s="12">
        <v>3.75</v>
      </c>
      <c r="AN37" s="12">
        <v>15.5</v>
      </c>
      <c r="AO37" s="12">
        <v>9.5</v>
      </c>
      <c r="AP37" s="12">
        <v>73.75</v>
      </c>
      <c r="AQ37" s="12">
        <v>81.25</v>
      </c>
      <c r="AR37" s="12">
        <v>43.25</v>
      </c>
      <c r="AS37" s="12">
        <v>1.75</v>
      </c>
      <c r="AT37" s="13">
        <v>1542.75</v>
      </c>
      <c r="AU37" s="14"/>
      <c r="AX37" s="15"/>
    </row>
    <row r="38" spans="1:50">
      <c r="A38" s="1" t="s">
        <v>33</v>
      </c>
      <c r="B38" s="12">
        <v>4.5</v>
      </c>
      <c r="C38" s="12">
        <v>6.5</v>
      </c>
      <c r="D38" s="12">
        <v>4.5</v>
      </c>
      <c r="E38" s="12">
        <v>6.25</v>
      </c>
      <c r="F38" s="12">
        <v>25</v>
      </c>
      <c r="G38" s="12">
        <v>6</v>
      </c>
      <c r="H38" s="12">
        <v>12</v>
      </c>
      <c r="I38" s="12">
        <v>9</v>
      </c>
      <c r="J38" s="12">
        <v>15.5</v>
      </c>
      <c r="K38" s="12">
        <v>46.75</v>
      </c>
      <c r="L38" s="12">
        <v>56</v>
      </c>
      <c r="M38" s="12">
        <v>91.5</v>
      </c>
      <c r="N38" s="12">
        <v>35.5</v>
      </c>
      <c r="O38" s="12">
        <v>64.25</v>
      </c>
      <c r="P38" s="12">
        <v>23.25</v>
      </c>
      <c r="Q38" s="12">
        <v>18.25</v>
      </c>
      <c r="R38" s="12">
        <v>19.5</v>
      </c>
      <c r="S38" s="12">
        <v>21.75</v>
      </c>
      <c r="T38" s="12">
        <v>6.75</v>
      </c>
      <c r="U38" s="12">
        <v>2.5</v>
      </c>
      <c r="V38" s="12">
        <v>5.25</v>
      </c>
      <c r="W38" s="12">
        <v>0.5</v>
      </c>
      <c r="X38" s="12">
        <v>1.25</v>
      </c>
      <c r="Y38" s="12">
        <v>5.75</v>
      </c>
      <c r="Z38" s="12">
        <v>6</v>
      </c>
      <c r="AA38" s="12">
        <v>158.75</v>
      </c>
      <c r="AB38" s="12">
        <v>83.75</v>
      </c>
      <c r="AC38" s="12">
        <v>204.5</v>
      </c>
      <c r="AD38" s="12">
        <v>67.5</v>
      </c>
      <c r="AE38" s="12">
        <v>24</v>
      </c>
      <c r="AF38" s="12">
        <v>20.25</v>
      </c>
      <c r="AG38" s="12">
        <v>10.75</v>
      </c>
      <c r="AH38" s="12">
        <v>9</v>
      </c>
      <c r="AI38" s="12">
        <v>11.5</v>
      </c>
      <c r="AJ38" s="12">
        <v>2</v>
      </c>
      <c r="AK38" s="12">
        <v>5.75</v>
      </c>
      <c r="AL38" s="12">
        <v>62.5</v>
      </c>
      <c r="AM38" s="12">
        <v>0.25</v>
      </c>
      <c r="AN38" s="12">
        <v>3.5</v>
      </c>
      <c r="AO38" s="12">
        <v>2.25</v>
      </c>
      <c r="AP38" s="12">
        <v>4</v>
      </c>
      <c r="AQ38" s="12">
        <v>20.75</v>
      </c>
      <c r="AR38" s="12">
        <v>3</v>
      </c>
      <c r="AS38" s="12">
        <v>71</v>
      </c>
      <c r="AT38" s="13">
        <v>1259</v>
      </c>
      <c r="AU38" s="14"/>
      <c r="AX38" s="15"/>
    </row>
    <row r="39" spans="1:50">
      <c r="A39" s="1" t="s">
        <v>34</v>
      </c>
      <c r="B39" s="12">
        <v>10</v>
      </c>
      <c r="C39" s="12">
        <v>17.25</v>
      </c>
      <c r="D39" s="12">
        <v>10.75</v>
      </c>
      <c r="E39" s="12">
        <v>14.75</v>
      </c>
      <c r="F39" s="12">
        <v>118.75</v>
      </c>
      <c r="G39" s="12">
        <v>18</v>
      </c>
      <c r="H39" s="12">
        <v>29</v>
      </c>
      <c r="I39" s="12">
        <v>22.5</v>
      </c>
      <c r="J39" s="12">
        <v>37</v>
      </c>
      <c r="K39" s="12">
        <v>54.25</v>
      </c>
      <c r="L39" s="12">
        <v>96</v>
      </c>
      <c r="M39" s="12">
        <v>509</v>
      </c>
      <c r="N39" s="12">
        <v>46.25</v>
      </c>
      <c r="O39" s="12">
        <v>96.25</v>
      </c>
      <c r="P39" s="12">
        <v>37.75</v>
      </c>
      <c r="Q39" s="12">
        <v>22.75</v>
      </c>
      <c r="R39" s="12">
        <v>26.5</v>
      </c>
      <c r="S39" s="12">
        <v>59.75</v>
      </c>
      <c r="T39" s="12">
        <v>13.5</v>
      </c>
      <c r="U39" s="12">
        <v>9.25</v>
      </c>
      <c r="V39" s="12">
        <v>10</v>
      </c>
      <c r="W39" s="12">
        <v>2.75</v>
      </c>
      <c r="X39" s="12">
        <v>3.5</v>
      </c>
      <c r="Y39" s="12">
        <v>8.75</v>
      </c>
      <c r="Z39" s="12">
        <v>14.25</v>
      </c>
      <c r="AA39" s="12">
        <v>946</v>
      </c>
      <c r="AB39" s="12">
        <v>302</v>
      </c>
      <c r="AC39" s="12">
        <v>655.5</v>
      </c>
      <c r="AD39" s="12">
        <v>183</v>
      </c>
      <c r="AE39" s="12">
        <v>73</v>
      </c>
      <c r="AF39" s="12">
        <v>50.5</v>
      </c>
      <c r="AG39" s="12">
        <v>19.5</v>
      </c>
      <c r="AH39" s="12">
        <v>39.5</v>
      </c>
      <c r="AI39" s="12">
        <v>41</v>
      </c>
      <c r="AJ39" s="12">
        <v>5.25</v>
      </c>
      <c r="AK39" s="12">
        <v>60.75</v>
      </c>
      <c r="AL39" s="12">
        <v>16.5</v>
      </c>
      <c r="AM39" s="12">
        <v>2</v>
      </c>
      <c r="AN39" s="12">
        <v>8.75</v>
      </c>
      <c r="AO39" s="12">
        <v>5.5</v>
      </c>
      <c r="AP39" s="12">
        <v>7.5</v>
      </c>
      <c r="AQ39" s="12">
        <v>95.75</v>
      </c>
      <c r="AR39" s="12">
        <v>15.5</v>
      </c>
      <c r="AS39" s="12">
        <v>35.5</v>
      </c>
      <c r="AT39" s="13">
        <v>3851.5</v>
      </c>
      <c r="AU39" s="14"/>
      <c r="AX39" s="15"/>
    </row>
    <row r="40" spans="1:50">
      <c r="A40" s="1" t="s">
        <v>35</v>
      </c>
      <c r="B40" s="12">
        <v>3</v>
      </c>
      <c r="C40" s="12">
        <v>3</v>
      </c>
      <c r="D40" s="12">
        <v>4.25</v>
      </c>
      <c r="E40" s="12">
        <v>2.75</v>
      </c>
      <c r="F40" s="12">
        <v>13</v>
      </c>
      <c r="G40" s="12">
        <v>3</v>
      </c>
      <c r="H40" s="12">
        <v>13.25</v>
      </c>
      <c r="I40" s="12">
        <v>10.25</v>
      </c>
      <c r="J40" s="12">
        <v>14</v>
      </c>
      <c r="K40" s="12">
        <v>0.75</v>
      </c>
      <c r="L40" s="12">
        <v>4.75</v>
      </c>
      <c r="M40" s="12">
        <v>41.75</v>
      </c>
      <c r="N40" s="12">
        <v>4</v>
      </c>
      <c r="O40" s="12">
        <v>3.25</v>
      </c>
      <c r="P40" s="12">
        <v>2.25</v>
      </c>
      <c r="Q40" s="12">
        <v>1.25</v>
      </c>
      <c r="R40" s="12">
        <v>1.75</v>
      </c>
      <c r="S40" s="12">
        <v>4.5</v>
      </c>
      <c r="T40" s="12">
        <v>21.25</v>
      </c>
      <c r="U40" s="12">
        <v>11</v>
      </c>
      <c r="V40" s="12">
        <v>24.75</v>
      </c>
      <c r="W40" s="12">
        <v>2.5</v>
      </c>
      <c r="X40" s="12">
        <v>4.75</v>
      </c>
      <c r="Y40" s="12">
        <v>13.75</v>
      </c>
      <c r="Z40" s="12">
        <v>3</v>
      </c>
      <c r="AA40" s="12">
        <v>124.25</v>
      </c>
      <c r="AB40" s="12">
        <v>70</v>
      </c>
      <c r="AC40" s="12">
        <v>117.75</v>
      </c>
      <c r="AD40" s="12">
        <v>33.25</v>
      </c>
      <c r="AE40" s="12">
        <v>18.25</v>
      </c>
      <c r="AF40" s="12">
        <v>9.5</v>
      </c>
      <c r="AG40" s="12">
        <v>6.75</v>
      </c>
      <c r="AH40" s="12">
        <v>9.75</v>
      </c>
      <c r="AI40" s="12">
        <v>5.75</v>
      </c>
      <c r="AJ40" s="12">
        <v>6</v>
      </c>
      <c r="AK40" s="12">
        <v>1.5</v>
      </c>
      <c r="AL40" s="12">
        <v>1.75</v>
      </c>
      <c r="AM40" s="12">
        <v>3.75</v>
      </c>
      <c r="AN40" s="12">
        <v>22.5</v>
      </c>
      <c r="AO40" s="12">
        <v>1.25</v>
      </c>
      <c r="AP40" s="12">
        <v>2.5</v>
      </c>
      <c r="AQ40" s="12">
        <v>35</v>
      </c>
      <c r="AR40" s="12">
        <v>4</v>
      </c>
      <c r="AS40" s="12">
        <v>0.75</v>
      </c>
      <c r="AT40" s="13">
        <v>686</v>
      </c>
      <c r="AU40" s="14"/>
      <c r="AX40" s="15"/>
    </row>
    <row r="41" spans="1:50">
      <c r="A41" s="1" t="s">
        <v>36</v>
      </c>
      <c r="B41" s="12">
        <v>39.5</v>
      </c>
      <c r="C41" s="12">
        <v>42.25</v>
      </c>
      <c r="D41" s="12">
        <v>8.25</v>
      </c>
      <c r="E41" s="12">
        <v>14</v>
      </c>
      <c r="F41" s="12">
        <v>42.5</v>
      </c>
      <c r="G41" s="12">
        <v>25.5</v>
      </c>
      <c r="H41" s="12">
        <v>103.75</v>
      </c>
      <c r="I41" s="12">
        <v>51.75</v>
      </c>
      <c r="J41" s="12">
        <v>81.5</v>
      </c>
      <c r="K41" s="12">
        <v>7</v>
      </c>
      <c r="L41" s="12">
        <v>55.75</v>
      </c>
      <c r="M41" s="12">
        <v>136.75</v>
      </c>
      <c r="N41" s="12">
        <v>23.5</v>
      </c>
      <c r="O41" s="12">
        <v>28.25</v>
      </c>
      <c r="P41" s="12">
        <v>22.25</v>
      </c>
      <c r="Q41" s="12">
        <v>16.5</v>
      </c>
      <c r="R41" s="12">
        <v>14.75</v>
      </c>
      <c r="S41" s="12">
        <v>33</v>
      </c>
      <c r="T41" s="12">
        <v>223.5</v>
      </c>
      <c r="U41" s="12">
        <v>74.25</v>
      </c>
      <c r="V41" s="12">
        <v>116.75</v>
      </c>
      <c r="W41" s="12">
        <v>28</v>
      </c>
      <c r="X41" s="12">
        <v>14</v>
      </c>
      <c r="Y41" s="12">
        <v>38.25</v>
      </c>
      <c r="Z41" s="12">
        <v>29.75</v>
      </c>
      <c r="AA41" s="12">
        <v>277.5</v>
      </c>
      <c r="AB41" s="12">
        <v>128.25</v>
      </c>
      <c r="AC41" s="12">
        <v>348.5</v>
      </c>
      <c r="AD41" s="12">
        <v>121.75</v>
      </c>
      <c r="AE41" s="12">
        <v>47.25</v>
      </c>
      <c r="AF41" s="12">
        <v>61</v>
      </c>
      <c r="AG41" s="12">
        <v>28.5</v>
      </c>
      <c r="AH41" s="12">
        <v>42</v>
      </c>
      <c r="AI41" s="12">
        <v>36</v>
      </c>
      <c r="AJ41" s="12">
        <v>18.25</v>
      </c>
      <c r="AK41" s="12">
        <v>6</v>
      </c>
      <c r="AL41" s="12">
        <v>12.5</v>
      </c>
      <c r="AM41" s="12">
        <v>21</v>
      </c>
      <c r="AN41" s="12">
        <v>16.5</v>
      </c>
      <c r="AO41" s="12">
        <v>15</v>
      </c>
      <c r="AP41" s="12">
        <v>16</v>
      </c>
      <c r="AQ41" s="12">
        <v>80.5</v>
      </c>
      <c r="AR41" s="12">
        <v>19.5</v>
      </c>
      <c r="AS41" s="12">
        <v>6.25</v>
      </c>
      <c r="AT41" s="13">
        <v>2573.5</v>
      </c>
      <c r="AU41" s="14"/>
      <c r="AX41" s="15"/>
    </row>
    <row r="42" spans="1:50">
      <c r="A42" s="1" t="s">
        <v>53</v>
      </c>
      <c r="B42" s="12">
        <v>5.75</v>
      </c>
      <c r="C42" s="12">
        <v>13</v>
      </c>
      <c r="D42" s="12">
        <v>3.25</v>
      </c>
      <c r="E42" s="12">
        <v>4.5</v>
      </c>
      <c r="F42" s="12">
        <v>9.75</v>
      </c>
      <c r="G42" s="12">
        <v>3.75</v>
      </c>
      <c r="H42" s="12">
        <v>12.5</v>
      </c>
      <c r="I42" s="12">
        <v>5.75</v>
      </c>
      <c r="J42" s="12">
        <v>12.5</v>
      </c>
      <c r="K42" s="12">
        <v>7.25</v>
      </c>
      <c r="L42" s="12">
        <v>7.25</v>
      </c>
      <c r="M42" s="12">
        <v>15.5</v>
      </c>
      <c r="N42" s="12">
        <v>3.25</v>
      </c>
      <c r="O42" s="12">
        <v>3.5</v>
      </c>
      <c r="P42" s="12">
        <v>2.25</v>
      </c>
      <c r="Q42" s="12">
        <v>5.25</v>
      </c>
      <c r="R42" s="12">
        <v>5</v>
      </c>
      <c r="S42" s="12">
        <v>4</v>
      </c>
      <c r="T42" s="12">
        <v>13</v>
      </c>
      <c r="U42" s="12">
        <v>5.5</v>
      </c>
      <c r="V42" s="12">
        <v>8</v>
      </c>
      <c r="W42" s="12">
        <v>1.75</v>
      </c>
      <c r="X42" s="12">
        <v>0.25</v>
      </c>
      <c r="Y42" s="12">
        <v>4.5</v>
      </c>
      <c r="Z42" s="12">
        <v>6.75</v>
      </c>
      <c r="AA42" s="12">
        <v>110.75</v>
      </c>
      <c r="AB42" s="12">
        <v>81.75</v>
      </c>
      <c r="AC42" s="12">
        <v>340.5</v>
      </c>
      <c r="AD42" s="12">
        <v>99.25</v>
      </c>
      <c r="AE42" s="12">
        <v>66.5</v>
      </c>
      <c r="AF42" s="12">
        <v>67.75</v>
      </c>
      <c r="AG42" s="12">
        <v>24.75</v>
      </c>
      <c r="AH42" s="12">
        <v>44.5</v>
      </c>
      <c r="AI42" s="12">
        <v>38.75</v>
      </c>
      <c r="AJ42" s="12">
        <v>9.25</v>
      </c>
      <c r="AK42" s="12">
        <v>2.5</v>
      </c>
      <c r="AL42" s="12">
        <v>7.25</v>
      </c>
      <c r="AM42" s="12">
        <v>3.75</v>
      </c>
      <c r="AN42" s="12">
        <v>17.5</v>
      </c>
      <c r="AO42" s="12">
        <v>12.75</v>
      </c>
      <c r="AP42" s="12">
        <v>38</v>
      </c>
      <c r="AQ42" s="12">
        <v>27.75</v>
      </c>
      <c r="AR42" s="12">
        <v>22.75</v>
      </c>
      <c r="AS42" s="12">
        <v>1.5</v>
      </c>
      <c r="AT42" s="13">
        <v>1181.25</v>
      </c>
      <c r="AU42" s="14"/>
      <c r="AX42" s="15"/>
    </row>
    <row r="43" spans="1:50">
      <c r="A43" s="1" t="s">
        <v>54</v>
      </c>
      <c r="B43" s="12">
        <v>7.75</v>
      </c>
      <c r="C43" s="12">
        <v>14</v>
      </c>
      <c r="D43" s="12">
        <v>2.75</v>
      </c>
      <c r="E43" s="12">
        <v>4.5</v>
      </c>
      <c r="F43" s="12">
        <v>19</v>
      </c>
      <c r="G43" s="12">
        <v>3.75</v>
      </c>
      <c r="H43" s="12">
        <v>11.75</v>
      </c>
      <c r="I43" s="12">
        <v>12.5</v>
      </c>
      <c r="J43" s="12">
        <v>18.25</v>
      </c>
      <c r="K43" s="12">
        <v>5</v>
      </c>
      <c r="L43" s="12">
        <v>16.5</v>
      </c>
      <c r="M43" s="12">
        <v>16.75</v>
      </c>
      <c r="N43" s="12">
        <v>6.25</v>
      </c>
      <c r="O43" s="12">
        <v>10</v>
      </c>
      <c r="P43" s="12">
        <v>4.75</v>
      </c>
      <c r="Q43" s="12">
        <v>3.25</v>
      </c>
      <c r="R43" s="12">
        <v>2.25</v>
      </c>
      <c r="S43" s="12">
        <v>5.25</v>
      </c>
      <c r="T43" s="12">
        <v>14</v>
      </c>
      <c r="U43" s="12">
        <v>11.5</v>
      </c>
      <c r="V43" s="12">
        <v>8.5</v>
      </c>
      <c r="W43" s="12">
        <v>2.25</v>
      </c>
      <c r="X43" s="12">
        <v>2.75</v>
      </c>
      <c r="Y43" s="12">
        <v>3.25</v>
      </c>
      <c r="Z43" s="12">
        <v>12.25</v>
      </c>
      <c r="AA43" s="12">
        <v>141.75</v>
      </c>
      <c r="AB43" s="12">
        <v>93.5</v>
      </c>
      <c r="AC43" s="12">
        <v>354.25</v>
      </c>
      <c r="AD43" s="12">
        <v>144.25</v>
      </c>
      <c r="AE43" s="12">
        <v>89.5</v>
      </c>
      <c r="AF43" s="12">
        <v>129.5</v>
      </c>
      <c r="AG43" s="12">
        <v>63.5</v>
      </c>
      <c r="AH43" s="12">
        <v>113.75</v>
      </c>
      <c r="AI43" s="12">
        <v>110.25</v>
      </c>
      <c r="AJ43" s="12">
        <v>63.75</v>
      </c>
      <c r="AK43" s="12">
        <v>3.25</v>
      </c>
      <c r="AL43" s="12">
        <v>7.75</v>
      </c>
      <c r="AM43" s="12">
        <v>3</v>
      </c>
      <c r="AN43" s="12">
        <v>15.75</v>
      </c>
      <c r="AO43" s="12">
        <v>43.75</v>
      </c>
      <c r="AP43" s="12">
        <v>9.25</v>
      </c>
      <c r="AQ43" s="12">
        <v>34.75</v>
      </c>
      <c r="AR43" s="12">
        <v>40.25</v>
      </c>
      <c r="AS43" s="12">
        <v>2.25</v>
      </c>
      <c r="AT43" s="13">
        <v>1682.75</v>
      </c>
      <c r="AU43" s="14"/>
      <c r="AX43" s="15"/>
    </row>
    <row r="44" spans="1:50">
      <c r="A44" s="1" t="s">
        <v>55</v>
      </c>
      <c r="B44" s="12">
        <v>16.75</v>
      </c>
      <c r="C44" s="12">
        <v>48.75</v>
      </c>
      <c r="D44" s="12">
        <v>37.75</v>
      </c>
      <c r="E44" s="12">
        <v>49.5</v>
      </c>
      <c r="F44" s="12">
        <v>143.5</v>
      </c>
      <c r="G44" s="12">
        <v>34</v>
      </c>
      <c r="H44" s="12">
        <v>62.75</v>
      </c>
      <c r="I44" s="12">
        <v>35</v>
      </c>
      <c r="J44" s="12">
        <v>52</v>
      </c>
      <c r="K44" s="12">
        <v>19</v>
      </c>
      <c r="L44" s="12">
        <v>26.25</v>
      </c>
      <c r="M44" s="12">
        <v>66.75</v>
      </c>
      <c r="N44" s="12">
        <v>24</v>
      </c>
      <c r="O44" s="12">
        <v>13.75</v>
      </c>
      <c r="P44" s="12">
        <v>10.25</v>
      </c>
      <c r="Q44" s="12">
        <v>8.25</v>
      </c>
      <c r="R44" s="12">
        <v>11.75</v>
      </c>
      <c r="S44" s="12">
        <v>30</v>
      </c>
      <c r="T44" s="12">
        <v>47</v>
      </c>
      <c r="U44" s="12">
        <v>80.5</v>
      </c>
      <c r="V44" s="12">
        <v>85.75</v>
      </c>
      <c r="W44" s="12">
        <v>66.5</v>
      </c>
      <c r="X44" s="12">
        <v>40.75</v>
      </c>
      <c r="Y44" s="12">
        <v>74.75</v>
      </c>
      <c r="Z44" s="12">
        <v>45.25</v>
      </c>
      <c r="AA44" s="12">
        <v>361.25</v>
      </c>
      <c r="AB44" s="12">
        <v>258</v>
      </c>
      <c r="AC44" s="12">
        <v>1187.5</v>
      </c>
      <c r="AD44" s="12">
        <v>350</v>
      </c>
      <c r="AE44" s="12">
        <v>130.25</v>
      </c>
      <c r="AF44" s="12">
        <v>141.25</v>
      </c>
      <c r="AG44" s="12">
        <v>71.5</v>
      </c>
      <c r="AH44" s="12">
        <v>77.25</v>
      </c>
      <c r="AI44" s="12">
        <v>121.5</v>
      </c>
      <c r="AJ44" s="12">
        <v>66.25</v>
      </c>
      <c r="AK44" s="12">
        <v>12.5</v>
      </c>
      <c r="AL44" s="12">
        <v>71.5</v>
      </c>
      <c r="AM44" s="12">
        <v>26</v>
      </c>
      <c r="AN44" s="12">
        <v>66.25</v>
      </c>
      <c r="AO44" s="12">
        <v>28.75</v>
      </c>
      <c r="AP44" s="12">
        <v>36</v>
      </c>
      <c r="AQ44" s="12">
        <v>68</v>
      </c>
      <c r="AR44" s="12">
        <v>245.75</v>
      </c>
      <c r="AS44" s="12">
        <v>18.5</v>
      </c>
      <c r="AT44" s="13">
        <v>4468.5</v>
      </c>
      <c r="AU44" s="14"/>
      <c r="AX44" s="15"/>
    </row>
    <row r="45" spans="1:50">
      <c r="A45" s="1" t="s">
        <v>56</v>
      </c>
      <c r="B45" s="12">
        <v>11.75</v>
      </c>
      <c r="C45" s="12">
        <v>25.75</v>
      </c>
      <c r="D45" s="12">
        <v>15</v>
      </c>
      <c r="E45" s="12">
        <v>24.5</v>
      </c>
      <c r="F45" s="12">
        <v>127.25</v>
      </c>
      <c r="G45" s="12">
        <v>15.75</v>
      </c>
      <c r="H45" s="12">
        <v>23.25</v>
      </c>
      <c r="I45" s="12">
        <v>26</v>
      </c>
      <c r="J45" s="12">
        <v>36</v>
      </c>
      <c r="K45" s="12">
        <v>13</v>
      </c>
      <c r="L45" s="12">
        <v>24</v>
      </c>
      <c r="M45" s="12">
        <v>43</v>
      </c>
      <c r="N45" s="12">
        <v>17</v>
      </c>
      <c r="O45" s="12">
        <v>4.75</v>
      </c>
      <c r="P45" s="12">
        <v>7.25</v>
      </c>
      <c r="Q45" s="12">
        <v>3.5</v>
      </c>
      <c r="R45" s="12">
        <v>4.5</v>
      </c>
      <c r="S45" s="12">
        <v>6.25</v>
      </c>
      <c r="T45" s="12">
        <v>16</v>
      </c>
      <c r="U45" s="12">
        <v>14</v>
      </c>
      <c r="V45" s="12">
        <v>20.25</v>
      </c>
      <c r="W45" s="12">
        <v>9.5</v>
      </c>
      <c r="X45" s="12">
        <v>7.75</v>
      </c>
      <c r="Y45" s="12">
        <v>30</v>
      </c>
      <c r="Z45" s="12">
        <v>14.5</v>
      </c>
      <c r="AA45" s="12">
        <v>374.75</v>
      </c>
      <c r="AB45" s="12">
        <v>190.75</v>
      </c>
      <c r="AC45" s="12">
        <v>690.5</v>
      </c>
      <c r="AD45" s="12">
        <v>217</v>
      </c>
      <c r="AE45" s="12">
        <v>187.25</v>
      </c>
      <c r="AF45" s="12">
        <v>154.5</v>
      </c>
      <c r="AG45" s="12">
        <v>63.5</v>
      </c>
      <c r="AH45" s="12">
        <v>83.5</v>
      </c>
      <c r="AI45" s="12">
        <v>112</v>
      </c>
      <c r="AJ45" s="12">
        <v>38.25</v>
      </c>
      <c r="AK45" s="12">
        <v>4.75</v>
      </c>
      <c r="AL45" s="12">
        <v>10.75</v>
      </c>
      <c r="AM45" s="12">
        <v>6</v>
      </c>
      <c r="AN45" s="12">
        <v>19</v>
      </c>
      <c r="AO45" s="12">
        <v>21.75</v>
      </c>
      <c r="AP45" s="12">
        <v>41.5</v>
      </c>
      <c r="AQ45" s="12">
        <v>290.75</v>
      </c>
      <c r="AR45" s="12">
        <v>23.25</v>
      </c>
      <c r="AS45" s="12">
        <v>6</v>
      </c>
      <c r="AT45" s="13">
        <v>3076.25</v>
      </c>
      <c r="AU45" s="14"/>
      <c r="AX45" s="15"/>
    </row>
    <row r="46" spans="1:50">
      <c r="A46" s="1" t="s">
        <v>62</v>
      </c>
      <c r="B46" s="12">
        <v>2.5</v>
      </c>
      <c r="C46" s="12">
        <v>9.75</v>
      </c>
      <c r="D46" s="12">
        <v>5.25</v>
      </c>
      <c r="E46" s="12">
        <v>6.75</v>
      </c>
      <c r="F46" s="12">
        <v>31</v>
      </c>
      <c r="G46" s="12">
        <v>7.25</v>
      </c>
      <c r="H46" s="12">
        <v>8.75</v>
      </c>
      <c r="I46" s="12">
        <v>11.5</v>
      </c>
      <c r="J46" s="12">
        <v>15</v>
      </c>
      <c r="K46" s="12">
        <v>35.5</v>
      </c>
      <c r="L46" s="12">
        <v>43.75</v>
      </c>
      <c r="M46" s="12">
        <v>176</v>
      </c>
      <c r="N46" s="12">
        <v>31.75</v>
      </c>
      <c r="O46" s="12">
        <v>102.25</v>
      </c>
      <c r="P46" s="12">
        <v>25.75</v>
      </c>
      <c r="Q46" s="12">
        <v>22.75</v>
      </c>
      <c r="R46" s="12">
        <v>16</v>
      </c>
      <c r="S46" s="12">
        <v>23.25</v>
      </c>
      <c r="T46" s="12">
        <v>5.5</v>
      </c>
      <c r="U46" s="12">
        <v>3.25</v>
      </c>
      <c r="V46" s="12">
        <v>4</v>
      </c>
      <c r="W46" s="12">
        <v>0.75</v>
      </c>
      <c r="X46" s="12">
        <v>1</v>
      </c>
      <c r="Y46" s="12">
        <v>4.5</v>
      </c>
      <c r="Z46" s="12">
        <v>4.75</v>
      </c>
      <c r="AA46" s="12">
        <v>296.25</v>
      </c>
      <c r="AB46" s="12">
        <v>129</v>
      </c>
      <c r="AC46" s="12">
        <v>234.25</v>
      </c>
      <c r="AD46" s="12">
        <v>65</v>
      </c>
      <c r="AE46" s="12">
        <v>31.25</v>
      </c>
      <c r="AF46" s="12">
        <v>14.5</v>
      </c>
      <c r="AG46" s="12">
        <v>11.5</v>
      </c>
      <c r="AH46" s="12">
        <v>8.25</v>
      </c>
      <c r="AI46" s="12">
        <v>13.5</v>
      </c>
      <c r="AJ46" s="12">
        <v>2.5</v>
      </c>
      <c r="AK46" s="12">
        <v>87.75</v>
      </c>
      <c r="AL46" s="12">
        <v>21</v>
      </c>
      <c r="AM46" s="12">
        <v>0.5</v>
      </c>
      <c r="AN46" s="12">
        <v>4.75</v>
      </c>
      <c r="AO46" s="12">
        <v>1.5</v>
      </c>
      <c r="AP46" s="12">
        <v>1.5</v>
      </c>
      <c r="AQ46" s="12">
        <v>28.5</v>
      </c>
      <c r="AR46" s="12">
        <v>8.25</v>
      </c>
      <c r="AS46" s="12">
        <v>8.5</v>
      </c>
      <c r="AT46" s="13">
        <v>1566.75</v>
      </c>
      <c r="AU46" s="14"/>
      <c r="AX46" s="15"/>
    </row>
    <row r="47" spans="1:50">
      <c r="A47" s="11" t="s">
        <v>49</v>
      </c>
      <c r="B47" s="14">
        <v>2007.25</v>
      </c>
      <c r="C47" s="14">
        <v>3587.5</v>
      </c>
      <c r="D47" s="14">
        <v>2233.5</v>
      </c>
      <c r="E47" s="14">
        <v>2396.75</v>
      </c>
      <c r="F47" s="14">
        <v>8150</v>
      </c>
      <c r="G47" s="14">
        <v>3053</v>
      </c>
      <c r="H47" s="14">
        <v>4482</v>
      </c>
      <c r="I47" s="14">
        <v>3789.5</v>
      </c>
      <c r="J47" s="14">
        <v>4552.75</v>
      </c>
      <c r="K47" s="14">
        <v>2681.25</v>
      </c>
      <c r="L47" s="14">
        <v>4476.75</v>
      </c>
      <c r="M47" s="14">
        <v>6373.25</v>
      </c>
      <c r="N47" s="14">
        <v>2448</v>
      </c>
      <c r="O47" s="14">
        <v>3029.5</v>
      </c>
      <c r="P47" s="14">
        <v>2098.25</v>
      </c>
      <c r="Q47" s="14">
        <v>1283.5</v>
      </c>
      <c r="R47" s="14">
        <v>1621.25</v>
      </c>
      <c r="S47" s="14">
        <v>3317</v>
      </c>
      <c r="T47" s="14">
        <v>2309</v>
      </c>
      <c r="U47" s="14">
        <v>2191.25</v>
      </c>
      <c r="V47" s="14">
        <v>2964</v>
      </c>
      <c r="W47" s="14">
        <v>1487.75</v>
      </c>
      <c r="X47" s="14">
        <v>1212.5</v>
      </c>
      <c r="Y47" s="14">
        <v>3067.75</v>
      </c>
      <c r="Z47" s="14">
        <v>3501.5</v>
      </c>
      <c r="AA47" s="14">
        <v>14362.5</v>
      </c>
      <c r="AB47" s="14">
        <v>8589.5</v>
      </c>
      <c r="AC47" s="14">
        <v>25483</v>
      </c>
      <c r="AD47" s="14">
        <v>9254</v>
      </c>
      <c r="AE47" s="14">
        <v>7754</v>
      </c>
      <c r="AF47" s="14">
        <v>7763.5</v>
      </c>
      <c r="AG47" s="14">
        <v>3886</v>
      </c>
      <c r="AH47" s="14">
        <v>6293.25</v>
      </c>
      <c r="AI47" s="14">
        <v>4152.5</v>
      </c>
      <c r="AJ47" s="14">
        <v>1574</v>
      </c>
      <c r="AK47" s="14">
        <v>1268</v>
      </c>
      <c r="AL47" s="14">
        <v>3936.5</v>
      </c>
      <c r="AM47" s="14">
        <v>685.25</v>
      </c>
      <c r="AN47" s="14">
        <v>2379</v>
      </c>
      <c r="AO47" s="14">
        <v>1178.75</v>
      </c>
      <c r="AP47" s="14">
        <v>1687.75</v>
      </c>
      <c r="AQ47" s="14">
        <v>5565.75</v>
      </c>
      <c r="AR47" s="14">
        <v>3127.75</v>
      </c>
      <c r="AS47" s="14">
        <v>1480</v>
      </c>
      <c r="AT47" s="14">
        <v>188735.75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41456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10.5</v>
      </c>
      <c r="C3" s="12">
        <v>39.25</v>
      </c>
      <c r="D3" s="12">
        <v>56.5</v>
      </c>
      <c r="E3" s="12">
        <v>31</v>
      </c>
      <c r="F3" s="12">
        <v>150.5</v>
      </c>
      <c r="G3" s="12">
        <v>58</v>
      </c>
      <c r="H3" s="12">
        <v>66.5</v>
      </c>
      <c r="I3" s="12">
        <v>31.25</v>
      </c>
      <c r="J3" s="12">
        <v>54.75</v>
      </c>
      <c r="K3" s="12">
        <v>27.25</v>
      </c>
      <c r="L3" s="12">
        <v>48.25</v>
      </c>
      <c r="M3" s="12">
        <v>58.25</v>
      </c>
      <c r="N3" s="12">
        <v>15.5</v>
      </c>
      <c r="O3" s="12">
        <v>19.5</v>
      </c>
      <c r="P3" s="12">
        <v>17.5</v>
      </c>
      <c r="Q3" s="12">
        <v>12.25</v>
      </c>
      <c r="R3" s="12">
        <v>9.25</v>
      </c>
      <c r="S3" s="12">
        <v>16.5</v>
      </c>
      <c r="T3" s="12">
        <v>17</v>
      </c>
      <c r="U3" s="12">
        <v>4.75</v>
      </c>
      <c r="V3" s="12">
        <v>10.25</v>
      </c>
      <c r="W3" s="12">
        <v>4</v>
      </c>
      <c r="X3" s="12">
        <v>3.25</v>
      </c>
      <c r="Y3" s="12">
        <v>10.25</v>
      </c>
      <c r="Z3" s="12">
        <v>17.75</v>
      </c>
      <c r="AA3" s="12">
        <v>124.25</v>
      </c>
      <c r="AB3" s="12">
        <v>75.5</v>
      </c>
      <c r="AC3" s="12">
        <v>200.75</v>
      </c>
      <c r="AD3" s="12">
        <v>82</v>
      </c>
      <c r="AE3" s="12">
        <v>58.75</v>
      </c>
      <c r="AF3" s="12">
        <v>65</v>
      </c>
      <c r="AG3" s="12">
        <v>18.5</v>
      </c>
      <c r="AH3" s="12">
        <v>25</v>
      </c>
      <c r="AI3" s="12">
        <v>13.25</v>
      </c>
      <c r="AJ3" s="12">
        <v>6.5</v>
      </c>
      <c r="AK3" s="12">
        <v>3</v>
      </c>
      <c r="AL3" s="12">
        <v>8.25</v>
      </c>
      <c r="AM3" s="12">
        <v>2.25</v>
      </c>
      <c r="AN3" s="12">
        <v>22.25</v>
      </c>
      <c r="AO3" s="12">
        <v>5.75</v>
      </c>
      <c r="AP3" s="12">
        <v>6.5</v>
      </c>
      <c r="AQ3" s="12">
        <v>23.5</v>
      </c>
      <c r="AR3" s="12">
        <v>8.5</v>
      </c>
      <c r="AS3" s="12">
        <v>1.25</v>
      </c>
      <c r="AT3" s="13">
        <v>1540.5</v>
      </c>
      <c r="AU3" s="14"/>
      <c r="AW3" s="9" t="s">
        <v>38</v>
      </c>
      <c r="AX3" s="24">
        <f>SUM(B3:Z27,AK3:AN27,B38:Z41,AK38:AN41,B46:Z46,AS3:AS27,AS38:AS41,AK46:AN46,AS46)</f>
        <v>32094</v>
      </c>
      <c r="AZ3" s="9" t="s">
        <v>39</v>
      </c>
      <c r="BA3" s="15">
        <f>SUM(AX12:AX18,AY12:BD12)</f>
        <v>84608.75</v>
      </c>
      <c r="BB3" s="16">
        <f>BA3/BE$19</f>
        <v>0.59961234747698089</v>
      </c>
    </row>
    <row r="4" spans="1:57">
      <c r="A4" s="1" t="s">
        <v>3</v>
      </c>
      <c r="B4" s="12">
        <v>55.5</v>
      </c>
      <c r="C4" s="12">
        <v>10.75</v>
      </c>
      <c r="D4" s="12">
        <v>52.75</v>
      </c>
      <c r="E4" s="12">
        <v>41.5</v>
      </c>
      <c r="F4" s="12">
        <v>222.5</v>
      </c>
      <c r="G4" s="12">
        <v>95.5</v>
      </c>
      <c r="H4" s="12">
        <v>83.75</v>
      </c>
      <c r="I4" s="12">
        <v>57.5</v>
      </c>
      <c r="J4" s="12">
        <v>82.25</v>
      </c>
      <c r="K4" s="12">
        <v>34.75</v>
      </c>
      <c r="L4" s="12">
        <v>73.5</v>
      </c>
      <c r="M4" s="12">
        <v>136.75</v>
      </c>
      <c r="N4" s="12">
        <v>23.25</v>
      </c>
      <c r="O4" s="12">
        <v>29.5</v>
      </c>
      <c r="P4" s="12">
        <v>24</v>
      </c>
      <c r="Q4" s="12">
        <v>15.25</v>
      </c>
      <c r="R4" s="12">
        <v>15.75</v>
      </c>
      <c r="S4" s="12">
        <v>40.5</v>
      </c>
      <c r="T4" s="12">
        <v>20.25</v>
      </c>
      <c r="U4" s="12">
        <v>9.75</v>
      </c>
      <c r="V4" s="12">
        <v>20.5</v>
      </c>
      <c r="W4" s="12">
        <v>6</v>
      </c>
      <c r="X4" s="12">
        <v>7.5</v>
      </c>
      <c r="Y4" s="12">
        <v>18.5</v>
      </c>
      <c r="Z4" s="12">
        <v>21.5</v>
      </c>
      <c r="AA4" s="12">
        <v>231</v>
      </c>
      <c r="AB4" s="12">
        <v>154.75</v>
      </c>
      <c r="AC4" s="12">
        <v>453.5</v>
      </c>
      <c r="AD4" s="12">
        <v>126.75</v>
      </c>
      <c r="AE4" s="12">
        <v>70.25</v>
      </c>
      <c r="AF4" s="12">
        <v>61.25</v>
      </c>
      <c r="AG4" s="12">
        <v>26.25</v>
      </c>
      <c r="AH4" s="12">
        <v>37.75</v>
      </c>
      <c r="AI4" s="12">
        <v>25.75</v>
      </c>
      <c r="AJ4" s="12">
        <v>11.75</v>
      </c>
      <c r="AK4" s="12">
        <v>3.25</v>
      </c>
      <c r="AL4" s="12">
        <v>12</v>
      </c>
      <c r="AM4" s="12">
        <v>2</v>
      </c>
      <c r="AN4" s="12">
        <v>22.75</v>
      </c>
      <c r="AO4" s="12">
        <v>7.75</v>
      </c>
      <c r="AP4" s="12">
        <v>10.25</v>
      </c>
      <c r="AQ4" s="12">
        <v>58</v>
      </c>
      <c r="AR4" s="12">
        <v>17.25</v>
      </c>
      <c r="AS4" s="12">
        <v>3.75</v>
      </c>
      <c r="AT4" s="13">
        <v>2535.25</v>
      </c>
      <c r="AU4" s="14"/>
      <c r="AW4" s="9" t="s">
        <v>40</v>
      </c>
      <c r="AX4" s="24">
        <f>SUM(AA28:AJ37, AA42:AJ45, AO28:AR37, AO42:AR45)</f>
        <v>42558.25</v>
      </c>
      <c r="AZ4" s="9" t="s">
        <v>41</v>
      </c>
      <c r="BA4" s="15">
        <f>SUM(AY13:BC18)</f>
        <v>50697</v>
      </c>
      <c r="BB4" s="16">
        <f>BA4/BE$19</f>
        <v>0.35928372869284209</v>
      </c>
    </row>
    <row r="5" spans="1:57">
      <c r="A5" s="1" t="s">
        <v>4</v>
      </c>
      <c r="B5" s="12">
        <v>60.5</v>
      </c>
      <c r="C5" s="12">
        <v>45.5</v>
      </c>
      <c r="D5" s="12">
        <v>7</v>
      </c>
      <c r="E5" s="12">
        <v>36.25</v>
      </c>
      <c r="F5" s="12">
        <v>237</v>
      </c>
      <c r="G5" s="12">
        <v>51.75</v>
      </c>
      <c r="H5" s="12">
        <v>54.25</v>
      </c>
      <c r="I5" s="12">
        <v>48.75</v>
      </c>
      <c r="J5" s="12">
        <v>60.75</v>
      </c>
      <c r="K5" s="12">
        <v>29</v>
      </c>
      <c r="L5" s="12">
        <v>37.5</v>
      </c>
      <c r="M5" s="12">
        <v>84.75</v>
      </c>
      <c r="N5" s="12">
        <v>13.5</v>
      </c>
      <c r="O5" s="12">
        <v>7</v>
      </c>
      <c r="P5" s="12">
        <v>8.75</v>
      </c>
      <c r="Q5" s="12">
        <v>6.75</v>
      </c>
      <c r="R5" s="12">
        <v>8.75</v>
      </c>
      <c r="S5" s="12">
        <v>27.5</v>
      </c>
      <c r="T5" s="12">
        <v>8.75</v>
      </c>
      <c r="U5" s="12">
        <v>8.25</v>
      </c>
      <c r="V5" s="12">
        <v>13</v>
      </c>
      <c r="W5" s="12">
        <v>7.25</v>
      </c>
      <c r="X5" s="12">
        <v>5</v>
      </c>
      <c r="Y5" s="12">
        <v>15</v>
      </c>
      <c r="Z5" s="12">
        <v>8.75</v>
      </c>
      <c r="AA5" s="12">
        <v>149.75</v>
      </c>
      <c r="AB5" s="12">
        <v>83</v>
      </c>
      <c r="AC5" s="12">
        <v>237.5</v>
      </c>
      <c r="AD5" s="12">
        <v>115</v>
      </c>
      <c r="AE5" s="12">
        <v>49</v>
      </c>
      <c r="AF5" s="12">
        <v>34</v>
      </c>
      <c r="AG5" s="12">
        <v>13</v>
      </c>
      <c r="AH5" s="12">
        <v>14</v>
      </c>
      <c r="AI5" s="12">
        <v>8.25</v>
      </c>
      <c r="AJ5" s="12">
        <v>4.75</v>
      </c>
      <c r="AK5" s="12">
        <v>2.25</v>
      </c>
      <c r="AL5" s="12">
        <v>4.25</v>
      </c>
      <c r="AM5" s="12">
        <v>3.25</v>
      </c>
      <c r="AN5" s="12">
        <v>8.25</v>
      </c>
      <c r="AO5" s="12">
        <v>3.25</v>
      </c>
      <c r="AP5" s="12">
        <v>3.5</v>
      </c>
      <c r="AQ5" s="12">
        <v>48.75</v>
      </c>
      <c r="AR5" s="12">
        <v>12.75</v>
      </c>
      <c r="AS5" s="12">
        <v>5.25</v>
      </c>
      <c r="AT5" s="13">
        <v>1691</v>
      </c>
      <c r="AU5" s="14"/>
      <c r="AW5" s="9" t="s">
        <v>42</v>
      </c>
      <c r="AX5" s="24">
        <f>SUM(AA3:AJ27,B28:Z37,AA38:AJ41,AK28:AN37, B42:Z45, AK42:AN45, AO3:AR27, AO38:AR41,AS28:AS37,AS42:AS45,AA46:AJ46,AO46:AR46)</f>
        <v>68820</v>
      </c>
    </row>
    <row r="6" spans="1:57">
      <c r="A6" s="1" t="s">
        <v>5</v>
      </c>
      <c r="B6" s="12">
        <v>41.25</v>
      </c>
      <c r="C6" s="12">
        <v>42</v>
      </c>
      <c r="D6" s="12">
        <v>30.25</v>
      </c>
      <c r="E6" s="12">
        <v>11</v>
      </c>
      <c r="F6" s="12">
        <v>63.75</v>
      </c>
      <c r="G6" s="12">
        <v>39.75</v>
      </c>
      <c r="H6" s="12">
        <v>46.75</v>
      </c>
      <c r="I6" s="12">
        <v>61.25</v>
      </c>
      <c r="J6" s="12">
        <v>51.75</v>
      </c>
      <c r="K6" s="12">
        <v>31.75</v>
      </c>
      <c r="L6" s="12">
        <v>33.5</v>
      </c>
      <c r="M6" s="12">
        <v>105.25</v>
      </c>
      <c r="N6" s="12">
        <v>12.75</v>
      </c>
      <c r="O6" s="12">
        <v>10.75</v>
      </c>
      <c r="P6" s="12">
        <v>13</v>
      </c>
      <c r="Q6" s="12">
        <v>3.75</v>
      </c>
      <c r="R6" s="12">
        <v>8.25</v>
      </c>
      <c r="S6" s="12">
        <v>21.75</v>
      </c>
      <c r="T6" s="12">
        <v>9</v>
      </c>
      <c r="U6" s="12">
        <v>8.75</v>
      </c>
      <c r="V6" s="12">
        <v>15.25</v>
      </c>
      <c r="W6" s="12">
        <v>6</v>
      </c>
      <c r="X6" s="12">
        <v>5</v>
      </c>
      <c r="Y6" s="12">
        <v>11</v>
      </c>
      <c r="Z6" s="12">
        <v>8.25</v>
      </c>
      <c r="AA6" s="12">
        <v>265.25</v>
      </c>
      <c r="AB6" s="12">
        <v>118.25</v>
      </c>
      <c r="AC6" s="12">
        <v>285.25</v>
      </c>
      <c r="AD6" s="12">
        <v>155</v>
      </c>
      <c r="AE6" s="12">
        <v>85.25</v>
      </c>
      <c r="AF6" s="12">
        <v>62.25</v>
      </c>
      <c r="AG6" s="12">
        <v>20.5</v>
      </c>
      <c r="AH6" s="12">
        <v>12</v>
      </c>
      <c r="AI6" s="12">
        <v>13.5</v>
      </c>
      <c r="AJ6" s="12">
        <v>3.5</v>
      </c>
      <c r="AK6" s="12">
        <v>6.25</v>
      </c>
      <c r="AL6" s="12">
        <v>10.25</v>
      </c>
      <c r="AM6" s="12">
        <v>1.25</v>
      </c>
      <c r="AN6" s="12">
        <v>13.5</v>
      </c>
      <c r="AO6" s="12">
        <v>1.5</v>
      </c>
      <c r="AP6" s="12">
        <v>4.5</v>
      </c>
      <c r="AQ6" s="12">
        <v>79</v>
      </c>
      <c r="AR6" s="12">
        <v>18.25</v>
      </c>
      <c r="AS6" s="12">
        <v>3.75</v>
      </c>
      <c r="AT6" s="13">
        <v>1850.75</v>
      </c>
      <c r="AU6" s="14"/>
      <c r="AX6" s="12"/>
    </row>
    <row r="7" spans="1:57">
      <c r="A7" s="1" t="s">
        <v>6</v>
      </c>
      <c r="B7" s="12">
        <v>162.5</v>
      </c>
      <c r="C7" s="12">
        <v>211.5</v>
      </c>
      <c r="D7" s="12">
        <v>246.5</v>
      </c>
      <c r="E7" s="12">
        <v>65.75</v>
      </c>
      <c r="F7" s="12">
        <v>29.25</v>
      </c>
      <c r="G7" s="12">
        <v>143</v>
      </c>
      <c r="H7" s="12">
        <v>156.5</v>
      </c>
      <c r="I7" s="12">
        <v>195.75</v>
      </c>
      <c r="J7" s="12">
        <v>190</v>
      </c>
      <c r="K7" s="12">
        <v>65.5</v>
      </c>
      <c r="L7" s="12">
        <v>127.25</v>
      </c>
      <c r="M7" s="12">
        <v>239.25</v>
      </c>
      <c r="N7" s="12">
        <v>48.75</v>
      </c>
      <c r="O7" s="12">
        <v>54.75</v>
      </c>
      <c r="P7" s="12">
        <v>50</v>
      </c>
      <c r="Q7" s="12">
        <v>22.5</v>
      </c>
      <c r="R7" s="12">
        <v>40</v>
      </c>
      <c r="S7" s="12">
        <v>214.75</v>
      </c>
      <c r="T7" s="12">
        <v>38.25</v>
      </c>
      <c r="U7" s="12">
        <v>36</v>
      </c>
      <c r="V7" s="12">
        <v>51</v>
      </c>
      <c r="W7" s="12">
        <v>22.5</v>
      </c>
      <c r="X7" s="12">
        <v>24.75</v>
      </c>
      <c r="Y7" s="12">
        <v>27.75</v>
      </c>
      <c r="Z7" s="12">
        <v>61</v>
      </c>
      <c r="AA7" s="12">
        <v>665.25</v>
      </c>
      <c r="AB7" s="12">
        <v>301.75</v>
      </c>
      <c r="AC7" s="12">
        <v>1005.75</v>
      </c>
      <c r="AD7" s="12">
        <v>394.25</v>
      </c>
      <c r="AE7" s="12">
        <v>232.25</v>
      </c>
      <c r="AF7" s="12">
        <v>131.5</v>
      </c>
      <c r="AG7" s="12">
        <v>54.75</v>
      </c>
      <c r="AH7" s="12">
        <v>46.5</v>
      </c>
      <c r="AI7" s="12">
        <v>51.25</v>
      </c>
      <c r="AJ7" s="12">
        <v>10</v>
      </c>
      <c r="AK7" s="12">
        <v>18.5</v>
      </c>
      <c r="AL7" s="12">
        <v>54</v>
      </c>
      <c r="AM7" s="12">
        <v>4</v>
      </c>
      <c r="AN7" s="12">
        <v>29</v>
      </c>
      <c r="AO7" s="12">
        <v>9.5</v>
      </c>
      <c r="AP7" s="12">
        <v>14.5</v>
      </c>
      <c r="AQ7" s="12">
        <v>240.25</v>
      </c>
      <c r="AR7" s="12">
        <v>100.5</v>
      </c>
      <c r="AS7" s="12">
        <v>21.75</v>
      </c>
      <c r="AT7" s="13">
        <v>5910</v>
      </c>
      <c r="AU7" s="14"/>
      <c r="AX7" s="12"/>
    </row>
    <row r="8" spans="1:57">
      <c r="A8" s="1" t="s">
        <v>7</v>
      </c>
      <c r="B8" s="12">
        <v>69</v>
      </c>
      <c r="C8" s="12">
        <v>82</v>
      </c>
      <c r="D8" s="12">
        <v>54.25</v>
      </c>
      <c r="E8" s="12">
        <v>32.75</v>
      </c>
      <c r="F8" s="12">
        <v>118.25</v>
      </c>
      <c r="G8" s="12">
        <v>11.25</v>
      </c>
      <c r="H8" s="12">
        <v>79</v>
      </c>
      <c r="I8" s="12">
        <v>106</v>
      </c>
      <c r="J8" s="12">
        <v>87</v>
      </c>
      <c r="K8" s="12">
        <v>42.5</v>
      </c>
      <c r="L8" s="12">
        <v>72</v>
      </c>
      <c r="M8" s="12">
        <v>108.5</v>
      </c>
      <c r="N8" s="12">
        <v>24.5</v>
      </c>
      <c r="O8" s="12">
        <v>23</v>
      </c>
      <c r="P8" s="12">
        <v>25</v>
      </c>
      <c r="Q8" s="12">
        <v>9.25</v>
      </c>
      <c r="R8" s="12">
        <v>12.25</v>
      </c>
      <c r="S8" s="12">
        <v>39.5</v>
      </c>
      <c r="T8" s="12">
        <v>9.5</v>
      </c>
      <c r="U8" s="12">
        <v>10</v>
      </c>
      <c r="V8" s="12">
        <v>16.25</v>
      </c>
      <c r="W8" s="12">
        <v>4</v>
      </c>
      <c r="X8" s="12">
        <v>6</v>
      </c>
      <c r="Y8" s="12">
        <v>12</v>
      </c>
      <c r="Z8" s="12">
        <v>30.75</v>
      </c>
      <c r="AA8" s="12">
        <v>194.5</v>
      </c>
      <c r="AB8" s="12">
        <v>110.5</v>
      </c>
      <c r="AC8" s="12">
        <v>261.75</v>
      </c>
      <c r="AD8" s="12">
        <v>178</v>
      </c>
      <c r="AE8" s="12">
        <v>131</v>
      </c>
      <c r="AF8" s="12">
        <v>84.5</v>
      </c>
      <c r="AG8" s="12">
        <v>20.5</v>
      </c>
      <c r="AH8" s="12">
        <v>21.5</v>
      </c>
      <c r="AI8" s="12">
        <v>13.25</v>
      </c>
      <c r="AJ8" s="12">
        <v>3.75</v>
      </c>
      <c r="AK8" s="12">
        <v>5.75</v>
      </c>
      <c r="AL8" s="12">
        <v>16.25</v>
      </c>
      <c r="AM8" s="12">
        <v>3</v>
      </c>
      <c r="AN8" s="12">
        <v>18.5</v>
      </c>
      <c r="AO8" s="12">
        <v>3</v>
      </c>
      <c r="AP8" s="12">
        <v>1.5</v>
      </c>
      <c r="AQ8" s="12">
        <v>59</v>
      </c>
      <c r="AR8" s="12">
        <v>19.25</v>
      </c>
      <c r="AS8" s="12">
        <v>4.25</v>
      </c>
      <c r="AT8" s="13">
        <v>2234.25</v>
      </c>
      <c r="AU8" s="14"/>
      <c r="AX8" s="15"/>
    </row>
    <row r="9" spans="1:57">
      <c r="A9" s="1" t="s">
        <v>8</v>
      </c>
      <c r="B9" s="12">
        <v>69.25</v>
      </c>
      <c r="C9" s="12">
        <v>80.25</v>
      </c>
      <c r="D9" s="12">
        <v>49</v>
      </c>
      <c r="E9" s="12">
        <v>47.25</v>
      </c>
      <c r="F9" s="12">
        <v>143.75</v>
      </c>
      <c r="G9" s="12">
        <v>83.75</v>
      </c>
      <c r="H9" s="12">
        <v>13</v>
      </c>
      <c r="I9" s="12">
        <v>62.25</v>
      </c>
      <c r="J9" s="12">
        <v>75</v>
      </c>
      <c r="K9" s="12">
        <v>25.5</v>
      </c>
      <c r="L9" s="12">
        <v>84.25</v>
      </c>
      <c r="M9" s="12">
        <v>171</v>
      </c>
      <c r="N9" s="12">
        <v>41</v>
      </c>
      <c r="O9" s="12">
        <v>47</v>
      </c>
      <c r="P9" s="12">
        <v>38</v>
      </c>
      <c r="Q9" s="12">
        <v>17.75</v>
      </c>
      <c r="R9" s="12">
        <v>15.5</v>
      </c>
      <c r="S9" s="12">
        <v>37.25</v>
      </c>
      <c r="T9" s="12">
        <v>31.75</v>
      </c>
      <c r="U9" s="12">
        <v>29.75</v>
      </c>
      <c r="V9" s="12">
        <v>39</v>
      </c>
      <c r="W9" s="12">
        <v>13.25</v>
      </c>
      <c r="X9" s="12">
        <v>16.75</v>
      </c>
      <c r="Y9" s="12">
        <v>41.25</v>
      </c>
      <c r="Z9" s="12">
        <v>51.25</v>
      </c>
      <c r="AA9" s="12">
        <v>342.25</v>
      </c>
      <c r="AB9" s="12">
        <v>197</v>
      </c>
      <c r="AC9" s="12">
        <v>474.75</v>
      </c>
      <c r="AD9" s="12">
        <v>332.5</v>
      </c>
      <c r="AE9" s="12">
        <v>220.25</v>
      </c>
      <c r="AF9" s="12">
        <v>131.25</v>
      </c>
      <c r="AG9" s="12">
        <v>31.25</v>
      </c>
      <c r="AH9" s="12">
        <v>37.25</v>
      </c>
      <c r="AI9" s="12">
        <v>25</v>
      </c>
      <c r="AJ9" s="12">
        <v>8.25</v>
      </c>
      <c r="AK9" s="12">
        <v>7.5</v>
      </c>
      <c r="AL9" s="12">
        <v>16.5</v>
      </c>
      <c r="AM9" s="12">
        <v>5.5</v>
      </c>
      <c r="AN9" s="12">
        <v>64</v>
      </c>
      <c r="AO9" s="12">
        <v>5.75</v>
      </c>
      <c r="AP9" s="12">
        <v>11.5</v>
      </c>
      <c r="AQ9" s="12">
        <v>98.75</v>
      </c>
      <c r="AR9" s="12">
        <v>19.75</v>
      </c>
      <c r="AS9" s="12">
        <v>7.25</v>
      </c>
      <c r="AT9" s="13">
        <v>3360</v>
      </c>
      <c r="AU9" s="14"/>
      <c r="AX9" s="15"/>
    </row>
    <row r="10" spans="1:57">
      <c r="A10" s="1">
        <v>19</v>
      </c>
      <c r="B10" s="12">
        <v>34</v>
      </c>
      <c r="C10" s="12">
        <v>48.25</v>
      </c>
      <c r="D10" s="12">
        <v>49.75</v>
      </c>
      <c r="E10" s="12">
        <v>53.5</v>
      </c>
      <c r="F10" s="12">
        <v>163.75</v>
      </c>
      <c r="G10" s="12">
        <v>96.75</v>
      </c>
      <c r="H10" s="12">
        <v>58.75</v>
      </c>
      <c r="I10" s="12">
        <v>12.75</v>
      </c>
      <c r="J10" s="12">
        <v>18.25</v>
      </c>
      <c r="K10" s="12">
        <v>16.25</v>
      </c>
      <c r="L10" s="12">
        <v>53.25</v>
      </c>
      <c r="M10" s="12">
        <v>113.25</v>
      </c>
      <c r="N10" s="12">
        <v>29.75</v>
      </c>
      <c r="O10" s="12">
        <v>37.5</v>
      </c>
      <c r="P10" s="12">
        <v>32.75</v>
      </c>
      <c r="Q10" s="12">
        <v>12.25</v>
      </c>
      <c r="R10" s="12">
        <v>13.25</v>
      </c>
      <c r="S10" s="12">
        <v>39.75</v>
      </c>
      <c r="T10" s="12">
        <v>27</v>
      </c>
      <c r="U10" s="12">
        <v>16.5</v>
      </c>
      <c r="V10" s="12">
        <v>32.75</v>
      </c>
      <c r="W10" s="12">
        <v>18</v>
      </c>
      <c r="X10" s="12">
        <v>14</v>
      </c>
      <c r="Y10" s="12">
        <v>60.5</v>
      </c>
      <c r="Z10" s="12">
        <v>30.75</v>
      </c>
      <c r="AA10" s="12">
        <v>198.5</v>
      </c>
      <c r="AB10" s="12">
        <v>167.25</v>
      </c>
      <c r="AC10" s="12">
        <v>358.75</v>
      </c>
      <c r="AD10" s="12">
        <v>258.75</v>
      </c>
      <c r="AE10" s="12">
        <v>194</v>
      </c>
      <c r="AF10" s="12">
        <v>120.75</v>
      </c>
      <c r="AG10" s="12">
        <v>27.5</v>
      </c>
      <c r="AH10" s="12">
        <v>21.5</v>
      </c>
      <c r="AI10" s="12">
        <v>27.25</v>
      </c>
      <c r="AJ10" s="12">
        <v>5.25</v>
      </c>
      <c r="AK10" s="12">
        <v>5.25</v>
      </c>
      <c r="AL10" s="12">
        <v>9.25</v>
      </c>
      <c r="AM10" s="12">
        <v>6</v>
      </c>
      <c r="AN10" s="12">
        <v>31.75</v>
      </c>
      <c r="AO10" s="12">
        <v>7.75</v>
      </c>
      <c r="AP10" s="12">
        <v>6.75</v>
      </c>
      <c r="AQ10" s="12">
        <v>58.25</v>
      </c>
      <c r="AR10" s="12">
        <v>21.5</v>
      </c>
      <c r="AS10" s="12">
        <v>6.75</v>
      </c>
      <c r="AT10" s="13">
        <v>2616</v>
      </c>
      <c r="AU10" s="14"/>
      <c r="AW10" s="17"/>
      <c r="AX10" s="15"/>
      <c r="BD10" s="11"/>
    </row>
    <row r="11" spans="1:57">
      <c r="A11" s="1">
        <v>12</v>
      </c>
      <c r="B11" s="12">
        <v>51</v>
      </c>
      <c r="C11" s="12">
        <v>68</v>
      </c>
      <c r="D11" s="12">
        <v>46.5</v>
      </c>
      <c r="E11" s="12">
        <v>49.75</v>
      </c>
      <c r="F11" s="12">
        <v>152.25</v>
      </c>
      <c r="G11" s="12">
        <v>85.5</v>
      </c>
      <c r="H11" s="12">
        <v>69.5</v>
      </c>
      <c r="I11" s="12">
        <v>13</v>
      </c>
      <c r="J11" s="12">
        <v>14.75</v>
      </c>
      <c r="K11" s="12">
        <v>14.75</v>
      </c>
      <c r="L11" s="12">
        <v>77.5</v>
      </c>
      <c r="M11" s="12">
        <v>156.5</v>
      </c>
      <c r="N11" s="12">
        <v>52.5</v>
      </c>
      <c r="O11" s="12">
        <v>57.75</v>
      </c>
      <c r="P11" s="12">
        <v>36.75</v>
      </c>
      <c r="Q11" s="12">
        <v>23</v>
      </c>
      <c r="R11" s="12">
        <v>22.25</v>
      </c>
      <c r="S11" s="12">
        <v>45.25</v>
      </c>
      <c r="T11" s="12">
        <v>36.75</v>
      </c>
      <c r="U11" s="12">
        <v>26</v>
      </c>
      <c r="V11" s="12">
        <v>39</v>
      </c>
      <c r="W11" s="12">
        <v>15</v>
      </c>
      <c r="X11" s="12">
        <v>14.5</v>
      </c>
      <c r="Y11" s="12">
        <v>51.75</v>
      </c>
      <c r="Z11" s="12">
        <v>60.75</v>
      </c>
      <c r="AA11" s="12">
        <v>274.5</v>
      </c>
      <c r="AB11" s="12">
        <v>206</v>
      </c>
      <c r="AC11" s="12">
        <v>479.5</v>
      </c>
      <c r="AD11" s="12">
        <v>228.75</v>
      </c>
      <c r="AE11" s="12">
        <v>120.75</v>
      </c>
      <c r="AF11" s="12">
        <v>83.75</v>
      </c>
      <c r="AG11" s="12">
        <v>32.5</v>
      </c>
      <c r="AH11" s="12">
        <v>42.75</v>
      </c>
      <c r="AI11" s="12">
        <v>30.25</v>
      </c>
      <c r="AJ11" s="12">
        <v>11</v>
      </c>
      <c r="AK11" s="12">
        <v>6.75</v>
      </c>
      <c r="AL11" s="12">
        <v>15</v>
      </c>
      <c r="AM11" s="12">
        <v>8.75</v>
      </c>
      <c r="AN11" s="12">
        <v>41.75</v>
      </c>
      <c r="AO11" s="12">
        <v>10.75</v>
      </c>
      <c r="AP11" s="12">
        <v>8.75</v>
      </c>
      <c r="AQ11" s="12">
        <v>95</v>
      </c>
      <c r="AR11" s="12">
        <v>30.25</v>
      </c>
      <c r="AS11" s="12">
        <v>7.5</v>
      </c>
      <c r="AT11" s="13">
        <v>3014.5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27</v>
      </c>
      <c r="C12" s="12">
        <v>43.75</v>
      </c>
      <c r="D12" s="12">
        <v>27.25</v>
      </c>
      <c r="E12" s="12">
        <v>29.25</v>
      </c>
      <c r="F12" s="12">
        <v>67</v>
      </c>
      <c r="G12" s="12">
        <v>50.75</v>
      </c>
      <c r="H12" s="12">
        <v>32.5</v>
      </c>
      <c r="I12" s="12">
        <v>16.5</v>
      </c>
      <c r="J12" s="12">
        <v>14</v>
      </c>
      <c r="K12" s="12">
        <v>6.75</v>
      </c>
      <c r="L12" s="12">
        <v>108.75</v>
      </c>
      <c r="M12" s="12">
        <v>168.25</v>
      </c>
      <c r="N12" s="12">
        <v>88</v>
      </c>
      <c r="O12" s="12">
        <v>91.5</v>
      </c>
      <c r="P12" s="12">
        <v>45</v>
      </c>
      <c r="Q12" s="12">
        <v>29.5</v>
      </c>
      <c r="R12" s="12">
        <v>31.75</v>
      </c>
      <c r="S12" s="12">
        <v>49.75</v>
      </c>
      <c r="T12" s="12">
        <v>7.5</v>
      </c>
      <c r="U12" s="12">
        <v>11</v>
      </c>
      <c r="V12" s="12">
        <v>10.25</v>
      </c>
      <c r="W12" s="12">
        <v>4</v>
      </c>
      <c r="X12" s="12">
        <v>4.75</v>
      </c>
      <c r="Y12" s="12">
        <v>12</v>
      </c>
      <c r="Z12" s="12">
        <v>25.5</v>
      </c>
      <c r="AA12" s="12">
        <v>224.5</v>
      </c>
      <c r="AB12" s="12">
        <v>180</v>
      </c>
      <c r="AC12" s="12">
        <v>422.25</v>
      </c>
      <c r="AD12" s="12">
        <v>215.25</v>
      </c>
      <c r="AE12" s="12">
        <v>124</v>
      </c>
      <c r="AF12" s="12">
        <v>99.5</v>
      </c>
      <c r="AG12" s="12">
        <v>27.25</v>
      </c>
      <c r="AH12" s="12">
        <v>36.75</v>
      </c>
      <c r="AI12" s="12">
        <v>29.75</v>
      </c>
      <c r="AJ12" s="12">
        <v>4.5</v>
      </c>
      <c r="AK12" s="12">
        <v>42</v>
      </c>
      <c r="AL12" s="12">
        <v>48</v>
      </c>
      <c r="AM12" s="12">
        <v>3</v>
      </c>
      <c r="AN12" s="12">
        <v>18.75</v>
      </c>
      <c r="AO12" s="12">
        <v>5.75</v>
      </c>
      <c r="AP12" s="12">
        <v>6.25</v>
      </c>
      <c r="AQ12" s="12">
        <v>28.5</v>
      </c>
      <c r="AR12" s="12">
        <v>10.25</v>
      </c>
      <c r="AS12" s="12">
        <v>27</v>
      </c>
      <c r="AT12" s="13">
        <v>2555.5</v>
      </c>
      <c r="AU12" s="14"/>
      <c r="AW12" s="17" t="s">
        <v>43</v>
      </c>
      <c r="AX12" s="15">
        <f>SUM(AA28:AD31)</f>
        <v>1490</v>
      </c>
      <c r="AY12" s="15">
        <f>SUM(Z28:Z31,H28:K31)</f>
        <v>6162</v>
      </c>
      <c r="AZ12" s="15">
        <f>SUM(AE28:AJ31)</f>
        <v>11241</v>
      </c>
      <c r="BA12" s="15">
        <f>SUM(B28:G31)</f>
        <v>5740.25</v>
      </c>
      <c r="BB12" s="15">
        <f>SUM(AM28:AN31,T28:Y31)</f>
        <v>5553</v>
      </c>
      <c r="BC12" s="15">
        <f>SUM(AK28:AL31,L28:S31)</f>
        <v>7741.5</v>
      </c>
      <c r="BD12" s="14">
        <f>SUM(AO28:AR31)</f>
        <v>4807.5</v>
      </c>
      <c r="BE12" s="9">
        <f t="shared" ref="BE12:BE19" si="0">SUM(AX12:BD12)</f>
        <v>42735.25</v>
      </c>
    </row>
    <row r="13" spans="1:57">
      <c r="A13" s="1" t="s">
        <v>10</v>
      </c>
      <c r="B13" s="12">
        <v>60.5</v>
      </c>
      <c r="C13" s="12">
        <v>69.75</v>
      </c>
      <c r="D13" s="12">
        <v>36</v>
      </c>
      <c r="E13" s="12">
        <v>36.75</v>
      </c>
      <c r="F13" s="12">
        <v>122.75</v>
      </c>
      <c r="G13" s="12">
        <v>71.5</v>
      </c>
      <c r="H13" s="12">
        <v>80.75</v>
      </c>
      <c r="I13" s="12">
        <v>62</v>
      </c>
      <c r="J13" s="12">
        <v>72.5</v>
      </c>
      <c r="K13" s="12">
        <v>103.75</v>
      </c>
      <c r="L13" s="12">
        <v>13</v>
      </c>
      <c r="M13" s="12">
        <v>179.5</v>
      </c>
      <c r="N13" s="12">
        <v>95.5</v>
      </c>
      <c r="O13" s="12">
        <v>170</v>
      </c>
      <c r="P13" s="12">
        <v>92.25</v>
      </c>
      <c r="Q13" s="12">
        <v>47.25</v>
      </c>
      <c r="R13" s="12">
        <v>27.5</v>
      </c>
      <c r="S13" s="12">
        <v>56</v>
      </c>
      <c r="T13" s="12">
        <v>24.25</v>
      </c>
      <c r="U13" s="12">
        <v>13.5</v>
      </c>
      <c r="V13" s="12">
        <v>31</v>
      </c>
      <c r="W13" s="12">
        <v>9.5</v>
      </c>
      <c r="X13" s="12">
        <v>10.75</v>
      </c>
      <c r="Y13" s="12">
        <v>24</v>
      </c>
      <c r="Z13" s="12">
        <v>51</v>
      </c>
      <c r="AA13" s="12">
        <v>271</v>
      </c>
      <c r="AB13" s="12">
        <v>165.75</v>
      </c>
      <c r="AC13" s="12">
        <v>505.5</v>
      </c>
      <c r="AD13" s="12">
        <v>251.5</v>
      </c>
      <c r="AE13" s="12">
        <v>108.25</v>
      </c>
      <c r="AF13" s="12">
        <v>88.75</v>
      </c>
      <c r="AG13" s="12">
        <v>28</v>
      </c>
      <c r="AH13" s="12">
        <v>44.5</v>
      </c>
      <c r="AI13" s="12">
        <v>36</v>
      </c>
      <c r="AJ13" s="12">
        <v>6.25</v>
      </c>
      <c r="AK13" s="12">
        <v>39.25</v>
      </c>
      <c r="AL13" s="12">
        <v>62</v>
      </c>
      <c r="AM13" s="12">
        <v>4.25</v>
      </c>
      <c r="AN13" s="12">
        <v>45.25</v>
      </c>
      <c r="AO13" s="12">
        <v>5.25</v>
      </c>
      <c r="AP13" s="12">
        <v>11.75</v>
      </c>
      <c r="AQ13" s="12">
        <v>35.25</v>
      </c>
      <c r="AR13" s="12">
        <v>14</v>
      </c>
      <c r="AS13" s="12">
        <v>29.5</v>
      </c>
      <c r="AT13" s="13">
        <v>3313.25</v>
      </c>
      <c r="AU13" s="14"/>
      <c r="AW13" s="17" t="s">
        <v>44</v>
      </c>
      <c r="AX13" s="15">
        <f>SUM(AA27:AD27,AA9:AD12)</f>
        <v>6086.5</v>
      </c>
      <c r="AY13" s="15">
        <f>SUM(Z27,Z9:Z12,H9:K12,H27:K27)</f>
        <v>789.25</v>
      </c>
      <c r="AZ13" s="15">
        <f>SUM(AE9:AJ12,AE27:AJ27)</f>
        <v>1845.75</v>
      </c>
      <c r="BA13" s="15">
        <f>SUM(B9:G12,B27:G27)</f>
        <v>1746.75</v>
      </c>
      <c r="BB13" s="15">
        <f>SUM(T9:Y12,AM9:AN12,T27:Y27,AM27:AN27)</f>
        <v>822.75</v>
      </c>
      <c r="BC13" s="15">
        <f>SUM(L9:S12,AK9:AL12,L27:S27,AK27:AL27)</f>
        <v>2243.25</v>
      </c>
      <c r="BD13" s="14">
        <f>SUM(AO9:AR12,AO27:AR27)</f>
        <v>505.75</v>
      </c>
      <c r="BE13" s="9">
        <f t="shared" si="0"/>
        <v>14040</v>
      </c>
    </row>
    <row r="14" spans="1:57">
      <c r="A14" s="1" t="s">
        <v>11</v>
      </c>
      <c r="B14" s="12">
        <v>57.25</v>
      </c>
      <c r="C14" s="12">
        <v>134.25</v>
      </c>
      <c r="D14" s="12">
        <v>81.75</v>
      </c>
      <c r="E14" s="12">
        <v>94</v>
      </c>
      <c r="F14" s="12">
        <v>157.25</v>
      </c>
      <c r="G14" s="12">
        <v>96</v>
      </c>
      <c r="H14" s="12">
        <v>142.75</v>
      </c>
      <c r="I14" s="12">
        <v>100.5</v>
      </c>
      <c r="J14" s="12">
        <v>152.25</v>
      </c>
      <c r="K14" s="12">
        <v>132.5</v>
      </c>
      <c r="L14" s="12">
        <v>169</v>
      </c>
      <c r="M14" s="12">
        <v>17</v>
      </c>
      <c r="N14" s="12">
        <v>129.25</v>
      </c>
      <c r="O14" s="12">
        <v>171</v>
      </c>
      <c r="P14" s="12">
        <v>142.5</v>
      </c>
      <c r="Q14" s="12">
        <v>58</v>
      </c>
      <c r="R14" s="12">
        <v>87.25</v>
      </c>
      <c r="S14" s="12">
        <v>270.5</v>
      </c>
      <c r="T14" s="12">
        <v>80.75</v>
      </c>
      <c r="U14" s="12">
        <v>93</v>
      </c>
      <c r="V14" s="12">
        <v>110.5</v>
      </c>
      <c r="W14" s="12">
        <v>68</v>
      </c>
      <c r="X14" s="12">
        <v>52</v>
      </c>
      <c r="Y14" s="12">
        <v>80</v>
      </c>
      <c r="Z14" s="12">
        <v>69.75</v>
      </c>
      <c r="AA14" s="12">
        <v>351.5</v>
      </c>
      <c r="AB14" s="12">
        <v>199</v>
      </c>
      <c r="AC14" s="12">
        <v>537.5</v>
      </c>
      <c r="AD14" s="12">
        <v>235</v>
      </c>
      <c r="AE14" s="12">
        <v>91.75</v>
      </c>
      <c r="AF14" s="12">
        <v>105.25</v>
      </c>
      <c r="AG14" s="12">
        <v>45.25</v>
      </c>
      <c r="AH14" s="12">
        <v>41.75</v>
      </c>
      <c r="AI14" s="12">
        <v>57</v>
      </c>
      <c r="AJ14" s="12">
        <v>12.25</v>
      </c>
      <c r="AK14" s="12">
        <v>97.5</v>
      </c>
      <c r="AL14" s="12">
        <v>453.5</v>
      </c>
      <c r="AM14" s="12">
        <v>35</v>
      </c>
      <c r="AN14" s="12">
        <v>108</v>
      </c>
      <c r="AO14" s="12">
        <v>10</v>
      </c>
      <c r="AP14" s="12">
        <v>12.5</v>
      </c>
      <c r="AQ14" s="12">
        <v>76</v>
      </c>
      <c r="AR14" s="12">
        <v>36.5</v>
      </c>
      <c r="AS14" s="12">
        <v>155.25</v>
      </c>
      <c r="AT14" s="13">
        <v>5407.5</v>
      </c>
      <c r="AU14" s="14"/>
      <c r="AW14" s="17" t="s">
        <v>45</v>
      </c>
      <c r="AX14" s="15">
        <f>SUM(AA32:AD37)</f>
        <v>11654.5</v>
      </c>
      <c r="AY14" s="15">
        <f>SUM(H32:K37,Z32:Z37)</f>
        <v>1848</v>
      </c>
      <c r="AZ14" s="15">
        <f>SUM(AE32:AJ37)</f>
        <v>3968.5</v>
      </c>
      <c r="BA14" s="15">
        <f>SUM(B32:G37)</f>
        <v>1516</v>
      </c>
      <c r="BB14" s="15">
        <f>SUM(T32:Y37,AM32:AN37)</f>
        <v>1026.5</v>
      </c>
      <c r="BC14" s="15">
        <f>SUM(L32:S37,AK32:AL37)</f>
        <v>1573.75</v>
      </c>
      <c r="BD14" s="14">
        <f>SUM(AO32:AR37)</f>
        <v>2155.75</v>
      </c>
      <c r="BE14" s="9">
        <f t="shared" si="0"/>
        <v>23743</v>
      </c>
    </row>
    <row r="15" spans="1:57">
      <c r="A15" s="1" t="s">
        <v>12</v>
      </c>
      <c r="B15" s="12">
        <v>21.75</v>
      </c>
      <c r="C15" s="12">
        <v>25.5</v>
      </c>
      <c r="D15" s="12">
        <v>14.25</v>
      </c>
      <c r="E15" s="12">
        <v>14.25</v>
      </c>
      <c r="F15" s="12">
        <v>54</v>
      </c>
      <c r="G15" s="12">
        <v>25.25</v>
      </c>
      <c r="H15" s="12">
        <v>42.75</v>
      </c>
      <c r="I15" s="12">
        <v>43</v>
      </c>
      <c r="J15" s="12">
        <v>63.75</v>
      </c>
      <c r="K15" s="12">
        <v>88.5</v>
      </c>
      <c r="L15" s="12">
        <v>94.25</v>
      </c>
      <c r="M15" s="12">
        <v>137.5</v>
      </c>
      <c r="N15" s="12">
        <v>4.75</v>
      </c>
      <c r="O15" s="12">
        <v>74.75</v>
      </c>
      <c r="P15" s="12">
        <v>64</v>
      </c>
      <c r="Q15" s="12">
        <v>35.25</v>
      </c>
      <c r="R15" s="12">
        <v>21.25</v>
      </c>
      <c r="S15" s="12">
        <v>39.5</v>
      </c>
      <c r="T15" s="12">
        <v>13.25</v>
      </c>
      <c r="U15" s="12">
        <v>5.75</v>
      </c>
      <c r="V15" s="12">
        <v>8.75</v>
      </c>
      <c r="W15" s="12">
        <v>4.25</v>
      </c>
      <c r="X15" s="12">
        <v>2.5</v>
      </c>
      <c r="Y15" s="12">
        <v>12.5</v>
      </c>
      <c r="Z15" s="12">
        <v>18</v>
      </c>
      <c r="AA15" s="12">
        <v>171.5</v>
      </c>
      <c r="AB15" s="12">
        <v>96.5</v>
      </c>
      <c r="AC15" s="12">
        <v>287</v>
      </c>
      <c r="AD15" s="12">
        <v>96.25</v>
      </c>
      <c r="AE15" s="12">
        <v>33</v>
      </c>
      <c r="AF15" s="12">
        <v>31</v>
      </c>
      <c r="AG15" s="12">
        <v>13.5</v>
      </c>
      <c r="AH15" s="12">
        <v>25.5</v>
      </c>
      <c r="AI15" s="12">
        <v>20.5</v>
      </c>
      <c r="AJ15" s="12">
        <v>4</v>
      </c>
      <c r="AK15" s="12">
        <v>19</v>
      </c>
      <c r="AL15" s="12">
        <v>30.25</v>
      </c>
      <c r="AM15" s="12">
        <v>5</v>
      </c>
      <c r="AN15" s="12">
        <v>16.75</v>
      </c>
      <c r="AO15" s="12">
        <v>3.5</v>
      </c>
      <c r="AP15" s="12">
        <v>6.75</v>
      </c>
      <c r="AQ15" s="12">
        <v>27.75</v>
      </c>
      <c r="AR15" s="12">
        <v>10.75</v>
      </c>
      <c r="AS15" s="12">
        <v>25.75</v>
      </c>
      <c r="AT15" s="13">
        <v>1853.5</v>
      </c>
      <c r="AU15" s="14"/>
      <c r="AW15" s="17" t="s">
        <v>46</v>
      </c>
      <c r="AX15" s="15">
        <f>SUM(AA3:AD8)</f>
        <v>5969.25</v>
      </c>
      <c r="AY15" s="15">
        <f>SUM(H3:K8,Z3:Z8)</f>
        <v>1892.5</v>
      </c>
      <c r="AZ15" s="15">
        <f>SUM(AE3:AJ8)</f>
        <v>1540.75</v>
      </c>
      <c r="BA15" s="15">
        <f>SUM(B3:G8)</f>
        <v>2716.25</v>
      </c>
      <c r="BB15" s="15">
        <f>SUM(T3:Y8,AM3:AN8)</f>
        <v>632.25</v>
      </c>
      <c r="BC15" s="15">
        <f>SUM(L3:S8,AK3:AL8)</f>
        <v>2214.25</v>
      </c>
      <c r="BD15" s="14">
        <f>SUM(AO3:AR8)</f>
        <v>756.5</v>
      </c>
      <c r="BE15" s="9">
        <f t="shared" si="0"/>
        <v>15721.75</v>
      </c>
    </row>
    <row r="16" spans="1:57">
      <c r="A16" s="1" t="s">
        <v>13</v>
      </c>
      <c r="B16" s="12">
        <v>19</v>
      </c>
      <c r="C16" s="12">
        <v>22.5</v>
      </c>
      <c r="D16" s="12">
        <v>12</v>
      </c>
      <c r="E16" s="12">
        <v>13.75</v>
      </c>
      <c r="F16" s="12">
        <v>47.5</v>
      </c>
      <c r="G16" s="12">
        <v>20.75</v>
      </c>
      <c r="H16" s="12">
        <v>48</v>
      </c>
      <c r="I16" s="12">
        <v>44</v>
      </c>
      <c r="J16" s="12">
        <v>84</v>
      </c>
      <c r="K16" s="12">
        <v>92.25</v>
      </c>
      <c r="L16" s="12">
        <v>170.75</v>
      </c>
      <c r="M16" s="12">
        <v>181</v>
      </c>
      <c r="N16" s="12">
        <v>68.5</v>
      </c>
      <c r="O16" s="12">
        <v>9.5</v>
      </c>
      <c r="P16" s="12">
        <v>88</v>
      </c>
      <c r="Q16" s="12">
        <v>50</v>
      </c>
      <c r="R16" s="12">
        <v>68</v>
      </c>
      <c r="S16" s="12">
        <v>90.25</v>
      </c>
      <c r="T16" s="12">
        <v>11.5</v>
      </c>
      <c r="U16" s="12">
        <v>4.75</v>
      </c>
      <c r="V16" s="12">
        <v>9.25</v>
      </c>
      <c r="W16" s="12">
        <v>6.5</v>
      </c>
      <c r="X16" s="12">
        <v>1.5</v>
      </c>
      <c r="Y16" s="12">
        <v>9.25</v>
      </c>
      <c r="Z16" s="12">
        <v>25</v>
      </c>
      <c r="AA16" s="12">
        <v>161.25</v>
      </c>
      <c r="AB16" s="12">
        <v>92</v>
      </c>
      <c r="AC16" s="12">
        <v>294.25</v>
      </c>
      <c r="AD16" s="12">
        <v>83.75</v>
      </c>
      <c r="AE16" s="12">
        <v>34.25</v>
      </c>
      <c r="AF16" s="12">
        <v>35</v>
      </c>
      <c r="AG16" s="12">
        <v>12.75</v>
      </c>
      <c r="AH16" s="12">
        <v>28</v>
      </c>
      <c r="AI16" s="12">
        <v>24</v>
      </c>
      <c r="AJ16" s="12">
        <v>6.25</v>
      </c>
      <c r="AK16" s="12">
        <v>37.25</v>
      </c>
      <c r="AL16" s="12">
        <v>79</v>
      </c>
      <c r="AM16" s="12">
        <v>4.25</v>
      </c>
      <c r="AN16" s="12">
        <v>19.5</v>
      </c>
      <c r="AO16" s="12">
        <v>3</v>
      </c>
      <c r="AP16" s="12">
        <v>6</v>
      </c>
      <c r="AQ16" s="12">
        <v>16.5</v>
      </c>
      <c r="AR16" s="12">
        <v>5.5</v>
      </c>
      <c r="AS16" s="12">
        <v>84</v>
      </c>
      <c r="AT16" s="13">
        <v>2224</v>
      </c>
      <c r="AU16" s="14"/>
      <c r="AW16" s="17" t="s">
        <v>47</v>
      </c>
      <c r="AX16" s="15">
        <f>SUM(AA21:AD26,AA40:AD41)</f>
        <v>5767.25</v>
      </c>
      <c r="AY16" s="15">
        <f>SUM(H21:K26,H40:K41,Z21:Z26,Z40:Z41)</f>
        <v>924.75</v>
      </c>
      <c r="AZ16" s="15">
        <f>SUM(AE21:AJ26,AE40:AJ41)</f>
        <v>1035.25</v>
      </c>
      <c r="BA16" s="15">
        <f>SUM(B21:G26,B40:G41)</f>
        <v>673</v>
      </c>
      <c r="BB16" s="15">
        <f>SUM(T21:Y26,T40:Y41,AM21:AN26,AM40:AN41)</f>
        <v>2343.25</v>
      </c>
      <c r="BC16" s="15">
        <f>SUM(L21:S26,L40:S41,AK21:AL26,AK40:AL41)</f>
        <v>1288.25</v>
      </c>
      <c r="BD16" s="14">
        <f>SUM(AO21:AR26,AO40:AR41)</f>
        <v>842.5</v>
      </c>
      <c r="BE16" s="9">
        <f t="shared" si="0"/>
        <v>12874.25</v>
      </c>
    </row>
    <row r="17" spans="1:57">
      <c r="A17" s="1" t="s">
        <v>14</v>
      </c>
      <c r="B17" s="12">
        <v>19.75</v>
      </c>
      <c r="C17" s="12">
        <v>27</v>
      </c>
      <c r="D17" s="12">
        <v>8</v>
      </c>
      <c r="E17" s="12">
        <v>10.75</v>
      </c>
      <c r="F17" s="12">
        <v>45.75</v>
      </c>
      <c r="G17" s="12">
        <v>21.75</v>
      </c>
      <c r="H17" s="12">
        <v>39.75</v>
      </c>
      <c r="I17" s="12">
        <v>31.75</v>
      </c>
      <c r="J17" s="12">
        <v>45.5</v>
      </c>
      <c r="K17" s="12">
        <v>50.5</v>
      </c>
      <c r="L17" s="12">
        <v>91.25</v>
      </c>
      <c r="M17" s="12">
        <v>141.25</v>
      </c>
      <c r="N17" s="12">
        <v>66.75</v>
      </c>
      <c r="O17" s="12">
        <v>109.25</v>
      </c>
      <c r="P17" s="12">
        <v>13.25</v>
      </c>
      <c r="Q17" s="12">
        <v>57.25</v>
      </c>
      <c r="R17" s="12">
        <v>65</v>
      </c>
      <c r="S17" s="12">
        <v>90</v>
      </c>
      <c r="T17" s="12">
        <v>10.25</v>
      </c>
      <c r="U17" s="12">
        <v>3.25</v>
      </c>
      <c r="V17" s="12">
        <v>8</v>
      </c>
      <c r="W17" s="12">
        <v>2.25</v>
      </c>
      <c r="X17" s="12">
        <v>2.5</v>
      </c>
      <c r="Y17" s="12">
        <v>5.5</v>
      </c>
      <c r="Z17" s="12">
        <v>13.25</v>
      </c>
      <c r="AA17" s="12">
        <v>104.5</v>
      </c>
      <c r="AB17" s="12">
        <v>50.25</v>
      </c>
      <c r="AC17" s="12">
        <v>134.75</v>
      </c>
      <c r="AD17" s="12">
        <v>56.25</v>
      </c>
      <c r="AE17" s="12">
        <v>16.75</v>
      </c>
      <c r="AF17" s="12">
        <v>15.5</v>
      </c>
      <c r="AG17" s="12">
        <v>7</v>
      </c>
      <c r="AH17" s="12">
        <v>11.5</v>
      </c>
      <c r="AI17" s="12">
        <v>9</v>
      </c>
      <c r="AJ17" s="12">
        <v>2.75</v>
      </c>
      <c r="AK17" s="12">
        <v>12.5</v>
      </c>
      <c r="AL17" s="12">
        <v>32</v>
      </c>
      <c r="AM17" s="12">
        <v>1.5</v>
      </c>
      <c r="AN17" s="12">
        <v>18.25</v>
      </c>
      <c r="AO17" s="12">
        <v>2</v>
      </c>
      <c r="AP17" s="12">
        <v>6</v>
      </c>
      <c r="AQ17" s="12">
        <v>15.5</v>
      </c>
      <c r="AR17" s="12">
        <v>7.5</v>
      </c>
      <c r="AS17" s="12">
        <v>26.75</v>
      </c>
      <c r="AT17" s="13">
        <v>1509.75</v>
      </c>
      <c r="AU17" s="14"/>
      <c r="AW17" s="1" t="s">
        <v>48</v>
      </c>
      <c r="AX17" s="14">
        <f>SUM(AA13:AD20,AA38:AD39)</f>
        <v>7833</v>
      </c>
      <c r="AY17" s="14">
        <f>SUM(H13:K20,H38:K39,Z13:Z20,Z38:Z39)</f>
        <v>2286.25</v>
      </c>
      <c r="AZ17" s="14">
        <f>SUM(AE13:AJ20,AE38:AJ39)</f>
        <v>1511.25</v>
      </c>
      <c r="BA17" s="14">
        <f>SUM(B13:G20,B38:G39)</f>
        <v>2034.75</v>
      </c>
      <c r="BB17" s="14">
        <f>SUM(T13:Y20,T38:Y39,AM13:AN20,AM38:AN39)</f>
        <v>1223.25</v>
      </c>
      <c r="BC17" s="14">
        <f>SUM(L13:S20,L38:S39,AK13:AL20,AK38:AL39)</f>
        <v>7116.25</v>
      </c>
      <c r="BD17" s="14">
        <f>SUM(AO13:AR20,AO38:AR39)</f>
        <v>581.25</v>
      </c>
      <c r="BE17" s="9">
        <f t="shared" si="0"/>
        <v>22586</v>
      </c>
    </row>
    <row r="18" spans="1:57">
      <c r="A18" s="1" t="s">
        <v>15</v>
      </c>
      <c r="B18" s="12">
        <v>14.25</v>
      </c>
      <c r="C18" s="12">
        <v>11.5</v>
      </c>
      <c r="D18" s="12">
        <v>5</v>
      </c>
      <c r="E18" s="12">
        <v>4</v>
      </c>
      <c r="F18" s="12">
        <v>23.25</v>
      </c>
      <c r="G18" s="12">
        <v>11.5</v>
      </c>
      <c r="H18" s="12">
        <v>12.5</v>
      </c>
      <c r="I18" s="12">
        <v>15.25</v>
      </c>
      <c r="J18" s="12">
        <v>27.25</v>
      </c>
      <c r="K18" s="12">
        <v>27</v>
      </c>
      <c r="L18" s="12">
        <v>47</v>
      </c>
      <c r="M18" s="12">
        <v>67.5</v>
      </c>
      <c r="N18" s="12">
        <v>28.75</v>
      </c>
      <c r="O18" s="12">
        <v>63</v>
      </c>
      <c r="P18" s="12">
        <v>47.75</v>
      </c>
      <c r="Q18" s="12">
        <v>5.25</v>
      </c>
      <c r="R18" s="12">
        <v>28.5</v>
      </c>
      <c r="S18" s="12">
        <v>64.75</v>
      </c>
      <c r="T18" s="12">
        <v>2.75</v>
      </c>
      <c r="U18" s="12">
        <v>2.75</v>
      </c>
      <c r="V18" s="12">
        <v>2.25</v>
      </c>
      <c r="W18" s="12">
        <v>1.75</v>
      </c>
      <c r="X18" s="12">
        <v>0.5</v>
      </c>
      <c r="Y18" s="12">
        <v>4.75</v>
      </c>
      <c r="Z18" s="12">
        <v>4</v>
      </c>
      <c r="AA18" s="12">
        <v>53.5</v>
      </c>
      <c r="AB18" s="12">
        <v>34.5</v>
      </c>
      <c r="AC18" s="12">
        <v>113.5</v>
      </c>
      <c r="AD18" s="12">
        <v>34</v>
      </c>
      <c r="AE18" s="12">
        <v>15.5</v>
      </c>
      <c r="AF18" s="12">
        <v>14.75</v>
      </c>
      <c r="AG18" s="12">
        <v>8.5</v>
      </c>
      <c r="AH18" s="12">
        <v>7.75</v>
      </c>
      <c r="AI18" s="12">
        <v>10</v>
      </c>
      <c r="AJ18" s="12">
        <v>4.25</v>
      </c>
      <c r="AK18" s="12">
        <v>13.5</v>
      </c>
      <c r="AL18" s="12">
        <v>13.25</v>
      </c>
      <c r="AM18" s="12">
        <v>2.75</v>
      </c>
      <c r="AN18" s="12">
        <v>14.25</v>
      </c>
      <c r="AO18" s="12">
        <v>3</v>
      </c>
      <c r="AP18" s="12">
        <v>2.5</v>
      </c>
      <c r="AQ18" s="12">
        <v>12.5</v>
      </c>
      <c r="AR18" s="12">
        <v>2.75</v>
      </c>
      <c r="AS18" s="12">
        <v>10.75</v>
      </c>
      <c r="AT18" s="13">
        <v>894.25</v>
      </c>
      <c r="AU18" s="14"/>
      <c r="AW18" s="9" t="s">
        <v>58</v>
      </c>
      <c r="AX18" s="15">
        <f>SUM(AA42:AD45)</f>
        <v>4563</v>
      </c>
      <c r="AY18" s="9">
        <f>SUM(Z42:Z45,H42:K45)</f>
        <v>416.5</v>
      </c>
      <c r="AZ18" s="9">
        <f>SUM(AE42:AJ45)</f>
        <v>1719.75</v>
      </c>
      <c r="BA18" s="9">
        <f>SUM(B42:G45)</f>
        <v>568.5</v>
      </c>
      <c r="BB18" s="9">
        <f>SUM(T42:Y45, AM42:AN45)</f>
        <v>672.5</v>
      </c>
      <c r="BC18" s="9">
        <f>SUM(AK42:AL45,L42:S45)</f>
        <v>507</v>
      </c>
      <c r="BD18" s="9">
        <f>SUM(AO42:AR45)</f>
        <v>958.25</v>
      </c>
      <c r="BE18" s="9">
        <f t="shared" si="0"/>
        <v>9405.5</v>
      </c>
    </row>
    <row r="19" spans="1:57">
      <c r="A19" s="1" t="s">
        <v>16</v>
      </c>
      <c r="B19" s="12">
        <v>8.25</v>
      </c>
      <c r="C19" s="12">
        <v>16.75</v>
      </c>
      <c r="D19" s="12">
        <v>8.5</v>
      </c>
      <c r="E19" s="12">
        <v>9.25</v>
      </c>
      <c r="F19" s="12">
        <v>32</v>
      </c>
      <c r="G19" s="12">
        <v>9.5</v>
      </c>
      <c r="H19" s="12">
        <v>21</v>
      </c>
      <c r="I19" s="12">
        <v>17.75</v>
      </c>
      <c r="J19" s="12">
        <v>25.5</v>
      </c>
      <c r="K19" s="12">
        <v>38.25</v>
      </c>
      <c r="L19" s="12">
        <v>39.75</v>
      </c>
      <c r="M19" s="12">
        <v>104.5</v>
      </c>
      <c r="N19" s="12">
        <v>22.25</v>
      </c>
      <c r="O19" s="12">
        <v>71.5</v>
      </c>
      <c r="P19" s="12">
        <v>61.25</v>
      </c>
      <c r="Q19" s="12">
        <v>28.5</v>
      </c>
      <c r="R19" s="12">
        <v>10.5</v>
      </c>
      <c r="S19" s="12">
        <v>57.75</v>
      </c>
      <c r="T19" s="12">
        <v>7.75</v>
      </c>
      <c r="U19" s="12">
        <v>5.75</v>
      </c>
      <c r="V19" s="12">
        <v>5.75</v>
      </c>
      <c r="W19" s="12">
        <v>2.25</v>
      </c>
      <c r="X19" s="12">
        <v>1</v>
      </c>
      <c r="Y19" s="12">
        <v>5</v>
      </c>
      <c r="Z19" s="12">
        <v>6.5</v>
      </c>
      <c r="AA19" s="12">
        <v>129.75</v>
      </c>
      <c r="AB19" s="12">
        <v>84.75</v>
      </c>
      <c r="AC19" s="12">
        <v>199</v>
      </c>
      <c r="AD19" s="12">
        <v>49.5</v>
      </c>
      <c r="AE19" s="12">
        <v>19.5</v>
      </c>
      <c r="AF19" s="12">
        <v>13.25</v>
      </c>
      <c r="AG19" s="12">
        <v>8.75</v>
      </c>
      <c r="AH19" s="12">
        <v>15.5</v>
      </c>
      <c r="AI19" s="12">
        <v>12.25</v>
      </c>
      <c r="AJ19" s="12">
        <v>1.5</v>
      </c>
      <c r="AK19" s="12">
        <v>7.5</v>
      </c>
      <c r="AL19" s="12">
        <v>22.25</v>
      </c>
      <c r="AM19" s="12">
        <v>2.75</v>
      </c>
      <c r="AN19" s="12">
        <v>10.75</v>
      </c>
      <c r="AO19" s="12">
        <v>1.75</v>
      </c>
      <c r="AP19" s="12">
        <v>3.75</v>
      </c>
      <c r="AQ19" s="12">
        <v>20</v>
      </c>
      <c r="AR19" s="12">
        <v>3.75</v>
      </c>
      <c r="AS19" s="12">
        <v>13.25</v>
      </c>
      <c r="AT19" s="13">
        <v>1236.25</v>
      </c>
      <c r="AU19" s="14"/>
      <c r="AW19" s="9" t="s">
        <v>49</v>
      </c>
      <c r="AX19" s="15">
        <f>SUM(AX12:AX18)</f>
        <v>43363.5</v>
      </c>
      <c r="AY19" s="9">
        <f t="shared" ref="AY19:BD19" si="1">SUM(AY12:AY18)</f>
        <v>14319.25</v>
      </c>
      <c r="AZ19" s="9">
        <f t="shared" si="1"/>
        <v>22862.25</v>
      </c>
      <c r="BA19" s="9">
        <f t="shared" si="1"/>
        <v>14995.5</v>
      </c>
      <c r="BB19" s="9">
        <f t="shared" si="1"/>
        <v>12273.5</v>
      </c>
      <c r="BC19" s="9">
        <f t="shared" si="1"/>
        <v>22684.25</v>
      </c>
      <c r="BD19" s="9">
        <f t="shared" si="1"/>
        <v>10607.5</v>
      </c>
      <c r="BE19" s="9">
        <f t="shared" si="0"/>
        <v>141105.75</v>
      </c>
    </row>
    <row r="20" spans="1:57">
      <c r="A20" s="1" t="s">
        <v>17</v>
      </c>
      <c r="B20" s="12">
        <v>14.5</v>
      </c>
      <c r="C20" s="12">
        <v>39.5</v>
      </c>
      <c r="D20" s="12">
        <v>32</v>
      </c>
      <c r="E20" s="12">
        <v>20.5</v>
      </c>
      <c r="F20" s="12">
        <v>164.75</v>
      </c>
      <c r="G20" s="12">
        <v>33.25</v>
      </c>
      <c r="H20" s="12">
        <v>43</v>
      </c>
      <c r="I20" s="12">
        <v>36.25</v>
      </c>
      <c r="J20" s="12">
        <v>57.5</v>
      </c>
      <c r="K20" s="12">
        <v>58.5</v>
      </c>
      <c r="L20" s="12">
        <v>67</v>
      </c>
      <c r="M20" s="12">
        <v>281.5</v>
      </c>
      <c r="N20" s="12">
        <v>37</v>
      </c>
      <c r="O20" s="12">
        <v>86.75</v>
      </c>
      <c r="P20" s="12">
        <v>98.25</v>
      </c>
      <c r="Q20" s="12">
        <v>60.25</v>
      </c>
      <c r="R20" s="12">
        <v>63.25</v>
      </c>
      <c r="S20" s="12">
        <v>14.75</v>
      </c>
      <c r="T20" s="12">
        <v>17.25</v>
      </c>
      <c r="U20" s="12">
        <v>16.25</v>
      </c>
      <c r="V20" s="12">
        <v>16</v>
      </c>
      <c r="W20" s="12">
        <v>9.25</v>
      </c>
      <c r="X20" s="12">
        <v>8</v>
      </c>
      <c r="Y20" s="12">
        <v>16.25</v>
      </c>
      <c r="Z20" s="12">
        <v>11</v>
      </c>
      <c r="AA20" s="12">
        <v>268.75</v>
      </c>
      <c r="AB20" s="12">
        <v>143.75</v>
      </c>
      <c r="AC20" s="12">
        <v>376</v>
      </c>
      <c r="AD20" s="12">
        <v>131</v>
      </c>
      <c r="AE20" s="12">
        <v>38.5</v>
      </c>
      <c r="AF20" s="12">
        <v>22.25</v>
      </c>
      <c r="AG20" s="12">
        <v>18</v>
      </c>
      <c r="AH20" s="12">
        <v>20.75</v>
      </c>
      <c r="AI20" s="12">
        <v>25</v>
      </c>
      <c r="AJ20" s="12">
        <v>5.25</v>
      </c>
      <c r="AK20" s="12">
        <v>13.25</v>
      </c>
      <c r="AL20" s="12">
        <v>39.5</v>
      </c>
      <c r="AM20" s="12">
        <v>3.75</v>
      </c>
      <c r="AN20" s="12">
        <v>29</v>
      </c>
      <c r="AO20" s="12">
        <v>3.75</v>
      </c>
      <c r="AP20" s="12">
        <v>3.5</v>
      </c>
      <c r="AQ20" s="12">
        <v>54.5</v>
      </c>
      <c r="AR20" s="12">
        <v>4.75</v>
      </c>
      <c r="AS20" s="12">
        <v>17.75</v>
      </c>
      <c r="AT20" s="13">
        <v>2521.5</v>
      </c>
      <c r="AU20" s="14"/>
      <c r="AW20" s="18"/>
      <c r="AX20" s="15"/>
    </row>
    <row r="21" spans="1:57">
      <c r="A21" s="1" t="s">
        <v>18</v>
      </c>
      <c r="B21" s="12">
        <v>19.25</v>
      </c>
      <c r="C21" s="12">
        <v>16.75</v>
      </c>
      <c r="D21" s="12">
        <v>12.75</v>
      </c>
      <c r="E21" s="12">
        <v>8.25</v>
      </c>
      <c r="F21" s="12">
        <v>39.5</v>
      </c>
      <c r="G21" s="12">
        <v>11.25</v>
      </c>
      <c r="H21" s="12">
        <v>39</v>
      </c>
      <c r="I21" s="12">
        <v>25.25</v>
      </c>
      <c r="J21" s="12">
        <v>44.25</v>
      </c>
      <c r="K21" s="12">
        <v>6</v>
      </c>
      <c r="L21" s="12">
        <v>21.5</v>
      </c>
      <c r="M21" s="12">
        <v>82.25</v>
      </c>
      <c r="N21" s="12">
        <v>12</v>
      </c>
      <c r="O21" s="12">
        <v>8.25</v>
      </c>
      <c r="P21" s="12">
        <v>9</v>
      </c>
      <c r="Q21" s="12">
        <v>5</v>
      </c>
      <c r="R21" s="12">
        <v>8.25</v>
      </c>
      <c r="S21" s="12">
        <v>18.25</v>
      </c>
      <c r="T21" s="12">
        <v>7.5</v>
      </c>
      <c r="U21" s="12">
        <v>42.5</v>
      </c>
      <c r="V21" s="12">
        <v>139</v>
      </c>
      <c r="W21" s="12">
        <v>50.75</v>
      </c>
      <c r="X21" s="12">
        <v>18.5</v>
      </c>
      <c r="Y21" s="12">
        <v>39.75</v>
      </c>
      <c r="Z21" s="12">
        <v>8.5</v>
      </c>
      <c r="AA21" s="12">
        <v>197</v>
      </c>
      <c r="AB21" s="12">
        <v>101</v>
      </c>
      <c r="AC21" s="12">
        <v>213</v>
      </c>
      <c r="AD21" s="12">
        <v>91</v>
      </c>
      <c r="AE21" s="12">
        <v>31.5</v>
      </c>
      <c r="AF21" s="12">
        <v>33.25</v>
      </c>
      <c r="AG21" s="12">
        <v>17.25</v>
      </c>
      <c r="AH21" s="12">
        <v>18.25</v>
      </c>
      <c r="AI21" s="12">
        <v>22.25</v>
      </c>
      <c r="AJ21" s="12">
        <v>8</v>
      </c>
      <c r="AK21" s="12">
        <v>4.75</v>
      </c>
      <c r="AL21" s="12">
        <v>8</v>
      </c>
      <c r="AM21" s="12">
        <v>15.75</v>
      </c>
      <c r="AN21" s="12">
        <v>173.75</v>
      </c>
      <c r="AO21" s="12">
        <v>9</v>
      </c>
      <c r="AP21" s="12">
        <v>11.5</v>
      </c>
      <c r="AQ21" s="12">
        <v>59.25</v>
      </c>
      <c r="AR21" s="12">
        <v>12.25</v>
      </c>
      <c r="AS21" s="12">
        <v>3.25</v>
      </c>
      <c r="AT21" s="13">
        <v>1723.25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6.75</v>
      </c>
      <c r="C22" s="12">
        <v>9</v>
      </c>
      <c r="D22" s="12">
        <v>5.75</v>
      </c>
      <c r="E22" s="12">
        <v>8</v>
      </c>
      <c r="F22" s="12">
        <v>34</v>
      </c>
      <c r="G22" s="12">
        <v>9</v>
      </c>
      <c r="H22" s="12">
        <v>34.5</v>
      </c>
      <c r="I22" s="12">
        <v>22</v>
      </c>
      <c r="J22" s="12">
        <v>29.75</v>
      </c>
      <c r="K22" s="12">
        <v>8.25</v>
      </c>
      <c r="L22" s="12">
        <v>13</v>
      </c>
      <c r="M22" s="12">
        <v>114.25</v>
      </c>
      <c r="N22" s="12">
        <v>6.75</v>
      </c>
      <c r="O22" s="12">
        <v>4.75</v>
      </c>
      <c r="P22" s="12">
        <v>7.5</v>
      </c>
      <c r="Q22" s="12">
        <v>2.25</v>
      </c>
      <c r="R22" s="12">
        <v>5.25</v>
      </c>
      <c r="S22" s="12">
        <v>13.5</v>
      </c>
      <c r="T22" s="12">
        <v>40.25</v>
      </c>
      <c r="U22" s="12">
        <v>9.5</v>
      </c>
      <c r="V22" s="12">
        <v>82</v>
      </c>
      <c r="W22" s="12">
        <v>24.25</v>
      </c>
      <c r="X22" s="12">
        <v>18.25</v>
      </c>
      <c r="Y22" s="12">
        <v>44.25</v>
      </c>
      <c r="Z22" s="12">
        <v>7</v>
      </c>
      <c r="AA22" s="12">
        <v>279.75</v>
      </c>
      <c r="AB22" s="12">
        <v>126.25</v>
      </c>
      <c r="AC22" s="12">
        <v>256.75</v>
      </c>
      <c r="AD22" s="12">
        <v>108.75</v>
      </c>
      <c r="AE22" s="12">
        <v>37</v>
      </c>
      <c r="AF22" s="12">
        <v>23.5</v>
      </c>
      <c r="AG22" s="12">
        <v>17.25</v>
      </c>
      <c r="AH22" s="12">
        <v>12.5</v>
      </c>
      <c r="AI22" s="12">
        <v>13.5</v>
      </c>
      <c r="AJ22" s="12">
        <v>4.75</v>
      </c>
      <c r="AK22" s="12">
        <v>0.75</v>
      </c>
      <c r="AL22" s="12">
        <v>6.25</v>
      </c>
      <c r="AM22" s="12">
        <v>7.5</v>
      </c>
      <c r="AN22" s="12">
        <v>51</v>
      </c>
      <c r="AO22" s="12">
        <v>3.75</v>
      </c>
      <c r="AP22" s="12">
        <v>5.25</v>
      </c>
      <c r="AQ22" s="12">
        <v>116.25</v>
      </c>
      <c r="AR22" s="12">
        <v>15.25</v>
      </c>
      <c r="AS22" s="12">
        <v>3.25</v>
      </c>
      <c r="AT22" s="13">
        <v>1649</v>
      </c>
      <c r="AU22" s="14"/>
      <c r="AW22" s="17" t="s">
        <v>43</v>
      </c>
      <c r="AX22" s="15">
        <f>AX12</f>
        <v>1490</v>
      </c>
      <c r="AY22" s="15"/>
      <c r="AZ22" s="15"/>
    </row>
    <row r="23" spans="1:57">
      <c r="A23" s="1" t="s">
        <v>20</v>
      </c>
      <c r="B23" s="12">
        <v>12</v>
      </c>
      <c r="C23" s="12">
        <v>21.75</v>
      </c>
      <c r="D23" s="12">
        <v>14.75</v>
      </c>
      <c r="E23" s="12">
        <v>13.5</v>
      </c>
      <c r="F23" s="12">
        <v>47.5</v>
      </c>
      <c r="G23" s="12">
        <v>16</v>
      </c>
      <c r="H23" s="12">
        <v>43.5</v>
      </c>
      <c r="I23" s="12">
        <v>41.25</v>
      </c>
      <c r="J23" s="12">
        <v>47.25</v>
      </c>
      <c r="K23" s="12">
        <v>14.25</v>
      </c>
      <c r="L23" s="12">
        <v>30.75</v>
      </c>
      <c r="M23" s="12">
        <v>122.25</v>
      </c>
      <c r="N23" s="12">
        <v>9.25</v>
      </c>
      <c r="O23" s="12">
        <v>9.75</v>
      </c>
      <c r="P23" s="12">
        <v>8.5</v>
      </c>
      <c r="Q23" s="12">
        <v>4</v>
      </c>
      <c r="R23" s="12">
        <v>5.25</v>
      </c>
      <c r="S23" s="12">
        <v>12.75</v>
      </c>
      <c r="T23" s="12">
        <v>149.5</v>
      </c>
      <c r="U23" s="12">
        <v>70</v>
      </c>
      <c r="V23" s="12">
        <v>22</v>
      </c>
      <c r="W23" s="12">
        <v>37</v>
      </c>
      <c r="X23" s="12">
        <v>23.5</v>
      </c>
      <c r="Y23" s="12">
        <v>69</v>
      </c>
      <c r="Z23" s="12">
        <v>6.5</v>
      </c>
      <c r="AA23" s="12">
        <v>409.5</v>
      </c>
      <c r="AB23" s="12">
        <v>185.75</v>
      </c>
      <c r="AC23" s="12">
        <v>322.75</v>
      </c>
      <c r="AD23" s="12">
        <v>146</v>
      </c>
      <c r="AE23" s="12">
        <v>49</v>
      </c>
      <c r="AF23" s="12">
        <v>33</v>
      </c>
      <c r="AG23" s="12">
        <v>20.5</v>
      </c>
      <c r="AH23" s="12">
        <v>17.75</v>
      </c>
      <c r="AI23" s="12">
        <v>19.5</v>
      </c>
      <c r="AJ23" s="12">
        <v>6</v>
      </c>
      <c r="AK23" s="12">
        <v>2</v>
      </c>
      <c r="AL23" s="12">
        <v>3</v>
      </c>
      <c r="AM23" s="12">
        <v>18</v>
      </c>
      <c r="AN23" s="12">
        <v>78.5</v>
      </c>
      <c r="AO23" s="12">
        <v>5.5</v>
      </c>
      <c r="AP23" s="12">
        <v>5</v>
      </c>
      <c r="AQ23" s="12">
        <v>129</v>
      </c>
      <c r="AR23" s="12">
        <v>15.75</v>
      </c>
      <c r="AS23" s="12">
        <v>1.75</v>
      </c>
      <c r="AT23" s="13">
        <v>2320</v>
      </c>
      <c r="AU23" s="14"/>
      <c r="AW23" s="17" t="s">
        <v>44</v>
      </c>
      <c r="AX23" s="15">
        <f>AX13+AY12</f>
        <v>12248.5</v>
      </c>
      <c r="AY23" s="15">
        <f>AY13</f>
        <v>789.25</v>
      </c>
      <c r="AZ23" s="15"/>
      <c r="BA23" s="15"/>
    </row>
    <row r="24" spans="1:57">
      <c r="A24" s="1" t="s">
        <v>21</v>
      </c>
      <c r="B24" s="12">
        <v>4.5</v>
      </c>
      <c r="C24" s="12">
        <v>7</v>
      </c>
      <c r="D24" s="12">
        <v>7.5</v>
      </c>
      <c r="E24" s="12">
        <v>6</v>
      </c>
      <c r="F24" s="12">
        <v>27.5</v>
      </c>
      <c r="G24" s="12">
        <v>6.25</v>
      </c>
      <c r="H24" s="12">
        <v>14.25</v>
      </c>
      <c r="I24" s="12">
        <v>20.5</v>
      </c>
      <c r="J24" s="12">
        <v>21.5</v>
      </c>
      <c r="K24" s="12">
        <v>5.75</v>
      </c>
      <c r="L24" s="12">
        <v>8.75</v>
      </c>
      <c r="M24" s="12">
        <v>73.5</v>
      </c>
      <c r="N24" s="12">
        <v>1</v>
      </c>
      <c r="O24" s="12">
        <v>3.25</v>
      </c>
      <c r="P24" s="12">
        <v>2.75</v>
      </c>
      <c r="Q24" s="12">
        <v>0.5</v>
      </c>
      <c r="R24" s="12">
        <v>2.5</v>
      </c>
      <c r="S24" s="12">
        <v>6.25</v>
      </c>
      <c r="T24" s="12">
        <v>56.5</v>
      </c>
      <c r="U24" s="12">
        <v>24</v>
      </c>
      <c r="V24" s="12">
        <v>30</v>
      </c>
      <c r="W24" s="12">
        <v>7.5</v>
      </c>
      <c r="X24" s="12">
        <v>8</v>
      </c>
      <c r="Y24" s="12">
        <v>51.5</v>
      </c>
      <c r="Z24" s="12">
        <v>2.5</v>
      </c>
      <c r="AA24" s="12">
        <v>279</v>
      </c>
      <c r="AB24" s="12">
        <v>99.25</v>
      </c>
      <c r="AC24" s="12">
        <v>159</v>
      </c>
      <c r="AD24" s="12">
        <v>75.75</v>
      </c>
      <c r="AE24" s="12">
        <v>34</v>
      </c>
      <c r="AF24" s="12">
        <v>18.75</v>
      </c>
      <c r="AG24" s="12">
        <v>11.75</v>
      </c>
      <c r="AH24" s="12">
        <v>7</v>
      </c>
      <c r="AI24" s="12">
        <v>10</v>
      </c>
      <c r="AJ24" s="12">
        <v>1</v>
      </c>
      <c r="AK24" s="12">
        <v>2</v>
      </c>
      <c r="AL24" s="12">
        <v>0.75</v>
      </c>
      <c r="AM24" s="12">
        <v>2</v>
      </c>
      <c r="AN24" s="12">
        <v>27</v>
      </c>
      <c r="AO24" s="12">
        <v>2.75</v>
      </c>
      <c r="AP24" s="12">
        <v>2.75</v>
      </c>
      <c r="AQ24" s="12">
        <v>66.5</v>
      </c>
      <c r="AR24" s="12">
        <v>6.5</v>
      </c>
      <c r="AS24" s="12">
        <v>0.5</v>
      </c>
      <c r="AT24" s="13">
        <v>1205.5</v>
      </c>
      <c r="AU24" s="14"/>
      <c r="AW24" s="17" t="s">
        <v>45</v>
      </c>
      <c r="AX24" s="15">
        <f>AX14+AZ12</f>
        <v>22895.5</v>
      </c>
      <c r="AY24" s="15">
        <f>AY14+AZ13</f>
        <v>3693.75</v>
      </c>
      <c r="AZ24" s="15">
        <f>AZ14</f>
        <v>3968.5</v>
      </c>
      <c r="BA24" s="15"/>
      <c r="BB24" s="15"/>
    </row>
    <row r="25" spans="1:57">
      <c r="A25" s="1" t="s">
        <v>22</v>
      </c>
      <c r="B25" s="12">
        <v>2.75</v>
      </c>
      <c r="C25" s="12">
        <v>6</v>
      </c>
      <c r="D25" s="12">
        <v>7</v>
      </c>
      <c r="E25" s="12">
        <v>6.5</v>
      </c>
      <c r="F25" s="12">
        <v>25</v>
      </c>
      <c r="G25" s="12">
        <v>7</v>
      </c>
      <c r="H25" s="12">
        <v>15.75</v>
      </c>
      <c r="I25" s="12">
        <v>13.25</v>
      </c>
      <c r="J25" s="12">
        <v>16</v>
      </c>
      <c r="K25" s="12">
        <v>2.25</v>
      </c>
      <c r="L25" s="12">
        <v>8.5</v>
      </c>
      <c r="M25" s="12">
        <v>52.5</v>
      </c>
      <c r="N25" s="12">
        <v>5.25</v>
      </c>
      <c r="O25" s="12">
        <v>3.5</v>
      </c>
      <c r="P25" s="12">
        <v>0.5</v>
      </c>
      <c r="Q25" s="12">
        <v>0.75</v>
      </c>
      <c r="R25" s="12">
        <v>1.5</v>
      </c>
      <c r="S25" s="12">
        <v>7.75</v>
      </c>
      <c r="T25" s="12">
        <v>21</v>
      </c>
      <c r="U25" s="12">
        <v>18</v>
      </c>
      <c r="V25" s="12">
        <v>25.25</v>
      </c>
      <c r="W25" s="12">
        <v>10</v>
      </c>
      <c r="X25" s="12">
        <v>4.5</v>
      </c>
      <c r="Y25" s="12">
        <v>43.5</v>
      </c>
      <c r="Z25" s="12">
        <v>2.5</v>
      </c>
      <c r="AA25" s="12">
        <v>229.25</v>
      </c>
      <c r="AB25" s="12">
        <v>92.5</v>
      </c>
      <c r="AC25" s="12">
        <v>139</v>
      </c>
      <c r="AD25" s="12">
        <v>58.5</v>
      </c>
      <c r="AE25" s="12">
        <v>19</v>
      </c>
      <c r="AF25" s="12">
        <v>19.25</v>
      </c>
      <c r="AG25" s="12">
        <v>7.25</v>
      </c>
      <c r="AH25" s="12">
        <v>4</v>
      </c>
      <c r="AI25" s="12">
        <v>6.75</v>
      </c>
      <c r="AJ25" s="12">
        <v>2.75</v>
      </c>
      <c r="AK25" s="12">
        <v>0.75</v>
      </c>
      <c r="AL25" s="12">
        <v>1.5</v>
      </c>
      <c r="AM25" s="12">
        <v>3</v>
      </c>
      <c r="AN25" s="12">
        <v>9.25</v>
      </c>
      <c r="AO25" s="12">
        <v>2</v>
      </c>
      <c r="AP25" s="12">
        <v>0.5</v>
      </c>
      <c r="AQ25" s="12">
        <v>53.75</v>
      </c>
      <c r="AR25" s="12">
        <v>7.5</v>
      </c>
      <c r="AS25" s="12">
        <v>1.5</v>
      </c>
      <c r="AT25" s="13">
        <v>964.5</v>
      </c>
      <c r="AU25" s="14"/>
      <c r="AW25" s="17" t="s">
        <v>46</v>
      </c>
      <c r="AX25" s="15">
        <f>AX15+BA12</f>
        <v>11709.5</v>
      </c>
      <c r="AY25" s="15">
        <f>AY15+BA13</f>
        <v>3639.25</v>
      </c>
      <c r="AZ25" s="15">
        <f>AZ15+BA14</f>
        <v>3056.75</v>
      </c>
      <c r="BA25" s="15">
        <f>BA15</f>
        <v>2716.25</v>
      </c>
      <c r="BB25" s="15"/>
      <c r="BC25" s="15"/>
      <c r="BD25" s="14"/>
    </row>
    <row r="26" spans="1:57">
      <c r="A26" s="1" t="s">
        <v>23</v>
      </c>
      <c r="B26" s="12">
        <v>11.25</v>
      </c>
      <c r="C26" s="12">
        <v>13</v>
      </c>
      <c r="D26" s="12">
        <v>16</v>
      </c>
      <c r="E26" s="12">
        <v>14.25</v>
      </c>
      <c r="F26" s="12">
        <v>36.25</v>
      </c>
      <c r="G26" s="12">
        <v>15.75</v>
      </c>
      <c r="H26" s="12">
        <v>40.25</v>
      </c>
      <c r="I26" s="12">
        <v>71.75</v>
      </c>
      <c r="J26" s="12">
        <v>54.5</v>
      </c>
      <c r="K26" s="12">
        <v>14</v>
      </c>
      <c r="L26" s="12">
        <v>28.25</v>
      </c>
      <c r="M26" s="12">
        <v>101.5</v>
      </c>
      <c r="N26" s="12">
        <v>15.25</v>
      </c>
      <c r="O26" s="12">
        <v>9.25</v>
      </c>
      <c r="P26" s="12">
        <v>7.75</v>
      </c>
      <c r="Q26" s="12">
        <v>4.5</v>
      </c>
      <c r="R26" s="12">
        <v>8.75</v>
      </c>
      <c r="S26" s="12">
        <v>17</v>
      </c>
      <c r="T26" s="12">
        <v>32.75</v>
      </c>
      <c r="U26" s="12">
        <v>37.75</v>
      </c>
      <c r="V26" s="12">
        <v>67.5</v>
      </c>
      <c r="W26" s="12">
        <v>45.25</v>
      </c>
      <c r="X26" s="12">
        <v>45</v>
      </c>
      <c r="Y26" s="12">
        <v>7.75</v>
      </c>
      <c r="Z26" s="12">
        <v>22.75</v>
      </c>
      <c r="AA26" s="12">
        <v>378.25</v>
      </c>
      <c r="AB26" s="12">
        <v>189.75</v>
      </c>
      <c r="AC26" s="12">
        <v>414.25</v>
      </c>
      <c r="AD26" s="12">
        <v>246.25</v>
      </c>
      <c r="AE26" s="12">
        <v>137.75</v>
      </c>
      <c r="AF26" s="12">
        <v>86.5</v>
      </c>
      <c r="AG26" s="12">
        <v>29.75</v>
      </c>
      <c r="AH26" s="12">
        <v>15.75</v>
      </c>
      <c r="AI26" s="12">
        <v>14.25</v>
      </c>
      <c r="AJ26" s="12">
        <v>3.75</v>
      </c>
      <c r="AK26" s="12">
        <v>2.25</v>
      </c>
      <c r="AL26" s="12">
        <v>6</v>
      </c>
      <c r="AM26" s="12">
        <v>7</v>
      </c>
      <c r="AN26" s="12">
        <v>21.25</v>
      </c>
      <c r="AO26" s="12">
        <v>4.5</v>
      </c>
      <c r="AP26" s="12">
        <v>3.5</v>
      </c>
      <c r="AQ26" s="12">
        <v>126.25</v>
      </c>
      <c r="AR26" s="12">
        <v>25.25</v>
      </c>
      <c r="AS26" s="12">
        <v>3.25</v>
      </c>
      <c r="AT26" s="13">
        <v>2453.5</v>
      </c>
      <c r="AU26" s="14"/>
      <c r="AW26" s="9" t="s">
        <v>47</v>
      </c>
      <c r="AX26" s="15">
        <f>AX16+BB12</f>
        <v>11320.25</v>
      </c>
      <c r="AY26" s="9">
        <f>AY16+BB13</f>
        <v>1747.5</v>
      </c>
      <c r="AZ26" s="9">
        <f>AZ16+BB14</f>
        <v>2061.75</v>
      </c>
      <c r="BA26" s="9">
        <f>BA16+BB15</f>
        <v>1305.25</v>
      </c>
      <c r="BB26" s="9">
        <f>BB16</f>
        <v>2343.25</v>
      </c>
    </row>
    <row r="27" spans="1:57">
      <c r="A27" s="1" t="s">
        <v>24</v>
      </c>
      <c r="B27" s="12">
        <v>17</v>
      </c>
      <c r="C27" s="12">
        <v>21.5</v>
      </c>
      <c r="D27" s="12">
        <v>7.25</v>
      </c>
      <c r="E27" s="12">
        <v>6.5</v>
      </c>
      <c r="F27" s="12">
        <v>47.75</v>
      </c>
      <c r="G27" s="12">
        <v>29.5</v>
      </c>
      <c r="H27" s="12">
        <v>39</v>
      </c>
      <c r="I27" s="12">
        <v>27</v>
      </c>
      <c r="J27" s="12">
        <v>59</v>
      </c>
      <c r="K27" s="12">
        <v>23.25</v>
      </c>
      <c r="L27" s="12">
        <v>65</v>
      </c>
      <c r="M27" s="12">
        <v>71</v>
      </c>
      <c r="N27" s="12">
        <v>20.5</v>
      </c>
      <c r="O27" s="12">
        <v>19.25</v>
      </c>
      <c r="P27" s="12">
        <v>13.25</v>
      </c>
      <c r="Q27" s="12">
        <v>2.75</v>
      </c>
      <c r="R27" s="12">
        <v>6</v>
      </c>
      <c r="S27" s="12">
        <v>9.75</v>
      </c>
      <c r="T27" s="12">
        <v>5.5</v>
      </c>
      <c r="U27" s="12">
        <v>5.25</v>
      </c>
      <c r="V27" s="12">
        <v>10.5</v>
      </c>
      <c r="W27" s="12">
        <v>4.5</v>
      </c>
      <c r="X27" s="12">
        <v>3</v>
      </c>
      <c r="Y27" s="12">
        <v>19</v>
      </c>
      <c r="Z27" s="12">
        <v>9.25</v>
      </c>
      <c r="AA27" s="12">
        <v>428.25</v>
      </c>
      <c r="AB27" s="12">
        <v>238.5</v>
      </c>
      <c r="AC27" s="12">
        <v>593.5</v>
      </c>
      <c r="AD27" s="12">
        <v>265.75</v>
      </c>
      <c r="AE27" s="12">
        <v>167</v>
      </c>
      <c r="AF27" s="12">
        <v>112.5</v>
      </c>
      <c r="AG27" s="12">
        <v>24</v>
      </c>
      <c r="AH27" s="12">
        <v>27.25</v>
      </c>
      <c r="AI27" s="12">
        <v>17.25</v>
      </c>
      <c r="AJ27" s="12">
        <v>5.5</v>
      </c>
      <c r="AK27" s="12">
        <v>6</v>
      </c>
      <c r="AL27" s="12">
        <v>12</v>
      </c>
      <c r="AM27" s="12">
        <v>2.25</v>
      </c>
      <c r="AN27" s="12">
        <v>20.25</v>
      </c>
      <c r="AO27" s="12">
        <v>7.5</v>
      </c>
      <c r="AP27" s="12">
        <v>10.5</v>
      </c>
      <c r="AQ27" s="12">
        <v>54.25</v>
      </c>
      <c r="AR27" s="12">
        <v>8</v>
      </c>
      <c r="AS27" s="12">
        <v>5</v>
      </c>
      <c r="AT27" s="13">
        <v>2547.5</v>
      </c>
      <c r="AU27" s="14"/>
      <c r="AW27" s="9" t="s">
        <v>48</v>
      </c>
      <c r="AX27" s="15">
        <f>AX17+BC12</f>
        <v>15574.5</v>
      </c>
      <c r="AY27" s="9">
        <f>AY17+BC13</f>
        <v>4529.5</v>
      </c>
      <c r="AZ27" s="9">
        <f>AZ17+BC14</f>
        <v>3085</v>
      </c>
      <c r="BA27" s="9">
        <f>BA17+BC15</f>
        <v>4249</v>
      </c>
      <c r="BB27" s="9">
        <f>BB17+BC16</f>
        <v>2511.5</v>
      </c>
      <c r="BC27" s="9">
        <f>BC17</f>
        <v>7116.25</v>
      </c>
    </row>
    <row r="28" spans="1:57">
      <c r="A28" s="1" t="s">
        <v>25</v>
      </c>
      <c r="B28" s="12">
        <v>140</v>
      </c>
      <c r="C28" s="12">
        <v>266</v>
      </c>
      <c r="D28" s="12">
        <v>183.5</v>
      </c>
      <c r="E28" s="12">
        <v>306.25</v>
      </c>
      <c r="F28" s="12">
        <v>832.5</v>
      </c>
      <c r="G28" s="12">
        <v>236</v>
      </c>
      <c r="H28" s="12">
        <v>397.25</v>
      </c>
      <c r="I28" s="12">
        <v>273</v>
      </c>
      <c r="J28" s="12">
        <v>344.25</v>
      </c>
      <c r="K28" s="12">
        <v>251</v>
      </c>
      <c r="L28" s="12">
        <v>276</v>
      </c>
      <c r="M28" s="12">
        <v>416.5</v>
      </c>
      <c r="N28" s="12">
        <v>191.25</v>
      </c>
      <c r="O28" s="12">
        <v>182.25</v>
      </c>
      <c r="P28" s="12">
        <v>100</v>
      </c>
      <c r="Q28" s="12">
        <v>65.25</v>
      </c>
      <c r="R28" s="12">
        <v>149</v>
      </c>
      <c r="S28" s="12">
        <v>317.75</v>
      </c>
      <c r="T28" s="12">
        <v>222.5</v>
      </c>
      <c r="U28" s="12">
        <v>335.5</v>
      </c>
      <c r="V28" s="12">
        <v>491</v>
      </c>
      <c r="W28" s="12">
        <v>301.5</v>
      </c>
      <c r="X28" s="12">
        <v>261.75</v>
      </c>
      <c r="Y28" s="12">
        <v>428.5</v>
      </c>
      <c r="Z28" s="12">
        <v>505</v>
      </c>
      <c r="AA28" s="12">
        <v>78.75</v>
      </c>
      <c r="AB28" s="12">
        <v>29</v>
      </c>
      <c r="AC28" s="12">
        <v>218.5</v>
      </c>
      <c r="AD28" s="12">
        <v>106.5</v>
      </c>
      <c r="AE28" s="12">
        <v>356</v>
      </c>
      <c r="AF28" s="12">
        <v>440.25</v>
      </c>
      <c r="AG28" s="12">
        <v>288</v>
      </c>
      <c r="AH28" s="12">
        <v>375.75</v>
      </c>
      <c r="AI28" s="12">
        <v>259.25</v>
      </c>
      <c r="AJ28" s="12">
        <v>98.25</v>
      </c>
      <c r="AK28" s="12">
        <v>175</v>
      </c>
      <c r="AL28" s="12">
        <v>872.5</v>
      </c>
      <c r="AM28" s="12">
        <v>120.5</v>
      </c>
      <c r="AN28" s="12">
        <v>230.75</v>
      </c>
      <c r="AO28" s="12">
        <v>84.5</v>
      </c>
      <c r="AP28" s="12">
        <v>99.25</v>
      </c>
      <c r="AQ28" s="12">
        <v>513.5</v>
      </c>
      <c r="AR28" s="12">
        <v>259</v>
      </c>
      <c r="AS28" s="12">
        <v>231</v>
      </c>
      <c r="AT28" s="13">
        <v>12309.75</v>
      </c>
      <c r="AU28" s="14"/>
      <c r="AW28" s="9" t="s">
        <v>58</v>
      </c>
      <c r="AX28" s="15">
        <f>AX18+BD12</f>
        <v>9370.5</v>
      </c>
      <c r="AY28" s="9">
        <f>AY18+BD13</f>
        <v>922.25</v>
      </c>
      <c r="AZ28" s="9">
        <f>AZ18+BD14</f>
        <v>3875.5</v>
      </c>
      <c r="BA28" s="9">
        <f>BA18+BD15</f>
        <v>1325</v>
      </c>
      <c r="BB28" s="9">
        <f>BB18+BD16</f>
        <v>1515</v>
      </c>
      <c r="BC28" s="9">
        <f>SUM(BC18,BD17)</f>
        <v>1088.25</v>
      </c>
      <c r="BD28" s="9">
        <f>BD18</f>
        <v>958.25</v>
      </c>
      <c r="BE28" s="9">
        <f>SUM(AX22:BD28)</f>
        <v>141105.75</v>
      </c>
    </row>
    <row r="29" spans="1:57">
      <c r="A29" s="1" t="s">
        <v>26</v>
      </c>
      <c r="B29" s="12">
        <v>81.5</v>
      </c>
      <c r="C29" s="12">
        <v>165.75</v>
      </c>
      <c r="D29" s="12">
        <v>104.5</v>
      </c>
      <c r="E29" s="12">
        <v>127.25</v>
      </c>
      <c r="F29" s="12">
        <v>324.5</v>
      </c>
      <c r="G29" s="12">
        <v>125.25</v>
      </c>
      <c r="H29" s="12">
        <v>241.75</v>
      </c>
      <c r="I29" s="12">
        <v>195.75</v>
      </c>
      <c r="J29" s="12">
        <v>213.75</v>
      </c>
      <c r="K29" s="12">
        <v>190</v>
      </c>
      <c r="L29" s="12">
        <v>204.25</v>
      </c>
      <c r="M29" s="12">
        <v>245.75</v>
      </c>
      <c r="N29" s="12">
        <v>109</v>
      </c>
      <c r="O29" s="12">
        <v>113</v>
      </c>
      <c r="P29" s="12">
        <v>56.25</v>
      </c>
      <c r="Q29" s="12">
        <v>38.25</v>
      </c>
      <c r="R29" s="12">
        <v>91</v>
      </c>
      <c r="S29" s="12">
        <v>157</v>
      </c>
      <c r="T29" s="12">
        <v>111.5</v>
      </c>
      <c r="U29" s="12">
        <v>136</v>
      </c>
      <c r="V29" s="12">
        <v>160.75</v>
      </c>
      <c r="W29" s="12">
        <v>94.25</v>
      </c>
      <c r="X29" s="12">
        <v>69</v>
      </c>
      <c r="Y29" s="12">
        <v>193.5</v>
      </c>
      <c r="Z29" s="12">
        <v>275</v>
      </c>
      <c r="AA29" s="12">
        <v>24.5</v>
      </c>
      <c r="AB29" s="12">
        <v>39.75</v>
      </c>
      <c r="AC29" s="12">
        <v>41.25</v>
      </c>
      <c r="AD29" s="12">
        <v>48</v>
      </c>
      <c r="AE29" s="12">
        <v>321</v>
      </c>
      <c r="AF29" s="12">
        <v>351</v>
      </c>
      <c r="AG29" s="12">
        <v>277.25</v>
      </c>
      <c r="AH29" s="12">
        <v>676.5</v>
      </c>
      <c r="AI29" s="12">
        <v>210.5</v>
      </c>
      <c r="AJ29" s="12">
        <v>88.5</v>
      </c>
      <c r="AK29" s="12">
        <v>70.25</v>
      </c>
      <c r="AL29" s="12">
        <v>225.5</v>
      </c>
      <c r="AM29" s="12">
        <v>57</v>
      </c>
      <c r="AN29" s="12">
        <v>110</v>
      </c>
      <c r="AO29" s="12">
        <v>68.75</v>
      </c>
      <c r="AP29" s="12">
        <v>53.25</v>
      </c>
      <c r="AQ29" s="12">
        <v>403.25</v>
      </c>
      <c r="AR29" s="12">
        <v>114.75</v>
      </c>
      <c r="AS29" s="12">
        <v>72.75</v>
      </c>
      <c r="AT29" s="13">
        <v>7078.25</v>
      </c>
      <c r="AU29" s="14"/>
      <c r="AX29" s="15"/>
    </row>
    <row r="30" spans="1:57">
      <c r="A30" s="1" t="s">
        <v>27</v>
      </c>
      <c r="B30" s="12">
        <v>176</v>
      </c>
      <c r="C30" s="12">
        <v>372.75</v>
      </c>
      <c r="D30" s="12">
        <v>189.5</v>
      </c>
      <c r="E30" s="12">
        <v>244.5</v>
      </c>
      <c r="F30" s="12">
        <v>786.5</v>
      </c>
      <c r="G30" s="12">
        <v>229.5</v>
      </c>
      <c r="H30" s="12">
        <v>412</v>
      </c>
      <c r="I30" s="12">
        <v>343.25</v>
      </c>
      <c r="J30" s="12">
        <v>442.75</v>
      </c>
      <c r="K30" s="12">
        <v>372</v>
      </c>
      <c r="L30" s="12">
        <v>445.5</v>
      </c>
      <c r="M30" s="12">
        <v>491.25</v>
      </c>
      <c r="N30" s="12">
        <v>242.75</v>
      </c>
      <c r="O30" s="12">
        <v>254.5</v>
      </c>
      <c r="P30" s="12">
        <v>107.25</v>
      </c>
      <c r="Q30" s="12">
        <v>95.75</v>
      </c>
      <c r="R30" s="12">
        <v>156.5</v>
      </c>
      <c r="S30" s="12">
        <v>322.25</v>
      </c>
      <c r="T30" s="12">
        <v>174</v>
      </c>
      <c r="U30" s="12">
        <v>218.25</v>
      </c>
      <c r="V30" s="12">
        <v>268.25</v>
      </c>
      <c r="W30" s="12">
        <v>136</v>
      </c>
      <c r="X30" s="12">
        <v>116.5</v>
      </c>
      <c r="Y30" s="12">
        <v>320.75</v>
      </c>
      <c r="Z30" s="12">
        <v>572.75</v>
      </c>
      <c r="AA30" s="12">
        <v>259.5</v>
      </c>
      <c r="AB30" s="12">
        <v>40.25</v>
      </c>
      <c r="AC30" s="12">
        <v>124.75</v>
      </c>
      <c r="AD30" s="12">
        <v>144.5</v>
      </c>
      <c r="AE30" s="12">
        <v>1143.75</v>
      </c>
      <c r="AF30" s="12">
        <v>1269.75</v>
      </c>
      <c r="AG30" s="12">
        <v>721</v>
      </c>
      <c r="AH30" s="12">
        <v>1335</v>
      </c>
      <c r="AI30" s="12">
        <v>790.5</v>
      </c>
      <c r="AJ30" s="12">
        <v>285.25</v>
      </c>
      <c r="AK30" s="12">
        <v>127</v>
      </c>
      <c r="AL30" s="12">
        <v>403.25</v>
      </c>
      <c r="AM30" s="12">
        <v>72.5</v>
      </c>
      <c r="AN30" s="12">
        <v>217.75</v>
      </c>
      <c r="AO30" s="12">
        <v>210.25</v>
      </c>
      <c r="AP30" s="12">
        <v>206</v>
      </c>
      <c r="AQ30" s="12">
        <v>1347.5</v>
      </c>
      <c r="AR30" s="12">
        <v>450.25</v>
      </c>
      <c r="AS30" s="12">
        <v>149</v>
      </c>
      <c r="AT30" s="13">
        <v>16788.75</v>
      </c>
      <c r="AU30" s="14"/>
      <c r="AX30" s="15"/>
    </row>
    <row r="31" spans="1:57">
      <c r="A31" s="1" t="s">
        <v>28</v>
      </c>
      <c r="B31" s="12">
        <v>68</v>
      </c>
      <c r="C31" s="12">
        <v>108.75</v>
      </c>
      <c r="D31" s="12">
        <v>90.5</v>
      </c>
      <c r="E31" s="12">
        <v>131.25</v>
      </c>
      <c r="F31" s="12">
        <v>296.5</v>
      </c>
      <c r="G31" s="12">
        <v>153.5</v>
      </c>
      <c r="H31" s="12">
        <v>308.25</v>
      </c>
      <c r="I31" s="12">
        <v>234.5</v>
      </c>
      <c r="J31" s="12">
        <v>181.5</v>
      </c>
      <c r="K31" s="12">
        <v>159.25</v>
      </c>
      <c r="L31" s="12">
        <v>229.5</v>
      </c>
      <c r="M31" s="12">
        <v>224.5</v>
      </c>
      <c r="N31" s="12">
        <v>74.25</v>
      </c>
      <c r="O31" s="12">
        <v>74.5</v>
      </c>
      <c r="P31" s="12">
        <v>45</v>
      </c>
      <c r="Q31" s="12">
        <v>28.5</v>
      </c>
      <c r="R31" s="12">
        <v>46</v>
      </c>
      <c r="S31" s="12">
        <v>116.25</v>
      </c>
      <c r="T31" s="12">
        <v>73.25</v>
      </c>
      <c r="U31" s="12">
        <v>92</v>
      </c>
      <c r="V31" s="12">
        <v>112.75</v>
      </c>
      <c r="W31" s="12">
        <v>69.25</v>
      </c>
      <c r="X31" s="12">
        <v>54</v>
      </c>
      <c r="Y31" s="12">
        <v>180.5</v>
      </c>
      <c r="Z31" s="12">
        <v>249</v>
      </c>
      <c r="AA31" s="12">
        <v>94</v>
      </c>
      <c r="AB31" s="12">
        <v>43.5</v>
      </c>
      <c r="AC31" s="12">
        <v>123.75</v>
      </c>
      <c r="AD31" s="12">
        <v>73.5</v>
      </c>
      <c r="AE31" s="12">
        <v>393.75</v>
      </c>
      <c r="AF31" s="12">
        <v>524.75</v>
      </c>
      <c r="AG31" s="12">
        <v>263.5</v>
      </c>
      <c r="AH31" s="12">
        <v>435.5</v>
      </c>
      <c r="AI31" s="12">
        <v>241.5</v>
      </c>
      <c r="AJ31" s="12">
        <v>94.5</v>
      </c>
      <c r="AK31" s="12">
        <v>51.75</v>
      </c>
      <c r="AL31" s="12">
        <v>149.5</v>
      </c>
      <c r="AM31" s="12">
        <v>30.25</v>
      </c>
      <c r="AN31" s="12">
        <v>93</v>
      </c>
      <c r="AO31" s="12">
        <v>66.75</v>
      </c>
      <c r="AP31" s="12">
        <v>106.75</v>
      </c>
      <c r="AQ31" s="12">
        <v>616.5</v>
      </c>
      <c r="AR31" s="12">
        <v>207.25</v>
      </c>
      <c r="AS31" s="12">
        <v>42</v>
      </c>
      <c r="AT31" s="13">
        <v>7053.25</v>
      </c>
      <c r="AU31" s="14"/>
      <c r="AX31" s="15"/>
    </row>
    <row r="32" spans="1:57">
      <c r="A32" s="1">
        <v>16</v>
      </c>
      <c r="B32" s="12">
        <v>58.75</v>
      </c>
      <c r="C32" s="12">
        <v>64.25</v>
      </c>
      <c r="D32" s="12">
        <v>45</v>
      </c>
      <c r="E32" s="12">
        <v>89.75</v>
      </c>
      <c r="F32" s="12">
        <v>227.25</v>
      </c>
      <c r="G32" s="12">
        <v>135.25</v>
      </c>
      <c r="H32" s="12">
        <v>206.25</v>
      </c>
      <c r="I32" s="12">
        <v>186.75</v>
      </c>
      <c r="J32" s="12">
        <v>120.75</v>
      </c>
      <c r="K32" s="12">
        <v>122.25</v>
      </c>
      <c r="L32" s="12">
        <v>100.5</v>
      </c>
      <c r="M32" s="12">
        <v>112.25</v>
      </c>
      <c r="N32" s="12">
        <v>29</v>
      </c>
      <c r="O32" s="12">
        <v>36.25</v>
      </c>
      <c r="P32" s="12">
        <v>22.75</v>
      </c>
      <c r="Q32" s="12">
        <v>15.25</v>
      </c>
      <c r="R32" s="12">
        <v>19.5</v>
      </c>
      <c r="S32" s="12">
        <v>42.5</v>
      </c>
      <c r="T32" s="12">
        <v>30.75</v>
      </c>
      <c r="U32" s="12">
        <v>36</v>
      </c>
      <c r="V32" s="12">
        <v>49.25</v>
      </c>
      <c r="W32" s="12">
        <v>34</v>
      </c>
      <c r="X32" s="12">
        <v>19</v>
      </c>
      <c r="Y32" s="12">
        <v>130.5</v>
      </c>
      <c r="Z32" s="12">
        <v>175.25</v>
      </c>
      <c r="AA32" s="12">
        <v>361.5</v>
      </c>
      <c r="AB32" s="12">
        <v>278</v>
      </c>
      <c r="AC32" s="12">
        <v>1238</v>
      </c>
      <c r="AD32" s="12">
        <v>460.5</v>
      </c>
      <c r="AE32" s="12">
        <v>42.75</v>
      </c>
      <c r="AF32" s="12">
        <v>189.5</v>
      </c>
      <c r="AG32" s="12">
        <v>203.25</v>
      </c>
      <c r="AH32" s="12">
        <v>322.25</v>
      </c>
      <c r="AI32" s="12">
        <v>186.5</v>
      </c>
      <c r="AJ32" s="12">
        <v>66</v>
      </c>
      <c r="AK32" s="12">
        <v>17.5</v>
      </c>
      <c r="AL32" s="12">
        <v>59</v>
      </c>
      <c r="AM32" s="12">
        <v>10.5</v>
      </c>
      <c r="AN32" s="12">
        <v>30.25</v>
      </c>
      <c r="AO32" s="12">
        <v>46.25</v>
      </c>
      <c r="AP32" s="12">
        <v>75.5</v>
      </c>
      <c r="AQ32" s="12">
        <v>269.75</v>
      </c>
      <c r="AR32" s="12">
        <v>146.5</v>
      </c>
      <c r="AS32" s="12">
        <v>21.5</v>
      </c>
      <c r="AT32" s="13">
        <v>6134</v>
      </c>
      <c r="AU32" s="14"/>
      <c r="AX32" s="15"/>
    </row>
    <row r="33" spans="1:50">
      <c r="A33" s="1">
        <v>24</v>
      </c>
      <c r="B33" s="12">
        <v>62.5</v>
      </c>
      <c r="C33" s="12">
        <v>65.25</v>
      </c>
      <c r="D33" s="12">
        <v>37.25</v>
      </c>
      <c r="E33" s="12">
        <v>58.25</v>
      </c>
      <c r="F33" s="12">
        <v>139.25</v>
      </c>
      <c r="G33" s="12">
        <v>86.5</v>
      </c>
      <c r="H33" s="12">
        <v>153.5</v>
      </c>
      <c r="I33" s="12">
        <v>124</v>
      </c>
      <c r="J33" s="12">
        <v>80</v>
      </c>
      <c r="K33" s="12">
        <v>80.25</v>
      </c>
      <c r="L33" s="12">
        <v>102</v>
      </c>
      <c r="M33" s="12">
        <v>129.25</v>
      </c>
      <c r="N33" s="12">
        <v>31.5</v>
      </c>
      <c r="O33" s="12">
        <v>32.25</v>
      </c>
      <c r="P33" s="12">
        <v>19</v>
      </c>
      <c r="Q33" s="12">
        <v>14</v>
      </c>
      <c r="R33" s="12">
        <v>15.75</v>
      </c>
      <c r="S33" s="12">
        <v>23.25</v>
      </c>
      <c r="T33" s="12">
        <v>34.5</v>
      </c>
      <c r="U33" s="12">
        <v>24.5</v>
      </c>
      <c r="V33" s="12">
        <v>35</v>
      </c>
      <c r="W33" s="12">
        <v>17.25</v>
      </c>
      <c r="X33" s="12">
        <v>18.25</v>
      </c>
      <c r="Y33" s="12">
        <v>81.25</v>
      </c>
      <c r="Z33" s="12">
        <v>112</v>
      </c>
      <c r="AA33" s="12">
        <v>421</v>
      </c>
      <c r="AB33" s="12">
        <v>305.25</v>
      </c>
      <c r="AC33" s="12">
        <v>1356.25</v>
      </c>
      <c r="AD33" s="12">
        <v>579.5</v>
      </c>
      <c r="AE33" s="12">
        <v>161.75</v>
      </c>
      <c r="AF33" s="12">
        <v>39.75</v>
      </c>
      <c r="AG33" s="12">
        <v>169.25</v>
      </c>
      <c r="AH33" s="12">
        <v>281.25</v>
      </c>
      <c r="AI33" s="12">
        <v>160.25</v>
      </c>
      <c r="AJ33" s="12">
        <v>70.5</v>
      </c>
      <c r="AK33" s="12">
        <v>14.75</v>
      </c>
      <c r="AL33" s="12">
        <v>47</v>
      </c>
      <c r="AM33" s="12">
        <v>9.5</v>
      </c>
      <c r="AN33" s="12">
        <v>41.25</v>
      </c>
      <c r="AO33" s="12">
        <v>47</v>
      </c>
      <c r="AP33" s="12">
        <v>95.25</v>
      </c>
      <c r="AQ33" s="12">
        <v>272.5</v>
      </c>
      <c r="AR33" s="12">
        <v>116.25</v>
      </c>
      <c r="AS33" s="12">
        <v>14.5</v>
      </c>
      <c r="AT33" s="13">
        <v>5779.25</v>
      </c>
      <c r="AU33" s="14"/>
      <c r="AX33" s="15"/>
    </row>
    <row r="34" spans="1:50">
      <c r="A34" s="1" t="s">
        <v>29</v>
      </c>
      <c r="B34" s="12">
        <v>15.75</v>
      </c>
      <c r="C34" s="12">
        <v>22.25</v>
      </c>
      <c r="D34" s="12">
        <v>13.5</v>
      </c>
      <c r="E34" s="12">
        <v>18.25</v>
      </c>
      <c r="F34" s="12">
        <v>53.75</v>
      </c>
      <c r="G34" s="12">
        <v>18.5</v>
      </c>
      <c r="H34" s="12">
        <v>37.25</v>
      </c>
      <c r="I34" s="12">
        <v>33.5</v>
      </c>
      <c r="J34" s="12">
        <v>30.25</v>
      </c>
      <c r="K34" s="12">
        <v>20.75</v>
      </c>
      <c r="L34" s="12">
        <v>26</v>
      </c>
      <c r="M34" s="12">
        <v>54</v>
      </c>
      <c r="N34" s="12">
        <v>11.5</v>
      </c>
      <c r="O34" s="12">
        <v>16</v>
      </c>
      <c r="P34" s="12">
        <v>8.5</v>
      </c>
      <c r="Q34" s="12">
        <v>8</v>
      </c>
      <c r="R34" s="12">
        <v>7</v>
      </c>
      <c r="S34" s="12">
        <v>16</v>
      </c>
      <c r="T34" s="12">
        <v>14.75</v>
      </c>
      <c r="U34" s="12">
        <v>15.25</v>
      </c>
      <c r="V34" s="12">
        <v>24.75</v>
      </c>
      <c r="W34" s="12">
        <v>7.5</v>
      </c>
      <c r="X34" s="12">
        <v>9.25</v>
      </c>
      <c r="Y34" s="12">
        <v>32.5</v>
      </c>
      <c r="Z34" s="12">
        <v>28.5</v>
      </c>
      <c r="AA34" s="12">
        <v>271</v>
      </c>
      <c r="AB34" s="12">
        <v>186.75</v>
      </c>
      <c r="AC34" s="12">
        <v>863.75</v>
      </c>
      <c r="AD34" s="12">
        <v>258</v>
      </c>
      <c r="AE34" s="12">
        <v>190.25</v>
      </c>
      <c r="AF34" s="12">
        <v>187.5</v>
      </c>
      <c r="AG34" s="12">
        <v>21</v>
      </c>
      <c r="AH34" s="12">
        <v>53</v>
      </c>
      <c r="AI34" s="12">
        <v>42</v>
      </c>
      <c r="AJ34" s="12">
        <v>33</v>
      </c>
      <c r="AK34" s="12">
        <v>10</v>
      </c>
      <c r="AL34" s="12">
        <v>29</v>
      </c>
      <c r="AM34" s="12">
        <v>5.75</v>
      </c>
      <c r="AN34" s="12">
        <v>26.75</v>
      </c>
      <c r="AO34" s="12">
        <v>19</v>
      </c>
      <c r="AP34" s="12">
        <v>45.75</v>
      </c>
      <c r="AQ34" s="12">
        <v>108</v>
      </c>
      <c r="AR34" s="12">
        <v>60.25</v>
      </c>
      <c r="AS34" s="12">
        <v>8.25</v>
      </c>
      <c r="AT34" s="13">
        <v>2962.25</v>
      </c>
      <c r="AU34" s="14"/>
      <c r="AX34" s="15"/>
    </row>
    <row r="35" spans="1:50">
      <c r="A35" s="1" t="s">
        <v>30</v>
      </c>
      <c r="B35" s="12">
        <v>24.75</v>
      </c>
      <c r="C35" s="12">
        <v>37.25</v>
      </c>
      <c r="D35" s="12">
        <v>7</v>
      </c>
      <c r="E35" s="12">
        <v>12.5</v>
      </c>
      <c r="F35" s="12">
        <v>45</v>
      </c>
      <c r="G35" s="12">
        <v>20</v>
      </c>
      <c r="H35" s="12">
        <v>38.25</v>
      </c>
      <c r="I35" s="12">
        <v>23.25</v>
      </c>
      <c r="J35" s="12">
        <v>40</v>
      </c>
      <c r="K35" s="12">
        <v>38</v>
      </c>
      <c r="L35" s="12">
        <v>40.25</v>
      </c>
      <c r="M35" s="12">
        <v>41.5</v>
      </c>
      <c r="N35" s="12">
        <v>20.5</v>
      </c>
      <c r="O35" s="12">
        <v>24.5</v>
      </c>
      <c r="P35" s="12">
        <v>12.75</v>
      </c>
      <c r="Q35" s="12">
        <v>9</v>
      </c>
      <c r="R35" s="12">
        <v>11</v>
      </c>
      <c r="S35" s="12">
        <v>18.25</v>
      </c>
      <c r="T35" s="12">
        <v>23.75</v>
      </c>
      <c r="U35" s="12">
        <v>13.75</v>
      </c>
      <c r="V35" s="12">
        <v>16</v>
      </c>
      <c r="W35" s="12">
        <v>6.5</v>
      </c>
      <c r="X35" s="12">
        <v>4.75</v>
      </c>
      <c r="Y35" s="12">
        <v>15</v>
      </c>
      <c r="Z35" s="12">
        <v>30.75</v>
      </c>
      <c r="AA35" s="12">
        <v>351.25</v>
      </c>
      <c r="AB35" s="12">
        <v>330.25</v>
      </c>
      <c r="AC35" s="12">
        <v>1781.5</v>
      </c>
      <c r="AD35" s="12">
        <v>377.5</v>
      </c>
      <c r="AE35" s="12">
        <v>313.5</v>
      </c>
      <c r="AF35" s="12">
        <v>254.5</v>
      </c>
      <c r="AG35" s="12">
        <v>48.75</v>
      </c>
      <c r="AH35" s="12">
        <v>33.5</v>
      </c>
      <c r="AI35" s="12">
        <v>50.25</v>
      </c>
      <c r="AJ35" s="12">
        <v>58.75</v>
      </c>
      <c r="AK35" s="12">
        <v>5.5</v>
      </c>
      <c r="AL35" s="12">
        <v>28.25</v>
      </c>
      <c r="AM35" s="12">
        <v>7.25</v>
      </c>
      <c r="AN35" s="12">
        <v>30.25</v>
      </c>
      <c r="AO35" s="12">
        <v>22.25</v>
      </c>
      <c r="AP35" s="12">
        <v>97.75</v>
      </c>
      <c r="AQ35" s="12">
        <v>104.5</v>
      </c>
      <c r="AR35" s="12">
        <v>68.25</v>
      </c>
      <c r="AS35" s="12">
        <v>7.25</v>
      </c>
      <c r="AT35" s="13">
        <v>4545.25</v>
      </c>
      <c r="AU35" s="14"/>
      <c r="AX35" s="15"/>
    </row>
    <row r="36" spans="1:50">
      <c r="A36" s="1" t="s">
        <v>31</v>
      </c>
      <c r="B36" s="12">
        <v>13.5</v>
      </c>
      <c r="C36" s="12">
        <v>22</v>
      </c>
      <c r="D36" s="12">
        <v>11.75</v>
      </c>
      <c r="E36" s="12">
        <v>7.5</v>
      </c>
      <c r="F36" s="12">
        <v>47.25</v>
      </c>
      <c r="G36" s="12">
        <v>12.25</v>
      </c>
      <c r="H36" s="12">
        <v>21</v>
      </c>
      <c r="I36" s="12">
        <v>25</v>
      </c>
      <c r="J36" s="12">
        <v>28.5</v>
      </c>
      <c r="K36" s="12">
        <v>26.5</v>
      </c>
      <c r="L36" s="12">
        <v>29</v>
      </c>
      <c r="M36" s="12">
        <v>70.25</v>
      </c>
      <c r="N36" s="12">
        <v>19</v>
      </c>
      <c r="O36" s="12">
        <v>22.25</v>
      </c>
      <c r="P36" s="12">
        <v>11</v>
      </c>
      <c r="Q36" s="12">
        <v>7</v>
      </c>
      <c r="R36" s="12">
        <v>11.5</v>
      </c>
      <c r="S36" s="12">
        <v>21.25</v>
      </c>
      <c r="T36" s="12">
        <v>22</v>
      </c>
      <c r="U36" s="12">
        <v>13.5</v>
      </c>
      <c r="V36" s="12">
        <v>25.5</v>
      </c>
      <c r="W36" s="12">
        <v>9.25</v>
      </c>
      <c r="X36" s="12">
        <v>6.5</v>
      </c>
      <c r="Y36" s="12">
        <v>17</v>
      </c>
      <c r="Z36" s="12">
        <v>23.5</v>
      </c>
      <c r="AA36" s="12">
        <v>252.25</v>
      </c>
      <c r="AB36" s="12">
        <v>203.5</v>
      </c>
      <c r="AC36" s="12">
        <v>916</v>
      </c>
      <c r="AD36" s="12">
        <v>255</v>
      </c>
      <c r="AE36" s="12">
        <v>187.5</v>
      </c>
      <c r="AF36" s="12">
        <v>166.25</v>
      </c>
      <c r="AG36" s="12">
        <v>47</v>
      </c>
      <c r="AH36" s="12">
        <v>71.25</v>
      </c>
      <c r="AI36" s="12">
        <v>18.5</v>
      </c>
      <c r="AJ36" s="12">
        <v>34</v>
      </c>
      <c r="AK36" s="12">
        <v>9.25</v>
      </c>
      <c r="AL36" s="12">
        <v>40.75</v>
      </c>
      <c r="AM36" s="12">
        <v>6.25</v>
      </c>
      <c r="AN36" s="12">
        <v>27.75</v>
      </c>
      <c r="AO36" s="12">
        <v>26.75</v>
      </c>
      <c r="AP36" s="12">
        <v>95.25</v>
      </c>
      <c r="AQ36" s="12">
        <v>169</v>
      </c>
      <c r="AR36" s="12">
        <v>93.75</v>
      </c>
      <c r="AS36" s="12">
        <v>12.75</v>
      </c>
      <c r="AT36" s="13">
        <v>3156.5</v>
      </c>
      <c r="AU36" s="14"/>
      <c r="AX36" s="15"/>
    </row>
    <row r="37" spans="1:50">
      <c r="A37" s="1" t="s">
        <v>32</v>
      </c>
      <c r="B37" s="12">
        <v>6.75</v>
      </c>
      <c r="C37" s="12">
        <v>13.75</v>
      </c>
      <c r="D37" s="12">
        <v>5.75</v>
      </c>
      <c r="E37" s="12">
        <v>4.25</v>
      </c>
      <c r="F37" s="12">
        <v>10</v>
      </c>
      <c r="G37" s="12">
        <v>3.5</v>
      </c>
      <c r="H37" s="12">
        <v>9.75</v>
      </c>
      <c r="I37" s="12">
        <v>5.5</v>
      </c>
      <c r="J37" s="12">
        <v>13.75</v>
      </c>
      <c r="K37" s="12">
        <v>6.25</v>
      </c>
      <c r="L37" s="12">
        <v>7.75</v>
      </c>
      <c r="M37" s="12">
        <v>14.25</v>
      </c>
      <c r="N37" s="12">
        <v>1.75</v>
      </c>
      <c r="O37" s="12">
        <v>5.5</v>
      </c>
      <c r="P37" s="12">
        <v>4</v>
      </c>
      <c r="Q37" s="12">
        <v>2.25</v>
      </c>
      <c r="R37" s="12">
        <v>3</v>
      </c>
      <c r="S37" s="12">
        <v>5.75</v>
      </c>
      <c r="T37" s="12">
        <v>10</v>
      </c>
      <c r="U37" s="12">
        <v>6</v>
      </c>
      <c r="V37" s="12">
        <v>5.75</v>
      </c>
      <c r="W37" s="12">
        <v>1.25</v>
      </c>
      <c r="X37" s="12">
        <v>2.5</v>
      </c>
      <c r="Y37" s="12">
        <v>4</v>
      </c>
      <c r="Z37" s="12">
        <v>6.75</v>
      </c>
      <c r="AA37" s="12">
        <v>97</v>
      </c>
      <c r="AB37" s="12">
        <v>72.75</v>
      </c>
      <c r="AC37" s="12">
        <v>333.75</v>
      </c>
      <c r="AD37" s="12">
        <v>104.25</v>
      </c>
      <c r="AE37" s="12">
        <v>63.75</v>
      </c>
      <c r="AF37" s="12">
        <v>66.75</v>
      </c>
      <c r="AG37" s="12">
        <v>31.75</v>
      </c>
      <c r="AH37" s="12">
        <v>67.25</v>
      </c>
      <c r="AI37" s="12">
        <v>30.25</v>
      </c>
      <c r="AJ37" s="12">
        <v>5.25</v>
      </c>
      <c r="AK37" s="12">
        <v>2.5</v>
      </c>
      <c r="AL37" s="12">
        <v>5</v>
      </c>
      <c r="AM37" s="12">
        <v>1.75</v>
      </c>
      <c r="AN37" s="12">
        <v>12</v>
      </c>
      <c r="AO37" s="12">
        <v>8.25</v>
      </c>
      <c r="AP37" s="12">
        <v>52.25</v>
      </c>
      <c r="AQ37" s="12">
        <v>82.5</v>
      </c>
      <c r="AR37" s="12">
        <v>33.25</v>
      </c>
      <c r="AS37" s="12">
        <v>0.75</v>
      </c>
      <c r="AT37" s="13">
        <v>1230.75</v>
      </c>
      <c r="AU37" s="14"/>
      <c r="AX37" s="15"/>
    </row>
    <row r="38" spans="1:50">
      <c r="A38" s="1" t="s">
        <v>33</v>
      </c>
      <c r="B38" s="12">
        <v>3.75</v>
      </c>
      <c r="C38" s="12">
        <v>5.5</v>
      </c>
      <c r="D38" s="12">
        <v>2</v>
      </c>
      <c r="E38" s="12">
        <v>6.25</v>
      </c>
      <c r="F38" s="12">
        <v>17.5</v>
      </c>
      <c r="G38" s="12">
        <v>4</v>
      </c>
      <c r="H38" s="12">
        <v>11.25</v>
      </c>
      <c r="I38" s="12">
        <v>3.75</v>
      </c>
      <c r="J38" s="12">
        <v>5.5</v>
      </c>
      <c r="K38" s="12">
        <v>46.25</v>
      </c>
      <c r="L38" s="12">
        <v>34.5</v>
      </c>
      <c r="M38" s="12">
        <v>99.75</v>
      </c>
      <c r="N38" s="12">
        <v>22.25</v>
      </c>
      <c r="O38" s="12">
        <v>43.5</v>
      </c>
      <c r="P38" s="12">
        <v>13.5</v>
      </c>
      <c r="Q38" s="12">
        <v>9.5</v>
      </c>
      <c r="R38" s="12">
        <v>13.5</v>
      </c>
      <c r="S38" s="12">
        <v>13.75</v>
      </c>
      <c r="T38" s="12">
        <v>5.75</v>
      </c>
      <c r="U38" s="12">
        <v>3</v>
      </c>
      <c r="V38" s="12">
        <v>2.5</v>
      </c>
      <c r="W38" s="12">
        <v>1.5</v>
      </c>
      <c r="X38" s="12">
        <v>1.75</v>
      </c>
      <c r="Y38" s="12">
        <v>2.25</v>
      </c>
      <c r="Z38" s="12">
        <v>6</v>
      </c>
      <c r="AA38" s="12">
        <v>148.25</v>
      </c>
      <c r="AB38" s="12">
        <v>75.5</v>
      </c>
      <c r="AC38" s="12">
        <v>155.75</v>
      </c>
      <c r="AD38" s="12">
        <v>60.5</v>
      </c>
      <c r="AE38" s="12">
        <v>19.75</v>
      </c>
      <c r="AF38" s="12">
        <v>11</v>
      </c>
      <c r="AG38" s="12">
        <v>6.25</v>
      </c>
      <c r="AH38" s="12">
        <v>9.25</v>
      </c>
      <c r="AI38" s="12">
        <v>6.5</v>
      </c>
      <c r="AJ38" s="12">
        <v>2.25</v>
      </c>
      <c r="AK38" s="12">
        <v>4</v>
      </c>
      <c r="AL38" s="12">
        <v>61.25</v>
      </c>
      <c r="AM38" s="12">
        <v>0.5</v>
      </c>
      <c r="AN38" s="12">
        <v>4.75</v>
      </c>
      <c r="AO38" s="12">
        <v>1.75</v>
      </c>
      <c r="AP38" s="12">
        <v>2.5</v>
      </c>
      <c r="AQ38" s="12">
        <v>17</v>
      </c>
      <c r="AR38" s="12">
        <v>5</v>
      </c>
      <c r="AS38" s="12">
        <v>60.75</v>
      </c>
      <c r="AT38" s="13">
        <v>1031.25</v>
      </c>
      <c r="AU38" s="14"/>
      <c r="AX38" s="15"/>
    </row>
    <row r="39" spans="1:50">
      <c r="A39" s="1" t="s">
        <v>34</v>
      </c>
      <c r="B39" s="12">
        <v>9.75</v>
      </c>
      <c r="C39" s="12">
        <v>11.25</v>
      </c>
      <c r="D39" s="12">
        <v>4.75</v>
      </c>
      <c r="E39" s="12">
        <v>7.25</v>
      </c>
      <c r="F39" s="12">
        <v>51.5</v>
      </c>
      <c r="G39" s="12">
        <v>11.75</v>
      </c>
      <c r="H39" s="12">
        <v>17</v>
      </c>
      <c r="I39" s="12">
        <v>15.5</v>
      </c>
      <c r="J39" s="12">
        <v>16.75</v>
      </c>
      <c r="K39" s="12">
        <v>55.25</v>
      </c>
      <c r="L39" s="12">
        <v>69.25</v>
      </c>
      <c r="M39" s="12">
        <v>449</v>
      </c>
      <c r="N39" s="12">
        <v>33.25</v>
      </c>
      <c r="O39" s="12">
        <v>77.75</v>
      </c>
      <c r="P39" s="12">
        <v>31</v>
      </c>
      <c r="Q39" s="12">
        <v>14.25</v>
      </c>
      <c r="R39" s="12">
        <v>24.25</v>
      </c>
      <c r="S39" s="12">
        <v>41.25</v>
      </c>
      <c r="T39" s="12">
        <v>8</v>
      </c>
      <c r="U39" s="12">
        <v>5.25</v>
      </c>
      <c r="V39" s="12">
        <v>5</v>
      </c>
      <c r="W39" s="12">
        <v>0.5</v>
      </c>
      <c r="X39" s="12">
        <v>0.75</v>
      </c>
      <c r="Y39" s="12">
        <v>6.75</v>
      </c>
      <c r="Z39" s="12">
        <v>10</v>
      </c>
      <c r="AA39" s="12">
        <v>759.75</v>
      </c>
      <c r="AB39" s="12">
        <v>227</v>
      </c>
      <c r="AC39" s="12">
        <v>494.5</v>
      </c>
      <c r="AD39" s="12">
        <v>148.75</v>
      </c>
      <c r="AE39" s="12">
        <v>59.25</v>
      </c>
      <c r="AF39" s="12">
        <v>46.25</v>
      </c>
      <c r="AG39" s="12">
        <v>26</v>
      </c>
      <c r="AH39" s="12">
        <v>24.5</v>
      </c>
      <c r="AI39" s="12">
        <v>37.25</v>
      </c>
      <c r="AJ39" s="12">
        <v>6.5</v>
      </c>
      <c r="AK39" s="12">
        <v>56.75</v>
      </c>
      <c r="AL39" s="12">
        <v>18.5</v>
      </c>
      <c r="AM39" s="12">
        <v>1.25</v>
      </c>
      <c r="AN39" s="12">
        <v>8.75</v>
      </c>
      <c r="AO39" s="12">
        <v>2.75</v>
      </c>
      <c r="AP39" s="12">
        <v>3.25</v>
      </c>
      <c r="AQ39" s="12">
        <v>110</v>
      </c>
      <c r="AR39" s="12">
        <v>10.5</v>
      </c>
      <c r="AS39" s="12">
        <v>20.25</v>
      </c>
      <c r="AT39" s="13">
        <v>3038.75</v>
      </c>
      <c r="AU39" s="14"/>
      <c r="AX39" s="15"/>
    </row>
    <row r="40" spans="1:50">
      <c r="A40" s="1" t="s">
        <v>35</v>
      </c>
      <c r="B40" s="12">
        <v>2.25</v>
      </c>
      <c r="C40" s="12">
        <v>1.75</v>
      </c>
      <c r="D40" s="12">
        <v>1</v>
      </c>
      <c r="E40" s="12">
        <v>0.75</v>
      </c>
      <c r="F40" s="12">
        <v>8</v>
      </c>
      <c r="G40" s="12">
        <v>3.25</v>
      </c>
      <c r="H40" s="12">
        <v>8</v>
      </c>
      <c r="I40" s="12">
        <v>6.75</v>
      </c>
      <c r="J40" s="12">
        <v>7.5</v>
      </c>
      <c r="K40" s="12">
        <v>2</v>
      </c>
      <c r="L40" s="12">
        <v>3</v>
      </c>
      <c r="M40" s="12">
        <v>36.5</v>
      </c>
      <c r="N40" s="12">
        <v>3.5</v>
      </c>
      <c r="O40" s="12">
        <v>3.25</v>
      </c>
      <c r="P40" s="12">
        <v>3</v>
      </c>
      <c r="Q40" s="12">
        <v>2.5</v>
      </c>
      <c r="R40" s="12">
        <v>1.25</v>
      </c>
      <c r="S40" s="12">
        <v>1.75</v>
      </c>
      <c r="T40" s="12">
        <v>19.5</v>
      </c>
      <c r="U40" s="12">
        <v>6</v>
      </c>
      <c r="V40" s="12">
        <v>15</v>
      </c>
      <c r="W40" s="12">
        <v>2.25</v>
      </c>
      <c r="X40" s="12">
        <v>2.75</v>
      </c>
      <c r="Y40" s="12">
        <v>7.25</v>
      </c>
      <c r="Z40" s="12">
        <v>1.75</v>
      </c>
      <c r="AA40" s="12">
        <v>92.5</v>
      </c>
      <c r="AB40" s="12">
        <v>54.25</v>
      </c>
      <c r="AC40" s="12">
        <v>93.25</v>
      </c>
      <c r="AD40" s="12">
        <v>32.5</v>
      </c>
      <c r="AE40" s="12">
        <v>12</v>
      </c>
      <c r="AF40" s="12">
        <v>3.75</v>
      </c>
      <c r="AG40" s="12">
        <v>8.25</v>
      </c>
      <c r="AH40" s="12">
        <v>4.5</v>
      </c>
      <c r="AI40" s="12">
        <v>7.25</v>
      </c>
      <c r="AJ40" s="12">
        <v>3.25</v>
      </c>
      <c r="AK40" s="12">
        <v>1.5</v>
      </c>
      <c r="AL40" s="12">
        <v>1.5</v>
      </c>
      <c r="AM40" s="12">
        <v>2.75</v>
      </c>
      <c r="AN40" s="12">
        <v>25.75</v>
      </c>
      <c r="AO40" s="12">
        <v>1.5</v>
      </c>
      <c r="AP40" s="12">
        <v>2.5</v>
      </c>
      <c r="AQ40" s="12">
        <v>29.25</v>
      </c>
      <c r="AR40" s="12">
        <v>3</v>
      </c>
      <c r="AS40" s="12">
        <v>2</v>
      </c>
      <c r="AT40" s="13">
        <v>531.75</v>
      </c>
      <c r="AU40" s="14"/>
      <c r="AX40" s="15"/>
    </row>
    <row r="41" spans="1:50">
      <c r="A41" s="1" t="s">
        <v>36</v>
      </c>
      <c r="B41" s="12">
        <v>30.75</v>
      </c>
      <c r="C41" s="12">
        <v>32.25</v>
      </c>
      <c r="D41" s="12">
        <v>10.75</v>
      </c>
      <c r="E41" s="12">
        <v>11.25</v>
      </c>
      <c r="F41" s="12">
        <v>29.75</v>
      </c>
      <c r="G41" s="12">
        <v>16</v>
      </c>
      <c r="H41" s="12">
        <v>78.25</v>
      </c>
      <c r="I41" s="12">
        <v>40.75</v>
      </c>
      <c r="J41" s="12">
        <v>54</v>
      </c>
      <c r="K41" s="12">
        <v>13.5</v>
      </c>
      <c r="L41" s="12">
        <v>47</v>
      </c>
      <c r="M41" s="12">
        <v>107</v>
      </c>
      <c r="N41" s="12">
        <v>19.5</v>
      </c>
      <c r="O41" s="12">
        <v>25</v>
      </c>
      <c r="P41" s="12">
        <v>29.25</v>
      </c>
      <c r="Q41" s="12">
        <v>16</v>
      </c>
      <c r="R41" s="12">
        <v>13.75</v>
      </c>
      <c r="S41" s="12">
        <v>19.25</v>
      </c>
      <c r="T41" s="12">
        <v>181.25</v>
      </c>
      <c r="U41" s="12">
        <v>56</v>
      </c>
      <c r="V41" s="12">
        <v>84.25</v>
      </c>
      <c r="W41" s="12">
        <v>24</v>
      </c>
      <c r="X41" s="12">
        <v>10.75</v>
      </c>
      <c r="Y41" s="12">
        <v>29.25</v>
      </c>
      <c r="Z41" s="12">
        <v>17.5</v>
      </c>
      <c r="AA41" s="12">
        <v>224.25</v>
      </c>
      <c r="AB41" s="12">
        <v>105.5</v>
      </c>
      <c r="AC41" s="12">
        <v>265.25</v>
      </c>
      <c r="AD41" s="12">
        <v>101.5</v>
      </c>
      <c r="AE41" s="12">
        <v>37.25</v>
      </c>
      <c r="AF41" s="12">
        <v>44.5</v>
      </c>
      <c r="AG41" s="12">
        <v>24.75</v>
      </c>
      <c r="AH41" s="12">
        <v>37.25</v>
      </c>
      <c r="AI41" s="12">
        <v>25.25</v>
      </c>
      <c r="AJ41" s="12">
        <v>13.25</v>
      </c>
      <c r="AK41" s="12">
        <v>4.5</v>
      </c>
      <c r="AL41" s="12">
        <v>6</v>
      </c>
      <c r="AM41" s="12">
        <v>25</v>
      </c>
      <c r="AN41" s="12">
        <v>14.25</v>
      </c>
      <c r="AO41" s="12">
        <v>13.25</v>
      </c>
      <c r="AP41" s="12">
        <v>13.25</v>
      </c>
      <c r="AQ41" s="12">
        <v>75.25</v>
      </c>
      <c r="AR41" s="12">
        <v>15</v>
      </c>
      <c r="AS41" s="12">
        <v>5.5</v>
      </c>
      <c r="AT41" s="13">
        <v>2047.75</v>
      </c>
      <c r="AU41" s="14"/>
      <c r="AX41" s="15"/>
    </row>
    <row r="42" spans="1:50">
      <c r="A42" s="1" t="s">
        <v>53</v>
      </c>
      <c r="B42" s="12">
        <v>6</v>
      </c>
      <c r="C42" s="12">
        <v>7.25</v>
      </c>
      <c r="D42" s="12">
        <v>3.25</v>
      </c>
      <c r="E42" s="12">
        <v>3</v>
      </c>
      <c r="F42" s="12">
        <v>12.5</v>
      </c>
      <c r="G42" s="12">
        <v>1.75</v>
      </c>
      <c r="H42" s="12">
        <v>6</v>
      </c>
      <c r="I42" s="12">
        <v>6.5</v>
      </c>
      <c r="J42" s="12">
        <v>8.25</v>
      </c>
      <c r="K42" s="12">
        <v>4.75</v>
      </c>
      <c r="L42" s="12">
        <v>6.75</v>
      </c>
      <c r="M42" s="12">
        <v>13</v>
      </c>
      <c r="N42" s="12">
        <v>4.5</v>
      </c>
      <c r="O42" s="12">
        <v>5</v>
      </c>
      <c r="P42" s="12">
        <v>2.5</v>
      </c>
      <c r="Q42" s="12">
        <v>1.75</v>
      </c>
      <c r="R42" s="12">
        <v>1.75</v>
      </c>
      <c r="S42" s="12">
        <v>3.5</v>
      </c>
      <c r="T42" s="12">
        <v>6.75</v>
      </c>
      <c r="U42" s="12">
        <v>3.75</v>
      </c>
      <c r="V42" s="12">
        <v>6.25</v>
      </c>
      <c r="W42" s="12">
        <v>0.75</v>
      </c>
      <c r="X42" s="12">
        <v>2.5</v>
      </c>
      <c r="Y42" s="12">
        <v>3.25</v>
      </c>
      <c r="Z42" s="12">
        <v>6.25</v>
      </c>
      <c r="AA42" s="12">
        <v>76</v>
      </c>
      <c r="AB42" s="12">
        <v>63.75</v>
      </c>
      <c r="AC42" s="12">
        <v>238.25</v>
      </c>
      <c r="AD42" s="12">
        <v>69</v>
      </c>
      <c r="AE42" s="12">
        <v>46.75</v>
      </c>
      <c r="AF42" s="12">
        <v>39</v>
      </c>
      <c r="AG42" s="12">
        <v>15.5</v>
      </c>
      <c r="AH42" s="12">
        <v>28.25</v>
      </c>
      <c r="AI42" s="12">
        <v>27.75</v>
      </c>
      <c r="AJ42" s="12">
        <v>9</v>
      </c>
      <c r="AK42" s="12">
        <v>3</v>
      </c>
      <c r="AL42" s="12">
        <v>5</v>
      </c>
      <c r="AM42" s="12">
        <v>2.75</v>
      </c>
      <c r="AN42" s="12">
        <v>11.75</v>
      </c>
      <c r="AO42" s="12">
        <v>5.75</v>
      </c>
      <c r="AP42" s="12">
        <v>32.25</v>
      </c>
      <c r="AQ42" s="12">
        <v>33.5</v>
      </c>
      <c r="AR42" s="12">
        <v>13</v>
      </c>
      <c r="AS42" s="12">
        <v>1</v>
      </c>
      <c r="AT42" s="13">
        <v>848.75</v>
      </c>
      <c r="AU42" s="14"/>
      <c r="AX42" s="15"/>
    </row>
    <row r="43" spans="1:50">
      <c r="A43" s="1" t="s">
        <v>54</v>
      </c>
      <c r="B43" s="12">
        <v>8.25</v>
      </c>
      <c r="C43" s="12">
        <v>10</v>
      </c>
      <c r="D43" s="12">
        <v>2</v>
      </c>
      <c r="E43" s="12">
        <v>2.25</v>
      </c>
      <c r="F43" s="12">
        <v>10.25</v>
      </c>
      <c r="G43" s="12">
        <v>2.25</v>
      </c>
      <c r="H43" s="12">
        <v>8.75</v>
      </c>
      <c r="I43" s="12">
        <v>10.25</v>
      </c>
      <c r="J43" s="12">
        <v>16.25</v>
      </c>
      <c r="K43" s="12">
        <v>7</v>
      </c>
      <c r="L43" s="12">
        <v>7.25</v>
      </c>
      <c r="M43" s="12">
        <v>18.25</v>
      </c>
      <c r="N43" s="12">
        <v>5.25</v>
      </c>
      <c r="O43" s="12">
        <v>8</v>
      </c>
      <c r="P43" s="12">
        <v>3</v>
      </c>
      <c r="Q43" s="12">
        <v>3.25</v>
      </c>
      <c r="R43" s="12">
        <v>4</v>
      </c>
      <c r="S43" s="12">
        <v>4.25</v>
      </c>
      <c r="T43" s="12">
        <v>10.75</v>
      </c>
      <c r="U43" s="12">
        <v>5.75</v>
      </c>
      <c r="V43" s="12">
        <v>8</v>
      </c>
      <c r="W43" s="12">
        <v>1.25</v>
      </c>
      <c r="X43" s="12">
        <v>1.25</v>
      </c>
      <c r="Y43" s="12">
        <v>2.75</v>
      </c>
      <c r="Z43" s="12">
        <v>11.25</v>
      </c>
      <c r="AA43" s="12">
        <v>92.5</v>
      </c>
      <c r="AB43" s="12">
        <v>50.75</v>
      </c>
      <c r="AC43" s="12">
        <v>262</v>
      </c>
      <c r="AD43" s="12">
        <v>112</v>
      </c>
      <c r="AE43" s="12">
        <v>72.25</v>
      </c>
      <c r="AF43" s="12">
        <v>99.5</v>
      </c>
      <c r="AG43" s="12">
        <v>46.5</v>
      </c>
      <c r="AH43" s="12">
        <v>108.5</v>
      </c>
      <c r="AI43" s="12">
        <v>86.5</v>
      </c>
      <c r="AJ43" s="12">
        <v>46.75</v>
      </c>
      <c r="AK43" s="12">
        <v>2.5</v>
      </c>
      <c r="AL43" s="12">
        <v>4.25</v>
      </c>
      <c r="AM43" s="12">
        <v>1.75</v>
      </c>
      <c r="AN43" s="12">
        <v>12</v>
      </c>
      <c r="AO43" s="12">
        <v>29</v>
      </c>
      <c r="AP43" s="12">
        <v>9</v>
      </c>
      <c r="AQ43" s="12">
        <v>55.25</v>
      </c>
      <c r="AR43" s="12">
        <v>33.5</v>
      </c>
      <c r="AS43" s="12">
        <v>2.5</v>
      </c>
      <c r="AT43" s="13">
        <v>1298.5</v>
      </c>
      <c r="AU43" s="14"/>
      <c r="AX43" s="15"/>
    </row>
    <row r="44" spans="1:50">
      <c r="A44" s="1" t="s">
        <v>55</v>
      </c>
      <c r="B44" s="12">
        <v>26</v>
      </c>
      <c r="C44" s="12">
        <v>38.25</v>
      </c>
      <c r="D44" s="12">
        <v>34</v>
      </c>
      <c r="E44" s="12">
        <v>57.25</v>
      </c>
      <c r="F44" s="12">
        <v>131</v>
      </c>
      <c r="G44" s="12">
        <v>28.75</v>
      </c>
      <c r="H44" s="12">
        <v>64.5</v>
      </c>
      <c r="I44" s="12">
        <v>34</v>
      </c>
      <c r="J44" s="12">
        <v>66.5</v>
      </c>
      <c r="K44" s="12">
        <v>19.75</v>
      </c>
      <c r="L44" s="12">
        <v>22.75</v>
      </c>
      <c r="M44" s="12">
        <v>99.75</v>
      </c>
      <c r="N44" s="12">
        <v>16.25</v>
      </c>
      <c r="O44" s="12">
        <v>12.25</v>
      </c>
      <c r="P44" s="12">
        <v>6</v>
      </c>
      <c r="Q44" s="12">
        <v>5.75</v>
      </c>
      <c r="R44" s="12">
        <v>10.5</v>
      </c>
      <c r="S44" s="12">
        <v>25.5</v>
      </c>
      <c r="T44" s="12">
        <v>46.75</v>
      </c>
      <c r="U44" s="12">
        <v>78.5</v>
      </c>
      <c r="V44" s="12">
        <v>91.25</v>
      </c>
      <c r="W44" s="12">
        <v>56.5</v>
      </c>
      <c r="X44" s="12">
        <v>45.75</v>
      </c>
      <c r="Y44" s="12">
        <v>92.25</v>
      </c>
      <c r="Z44" s="12">
        <v>45.5</v>
      </c>
      <c r="AA44" s="12">
        <v>415.5</v>
      </c>
      <c r="AB44" s="12">
        <v>330.5</v>
      </c>
      <c r="AC44" s="12">
        <v>1377.5</v>
      </c>
      <c r="AD44" s="12">
        <v>387.5</v>
      </c>
      <c r="AE44" s="12">
        <v>164.75</v>
      </c>
      <c r="AF44" s="12">
        <v>142.75</v>
      </c>
      <c r="AG44" s="12">
        <v>65.25</v>
      </c>
      <c r="AH44" s="12">
        <v>62.25</v>
      </c>
      <c r="AI44" s="12">
        <v>84.75</v>
      </c>
      <c r="AJ44" s="12">
        <v>49</v>
      </c>
      <c r="AK44" s="12">
        <v>9.25</v>
      </c>
      <c r="AL44" s="12">
        <v>80</v>
      </c>
      <c r="AM44" s="12">
        <v>17.5</v>
      </c>
      <c r="AN44" s="12">
        <v>57.25</v>
      </c>
      <c r="AO44" s="12">
        <v>20.5</v>
      </c>
      <c r="AP44" s="12">
        <v>31.75</v>
      </c>
      <c r="AQ44" s="12">
        <v>49.5</v>
      </c>
      <c r="AR44" s="12">
        <v>181.25</v>
      </c>
      <c r="AS44" s="12">
        <v>20.5</v>
      </c>
      <c r="AT44" s="13">
        <v>4702.5</v>
      </c>
      <c r="AU44" s="14"/>
      <c r="AX44" s="15"/>
    </row>
    <row r="45" spans="1:50">
      <c r="A45" s="1" t="s">
        <v>56</v>
      </c>
      <c r="B45" s="12">
        <v>13.75</v>
      </c>
      <c r="C45" s="12">
        <v>19.75</v>
      </c>
      <c r="D45" s="12">
        <v>12.5</v>
      </c>
      <c r="E45" s="12">
        <v>20</v>
      </c>
      <c r="F45" s="12">
        <v>100.25</v>
      </c>
      <c r="G45" s="12">
        <v>18.25</v>
      </c>
      <c r="H45" s="12">
        <v>23.5</v>
      </c>
      <c r="I45" s="12">
        <v>26.5</v>
      </c>
      <c r="J45" s="12">
        <v>29</v>
      </c>
      <c r="K45" s="12">
        <v>10</v>
      </c>
      <c r="L45" s="12">
        <v>16</v>
      </c>
      <c r="M45" s="12">
        <v>48.5</v>
      </c>
      <c r="N45" s="12">
        <v>9.25</v>
      </c>
      <c r="O45" s="12">
        <v>6.25</v>
      </c>
      <c r="P45" s="12">
        <v>5</v>
      </c>
      <c r="Q45" s="12">
        <v>1.5</v>
      </c>
      <c r="R45" s="12">
        <v>3</v>
      </c>
      <c r="S45" s="12">
        <v>3.5</v>
      </c>
      <c r="T45" s="12">
        <v>13.5</v>
      </c>
      <c r="U45" s="12">
        <v>14.25</v>
      </c>
      <c r="V45" s="12">
        <v>17</v>
      </c>
      <c r="W45" s="12">
        <v>7.25</v>
      </c>
      <c r="X45" s="12">
        <v>6.5</v>
      </c>
      <c r="Y45" s="12">
        <v>20.75</v>
      </c>
      <c r="Z45" s="12">
        <v>12</v>
      </c>
      <c r="AA45" s="12">
        <v>231</v>
      </c>
      <c r="AB45" s="12">
        <v>117.5</v>
      </c>
      <c r="AC45" s="12">
        <v>534.75</v>
      </c>
      <c r="AD45" s="12">
        <v>204.5</v>
      </c>
      <c r="AE45" s="12">
        <v>154.5</v>
      </c>
      <c r="AF45" s="12">
        <v>115.75</v>
      </c>
      <c r="AG45" s="12">
        <v>56.25</v>
      </c>
      <c r="AH45" s="12">
        <v>74.5</v>
      </c>
      <c r="AI45" s="12">
        <v>92.5</v>
      </c>
      <c r="AJ45" s="12">
        <v>31.25</v>
      </c>
      <c r="AK45" s="12">
        <v>4.5</v>
      </c>
      <c r="AL45" s="12">
        <v>14.75</v>
      </c>
      <c r="AM45" s="12">
        <v>4.75</v>
      </c>
      <c r="AN45" s="12">
        <v>21.5</v>
      </c>
      <c r="AO45" s="12">
        <v>15</v>
      </c>
      <c r="AP45" s="12">
        <v>35</v>
      </c>
      <c r="AQ45" s="12">
        <v>395.75</v>
      </c>
      <c r="AR45" s="12">
        <v>18.25</v>
      </c>
      <c r="AS45" s="12">
        <v>3.25</v>
      </c>
      <c r="AT45" s="13">
        <v>2583</v>
      </c>
      <c r="AU45" s="14"/>
      <c r="AX45" s="15"/>
    </row>
    <row r="46" spans="1:50">
      <c r="A46" s="1" t="s">
        <v>62</v>
      </c>
      <c r="B46" s="12">
        <v>1.25</v>
      </c>
      <c r="C46" s="12">
        <v>5.25</v>
      </c>
      <c r="D46" s="12">
        <v>6</v>
      </c>
      <c r="E46" s="12">
        <v>4</v>
      </c>
      <c r="F46" s="12">
        <v>22.75</v>
      </c>
      <c r="G46" s="12">
        <v>4</v>
      </c>
      <c r="H46" s="12">
        <v>5.75</v>
      </c>
      <c r="I46" s="12">
        <v>6.25</v>
      </c>
      <c r="J46" s="12">
        <v>10.75</v>
      </c>
      <c r="K46" s="12">
        <v>29</v>
      </c>
      <c r="L46" s="12">
        <v>35.5</v>
      </c>
      <c r="M46" s="12">
        <v>163.25</v>
      </c>
      <c r="N46" s="12">
        <v>26.75</v>
      </c>
      <c r="O46" s="12">
        <v>82.5</v>
      </c>
      <c r="P46" s="12">
        <v>19.5</v>
      </c>
      <c r="Q46" s="12">
        <v>15</v>
      </c>
      <c r="R46" s="12">
        <v>16.25</v>
      </c>
      <c r="S46" s="12">
        <v>19.75</v>
      </c>
      <c r="T46" s="12">
        <v>3.75</v>
      </c>
      <c r="U46" s="12">
        <v>2.5</v>
      </c>
      <c r="V46" s="12">
        <v>2</v>
      </c>
      <c r="W46" s="12">
        <v>0.5</v>
      </c>
      <c r="X46" s="12">
        <v>1.5</v>
      </c>
      <c r="Y46" s="12">
        <v>3.25</v>
      </c>
      <c r="Z46" s="12">
        <v>7.5</v>
      </c>
      <c r="AA46" s="12">
        <v>216.5</v>
      </c>
      <c r="AB46" s="12">
        <v>70.75</v>
      </c>
      <c r="AC46" s="12">
        <v>183</v>
      </c>
      <c r="AD46" s="12">
        <v>52.5</v>
      </c>
      <c r="AE46" s="12">
        <v>16.25</v>
      </c>
      <c r="AF46" s="12">
        <v>11.5</v>
      </c>
      <c r="AG46" s="12">
        <v>10</v>
      </c>
      <c r="AH46" s="12">
        <v>10</v>
      </c>
      <c r="AI46" s="12">
        <v>14</v>
      </c>
      <c r="AJ46" s="12">
        <v>0.5</v>
      </c>
      <c r="AK46" s="12">
        <v>65</v>
      </c>
      <c r="AL46" s="12">
        <v>15.25</v>
      </c>
      <c r="AM46" s="12">
        <v>1</v>
      </c>
      <c r="AN46" s="12">
        <v>3.25</v>
      </c>
      <c r="AO46" s="12">
        <v>0.25</v>
      </c>
      <c r="AP46" s="12">
        <v>1.5</v>
      </c>
      <c r="AQ46" s="12">
        <v>42.5</v>
      </c>
      <c r="AR46" s="12">
        <v>3.25</v>
      </c>
      <c r="AS46" s="12">
        <v>9.5</v>
      </c>
      <c r="AT46" s="13">
        <v>1221</v>
      </c>
      <c r="AU46" s="14"/>
      <c r="AX46" s="15"/>
    </row>
    <row r="47" spans="1:50">
      <c r="A47" s="11" t="s">
        <v>49</v>
      </c>
      <c r="B47" s="14">
        <v>1618.5</v>
      </c>
      <c r="C47" s="14">
        <v>2382.25</v>
      </c>
      <c r="D47" s="14">
        <v>1652.75</v>
      </c>
      <c r="E47" s="14">
        <v>1776</v>
      </c>
      <c r="F47" s="14">
        <v>5398.75</v>
      </c>
      <c r="G47" s="14">
        <v>2210.5</v>
      </c>
      <c r="H47" s="14">
        <v>3365.5</v>
      </c>
      <c r="I47" s="14">
        <v>2771.25</v>
      </c>
      <c r="J47" s="14">
        <v>3159</v>
      </c>
      <c r="K47" s="14">
        <v>2412.75</v>
      </c>
      <c r="L47" s="14">
        <v>3286.25</v>
      </c>
      <c r="M47" s="14">
        <v>5903.25</v>
      </c>
      <c r="N47" s="14">
        <v>1743.25</v>
      </c>
      <c r="O47" s="14">
        <v>2216.5</v>
      </c>
      <c r="P47" s="14">
        <v>1446.5</v>
      </c>
      <c r="Q47" s="14">
        <v>866.5</v>
      </c>
      <c r="R47" s="14">
        <v>1184.25</v>
      </c>
      <c r="S47" s="14">
        <v>2474</v>
      </c>
      <c r="T47" s="14">
        <v>1699.5</v>
      </c>
      <c r="U47" s="14">
        <v>1578.5</v>
      </c>
      <c r="V47" s="14">
        <v>2235.25</v>
      </c>
      <c r="W47" s="14">
        <v>1154.25</v>
      </c>
      <c r="X47" s="14">
        <v>936</v>
      </c>
      <c r="Y47" s="14">
        <v>2263.25</v>
      </c>
      <c r="Z47" s="14">
        <v>2670</v>
      </c>
      <c r="AA47" s="14">
        <v>10849.5</v>
      </c>
      <c r="AB47" s="14">
        <v>6118</v>
      </c>
      <c r="AC47" s="14">
        <v>19327.25</v>
      </c>
      <c r="AD47" s="14">
        <v>7591.5</v>
      </c>
      <c r="AE47" s="14">
        <v>5875</v>
      </c>
      <c r="AF47" s="14">
        <v>5530.25</v>
      </c>
      <c r="AG47" s="14">
        <v>2871</v>
      </c>
      <c r="AH47" s="14">
        <v>4603</v>
      </c>
      <c r="AI47" s="14">
        <v>2906</v>
      </c>
      <c r="AJ47" s="14">
        <v>1139.25</v>
      </c>
      <c r="AK47" s="14">
        <v>993.25</v>
      </c>
      <c r="AL47" s="14">
        <v>3029.25</v>
      </c>
      <c r="AM47" s="14">
        <v>532.25</v>
      </c>
      <c r="AN47" s="14">
        <v>1892.25</v>
      </c>
      <c r="AO47" s="14">
        <v>817.5</v>
      </c>
      <c r="AP47" s="14">
        <v>1223.75</v>
      </c>
      <c r="AQ47" s="14">
        <v>6347.25</v>
      </c>
      <c r="AR47" s="14">
        <v>2266.5</v>
      </c>
      <c r="AS47" s="14">
        <v>1155</v>
      </c>
      <c r="AT47" s="14">
        <v>143472.25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41456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41.136363636363633</v>
      </c>
      <c r="C5" s="4">
        <v>19.181818181818183</v>
      </c>
      <c r="D5" s="4">
        <v>65.227272727272734</v>
      </c>
      <c r="E5" s="4">
        <v>90.045454545454547</v>
      </c>
      <c r="F5" s="4">
        <v>302.90909090909093</v>
      </c>
      <c r="G5" s="4">
        <v>562.13636363636363</v>
      </c>
      <c r="H5" s="4">
        <v>518.5454545454545</v>
      </c>
      <c r="I5" s="4">
        <v>739.27272727272725</v>
      </c>
      <c r="J5" s="5">
        <v>2338.454545454545</v>
      </c>
    </row>
    <row r="6" spans="1:10">
      <c r="A6" s="1" t="s">
        <v>26</v>
      </c>
      <c r="B6" s="4">
        <v>19.363636363636363</v>
      </c>
      <c r="C6" s="4">
        <v>27.363636363636363</v>
      </c>
      <c r="D6" s="4">
        <v>37.727272727272727</v>
      </c>
      <c r="E6" s="4">
        <v>70.318181818181813</v>
      </c>
      <c r="F6" s="4">
        <v>379.5</v>
      </c>
      <c r="G6" s="4">
        <v>691.5</v>
      </c>
      <c r="H6" s="4">
        <v>680.4545454545455</v>
      </c>
      <c r="I6" s="4">
        <v>1257.6363636363637</v>
      </c>
      <c r="J6" s="5">
        <v>3163.8636363636365</v>
      </c>
    </row>
    <row r="7" spans="1:10">
      <c r="A7" s="1" t="s">
        <v>27</v>
      </c>
      <c r="B7" s="4">
        <v>99.772727272727266</v>
      </c>
      <c r="C7" s="4">
        <v>58.636363636363633</v>
      </c>
      <c r="D7" s="4">
        <v>32.454545454545453</v>
      </c>
      <c r="E7" s="4">
        <v>51.409090909090907</v>
      </c>
      <c r="F7" s="4">
        <v>303.68181818181819</v>
      </c>
      <c r="G7" s="4">
        <v>475.54545454545456</v>
      </c>
      <c r="H7" s="4">
        <v>381.63636363636363</v>
      </c>
      <c r="I7" s="4">
        <v>922.13636363636363</v>
      </c>
      <c r="J7" s="5">
        <v>2325.272727272727</v>
      </c>
    </row>
    <row r="8" spans="1:10">
      <c r="A8" s="1" t="s">
        <v>28</v>
      </c>
      <c r="B8" s="4">
        <v>66.272727272727266</v>
      </c>
      <c r="C8" s="4">
        <v>61.590909090909093</v>
      </c>
      <c r="D8" s="4">
        <v>46.409090909090907</v>
      </c>
      <c r="E8" s="4">
        <v>21.59090909090909</v>
      </c>
      <c r="F8" s="4">
        <v>149.40909090909091</v>
      </c>
      <c r="G8" s="4">
        <v>288.04545454545456</v>
      </c>
      <c r="H8" s="4">
        <v>255.5</v>
      </c>
      <c r="I8" s="4">
        <v>560.72727272727275</v>
      </c>
      <c r="J8" s="5">
        <v>1449.5454545454545</v>
      </c>
    </row>
    <row r="9" spans="1:10">
      <c r="A9" s="1">
        <v>16</v>
      </c>
      <c r="B9" s="4">
        <v>275.45454545454544</v>
      </c>
      <c r="C9" s="4">
        <v>287.86363636363637</v>
      </c>
      <c r="D9" s="4">
        <v>372.09090909090907</v>
      </c>
      <c r="E9" s="4">
        <v>166.77272727272728</v>
      </c>
      <c r="F9" s="4">
        <v>12.454545454545455</v>
      </c>
      <c r="G9" s="4">
        <v>71.409090909090907</v>
      </c>
      <c r="H9" s="4">
        <v>109.45454545454545</v>
      </c>
      <c r="I9" s="4">
        <v>238.40909090909091</v>
      </c>
      <c r="J9" s="5">
        <v>1533.909090909091</v>
      </c>
    </row>
    <row r="10" spans="1:10">
      <c r="A10" s="1">
        <v>24</v>
      </c>
      <c r="B10" s="4">
        <v>443.81818181818181</v>
      </c>
      <c r="C10" s="4">
        <v>506.77272727272725</v>
      </c>
      <c r="D10" s="4">
        <v>568.13636363636363</v>
      </c>
      <c r="E10" s="4">
        <v>286.22727272727275</v>
      </c>
      <c r="F10" s="4">
        <v>80.86363636363636</v>
      </c>
      <c r="G10" s="4">
        <v>14.181818181818182</v>
      </c>
      <c r="H10" s="4">
        <v>73.181818181818187</v>
      </c>
      <c r="I10" s="4">
        <v>191.40909090909091</v>
      </c>
      <c r="J10" s="5">
        <v>2164.590909090909</v>
      </c>
    </row>
    <row r="11" spans="1:10">
      <c r="A11" s="1" t="s">
        <v>29</v>
      </c>
      <c r="B11" s="4">
        <v>459.54545454545456</v>
      </c>
      <c r="C11" s="4">
        <v>497.59090909090907</v>
      </c>
      <c r="D11" s="4">
        <v>483.04545454545456</v>
      </c>
      <c r="E11" s="4">
        <v>239.5</v>
      </c>
      <c r="F11" s="4">
        <v>113.13636363636364</v>
      </c>
      <c r="G11" s="4">
        <v>78.909090909090907</v>
      </c>
      <c r="H11" s="4">
        <v>10.681818181818182</v>
      </c>
      <c r="I11" s="4">
        <v>44.636363636363633</v>
      </c>
      <c r="J11" s="5">
        <v>1927.045454545455</v>
      </c>
    </row>
    <row r="12" spans="1:10">
      <c r="A12" s="1" t="s">
        <v>30</v>
      </c>
      <c r="B12" s="4">
        <v>653</v>
      </c>
      <c r="C12" s="4">
        <v>775.9545454545455</v>
      </c>
      <c r="D12" s="4">
        <v>1294.8636363636363</v>
      </c>
      <c r="E12" s="4">
        <v>511.45454545454544</v>
      </c>
      <c r="F12" s="4">
        <v>227.72727272727272</v>
      </c>
      <c r="G12" s="4">
        <v>202.5</v>
      </c>
      <c r="H12" s="4">
        <v>42.454545454545453</v>
      </c>
      <c r="I12" s="4">
        <v>23.5</v>
      </c>
      <c r="J12" s="5">
        <v>3731.4545454545455</v>
      </c>
    </row>
    <row r="13" spans="1:10" s="3" customFormat="1">
      <c r="A13" s="3" t="s">
        <v>49</v>
      </c>
      <c r="B13" s="5">
        <v>2058.363636363636</v>
      </c>
      <c r="C13" s="5">
        <v>2234.9545454545455</v>
      </c>
      <c r="D13" s="5">
        <v>2899.954545454545</v>
      </c>
      <c r="E13" s="5">
        <v>1437.3181818181818</v>
      </c>
      <c r="F13" s="5">
        <v>1569.6818181818185</v>
      </c>
      <c r="G13" s="5">
        <v>2384.2272727272725</v>
      </c>
      <c r="H13" s="5">
        <v>2071.909090909091</v>
      </c>
      <c r="I13" s="5">
        <v>3977.7272727272725</v>
      </c>
      <c r="J13" s="5">
        <v>18635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17.75</v>
      </c>
      <c r="C17" s="4">
        <v>7.75</v>
      </c>
      <c r="D17" s="4">
        <v>33.25</v>
      </c>
      <c r="E17" s="4">
        <v>27</v>
      </c>
      <c r="F17" s="4">
        <v>117.5</v>
      </c>
      <c r="G17" s="4">
        <v>170.5</v>
      </c>
      <c r="H17" s="4">
        <v>112.25</v>
      </c>
      <c r="I17" s="4">
        <v>269.5</v>
      </c>
      <c r="J17" s="5">
        <v>755.5</v>
      </c>
    </row>
    <row r="18" spans="1:10">
      <c r="A18" s="1" t="s">
        <v>26</v>
      </c>
      <c r="B18" s="4">
        <v>5.5</v>
      </c>
      <c r="C18" s="4">
        <v>12.75</v>
      </c>
      <c r="D18" s="4">
        <v>12.5</v>
      </c>
      <c r="E18" s="4">
        <v>12.25</v>
      </c>
      <c r="F18" s="4">
        <v>138.75</v>
      </c>
      <c r="G18" s="4">
        <v>181.75</v>
      </c>
      <c r="H18" s="4">
        <v>176.5</v>
      </c>
      <c r="I18" s="4">
        <v>636</v>
      </c>
      <c r="J18" s="5">
        <v>1176</v>
      </c>
    </row>
    <row r="19" spans="1:10">
      <c r="A19" s="1" t="s">
        <v>27</v>
      </c>
      <c r="B19" s="4">
        <v>34</v>
      </c>
      <c r="C19" s="4">
        <v>12</v>
      </c>
      <c r="D19" s="4">
        <v>36.25</v>
      </c>
      <c r="E19" s="4">
        <v>23.25</v>
      </c>
      <c r="F19" s="4">
        <v>298.25</v>
      </c>
      <c r="G19" s="4">
        <v>442.5</v>
      </c>
      <c r="H19" s="4">
        <v>350.25</v>
      </c>
      <c r="I19" s="4">
        <v>955.75</v>
      </c>
      <c r="J19" s="5">
        <v>2152.25</v>
      </c>
    </row>
    <row r="20" spans="1:10">
      <c r="A20" s="1" t="s">
        <v>28</v>
      </c>
      <c r="B20" s="4">
        <v>20</v>
      </c>
      <c r="C20" s="4">
        <v>9.75</v>
      </c>
      <c r="D20" s="4">
        <v>18</v>
      </c>
      <c r="E20" s="4">
        <v>19.5</v>
      </c>
      <c r="F20" s="4">
        <v>126</v>
      </c>
      <c r="G20" s="4">
        <v>182.75</v>
      </c>
      <c r="H20" s="4">
        <v>101.25</v>
      </c>
      <c r="I20" s="4">
        <v>227.5</v>
      </c>
      <c r="J20" s="5">
        <v>704.75</v>
      </c>
    </row>
    <row r="21" spans="1:10">
      <c r="A21" s="1">
        <v>16</v>
      </c>
      <c r="B21" s="4">
        <v>99.5</v>
      </c>
      <c r="C21" s="4">
        <v>75.75</v>
      </c>
      <c r="D21" s="4">
        <v>328.25</v>
      </c>
      <c r="E21" s="4">
        <v>118.75</v>
      </c>
      <c r="F21" s="4">
        <v>15.5</v>
      </c>
      <c r="G21" s="4">
        <v>82</v>
      </c>
      <c r="H21" s="4">
        <v>92.25</v>
      </c>
      <c r="I21" s="4">
        <v>193.5</v>
      </c>
      <c r="J21" s="5">
        <v>1005.5</v>
      </c>
    </row>
    <row r="22" spans="1:10">
      <c r="A22" s="1">
        <v>24</v>
      </c>
      <c r="B22" s="4">
        <v>140</v>
      </c>
      <c r="C22" s="4">
        <v>123.5</v>
      </c>
      <c r="D22" s="4">
        <v>478.5</v>
      </c>
      <c r="E22" s="4">
        <v>182.25</v>
      </c>
      <c r="F22" s="4">
        <v>77.25</v>
      </c>
      <c r="G22" s="4">
        <v>25.5</v>
      </c>
      <c r="H22" s="4">
        <v>73.5</v>
      </c>
      <c r="I22" s="4">
        <v>167.75</v>
      </c>
      <c r="J22" s="5">
        <v>1268.25</v>
      </c>
    </row>
    <row r="23" spans="1:10">
      <c r="A23" s="1" t="s">
        <v>29</v>
      </c>
      <c r="B23" s="4">
        <v>92.25</v>
      </c>
      <c r="C23" s="4">
        <v>90</v>
      </c>
      <c r="D23" s="4">
        <v>420</v>
      </c>
      <c r="E23" s="4">
        <v>95.75</v>
      </c>
      <c r="F23" s="4">
        <v>78.5</v>
      </c>
      <c r="G23" s="4">
        <v>67.5</v>
      </c>
      <c r="H23" s="4">
        <v>9</v>
      </c>
      <c r="I23" s="4">
        <v>27.75</v>
      </c>
      <c r="J23" s="5">
        <v>880.75</v>
      </c>
    </row>
    <row r="24" spans="1:10">
      <c r="A24" s="1" t="s">
        <v>30</v>
      </c>
      <c r="B24" s="4">
        <v>230.25</v>
      </c>
      <c r="C24" s="4">
        <v>234.5</v>
      </c>
      <c r="D24" s="4">
        <v>1212.5</v>
      </c>
      <c r="E24" s="4">
        <v>197</v>
      </c>
      <c r="F24" s="4">
        <v>165.25</v>
      </c>
      <c r="G24" s="4">
        <v>155.75</v>
      </c>
      <c r="H24" s="4">
        <v>26</v>
      </c>
      <c r="I24" s="4">
        <v>19.5</v>
      </c>
      <c r="J24" s="5">
        <v>2240.75</v>
      </c>
    </row>
    <row r="25" spans="1:10" s="3" customFormat="1">
      <c r="A25" s="3" t="s">
        <v>49</v>
      </c>
      <c r="B25" s="5">
        <v>639.25</v>
      </c>
      <c r="C25" s="5">
        <v>566</v>
      </c>
      <c r="D25" s="5">
        <v>2539.25</v>
      </c>
      <c r="E25" s="5">
        <v>675.75</v>
      </c>
      <c r="F25" s="5">
        <v>1017</v>
      </c>
      <c r="G25" s="5">
        <v>1308.25</v>
      </c>
      <c r="H25" s="5">
        <v>941</v>
      </c>
      <c r="I25" s="5">
        <v>2497.25</v>
      </c>
      <c r="J25" s="5">
        <v>10184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20.5</v>
      </c>
      <c r="C29" s="4">
        <v>4.25</v>
      </c>
      <c r="D29" s="4">
        <v>18.75</v>
      </c>
      <c r="E29" s="4">
        <v>15</v>
      </c>
      <c r="F29" s="4">
        <v>62.5</v>
      </c>
      <c r="G29" s="4">
        <v>107.75</v>
      </c>
      <c r="H29" s="4">
        <v>79</v>
      </c>
      <c r="I29" s="4">
        <v>182.25</v>
      </c>
      <c r="J29" s="5">
        <v>490</v>
      </c>
    </row>
    <row r="30" spans="1:10">
      <c r="A30" s="1" t="s">
        <v>26</v>
      </c>
      <c r="B30" s="4">
        <v>2</v>
      </c>
      <c r="C30" s="4">
        <v>12</v>
      </c>
      <c r="D30" s="4">
        <v>10</v>
      </c>
      <c r="E30" s="4">
        <v>9.5</v>
      </c>
      <c r="F30" s="4">
        <v>82</v>
      </c>
      <c r="G30" s="4">
        <v>116</v>
      </c>
      <c r="H30" s="4">
        <v>116.25</v>
      </c>
      <c r="I30" s="4">
        <v>416.75</v>
      </c>
      <c r="J30" s="5">
        <v>764.5</v>
      </c>
    </row>
    <row r="31" spans="1:10">
      <c r="A31" s="1" t="s">
        <v>27</v>
      </c>
      <c r="B31" s="4">
        <v>25.75</v>
      </c>
      <c r="C31" s="4">
        <v>6</v>
      </c>
      <c r="D31" s="4">
        <v>38.25</v>
      </c>
      <c r="E31" s="4">
        <v>17.75</v>
      </c>
      <c r="F31" s="4">
        <v>217.5</v>
      </c>
      <c r="G31" s="4">
        <v>295</v>
      </c>
      <c r="H31" s="4">
        <v>228.25</v>
      </c>
      <c r="I31" s="4">
        <v>632.75</v>
      </c>
      <c r="J31" s="5">
        <v>1461.25</v>
      </c>
    </row>
    <row r="32" spans="1:10">
      <c r="A32" s="1" t="s">
        <v>28</v>
      </c>
      <c r="B32" s="4">
        <v>14</v>
      </c>
      <c r="C32" s="4">
        <v>5.25</v>
      </c>
      <c r="D32" s="4">
        <v>20.75</v>
      </c>
      <c r="E32" s="4">
        <v>26.5</v>
      </c>
      <c r="F32" s="4">
        <v>89.25</v>
      </c>
      <c r="G32" s="4">
        <v>140.75</v>
      </c>
      <c r="H32" s="4">
        <v>86.5</v>
      </c>
      <c r="I32" s="4">
        <v>202.5</v>
      </c>
      <c r="J32" s="5">
        <v>585.5</v>
      </c>
    </row>
    <row r="33" spans="1:10">
      <c r="A33" s="1">
        <v>16</v>
      </c>
      <c r="B33" s="4">
        <v>80.25</v>
      </c>
      <c r="C33" s="4">
        <v>45.25</v>
      </c>
      <c r="D33" s="4">
        <v>259.25</v>
      </c>
      <c r="E33" s="4">
        <v>99.5</v>
      </c>
      <c r="F33" s="4">
        <v>17.75</v>
      </c>
      <c r="G33" s="4">
        <v>57.75</v>
      </c>
      <c r="H33" s="4">
        <v>58.75</v>
      </c>
      <c r="I33" s="4">
        <v>143.25</v>
      </c>
      <c r="J33" s="5">
        <v>761.75</v>
      </c>
    </row>
    <row r="34" spans="1:10">
      <c r="A34" s="1">
        <v>24</v>
      </c>
      <c r="B34" s="4">
        <v>113.75</v>
      </c>
      <c r="C34" s="4">
        <v>77.75</v>
      </c>
      <c r="D34" s="4">
        <v>356</v>
      </c>
      <c r="E34" s="4">
        <v>139.75</v>
      </c>
      <c r="F34" s="4">
        <v>48.25</v>
      </c>
      <c r="G34" s="4">
        <v>20</v>
      </c>
      <c r="H34" s="4">
        <v>49.75</v>
      </c>
      <c r="I34" s="4">
        <v>121</v>
      </c>
      <c r="J34" s="5">
        <v>926.25</v>
      </c>
    </row>
    <row r="35" spans="1:10">
      <c r="A35" s="1" t="s">
        <v>29</v>
      </c>
      <c r="B35" s="4">
        <v>69.75</v>
      </c>
      <c r="C35" s="4">
        <v>74.25</v>
      </c>
      <c r="D35" s="4">
        <v>331</v>
      </c>
      <c r="E35" s="4">
        <v>87</v>
      </c>
      <c r="F35" s="4">
        <v>58.5</v>
      </c>
      <c r="G35" s="4">
        <v>62.75</v>
      </c>
      <c r="H35" s="4">
        <v>8.5</v>
      </c>
      <c r="I35" s="4">
        <v>21.5</v>
      </c>
      <c r="J35" s="5">
        <v>713.25</v>
      </c>
    </row>
    <row r="36" spans="1:10">
      <c r="A36" s="1" t="s">
        <v>30</v>
      </c>
      <c r="B36" s="4">
        <v>178.75</v>
      </c>
      <c r="C36" s="4">
        <v>182.25</v>
      </c>
      <c r="D36" s="4">
        <v>991.5</v>
      </c>
      <c r="E36" s="4">
        <v>165.5</v>
      </c>
      <c r="F36" s="4">
        <v>136.75</v>
      </c>
      <c r="G36" s="4">
        <v>115.5</v>
      </c>
      <c r="H36" s="4">
        <v>20.5</v>
      </c>
      <c r="I36" s="4">
        <v>20.75</v>
      </c>
      <c r="J36" s="5">
        <v>1811.5</v>
      </c>
    </row>
    <row r="37" spans="1:10" s="3" customFormat="1">
      <c r="A37" s="3" t="s">
        <v>49</v>
      </c>
      <c r="B37" s="5">
        <v>504.75</v>
      </c>
      <c r="C37" s="5">
        <v>407</v>
      </c>
      <c r="D37" s="5">
        <v>2025.5</v>
      </c>
      <c r="E37" s="5">
        <v>560.5</v>
      </c>
      <c r="F37" s="5">
        <v>712.5</v>
      </c>
      <c r="G37" s="5">
        <v>915.5</v>
      </c>
      <c r="H37" s="5">
        <v>647.5</v>
      </c>
      <c r="I37" s="5">
        <v>1740.75</v>
      </c>
      <c r="J37" s="5">
        <v>7514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2014-05-06T23:54:58Z</dcterms:modified>
</cp:coreProperties>
</file>