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Y12" i="2"/>
  <c r="AW24" i="2"/>
  <c r="AX14" i="2"/>
  <c r="AY13" i="2"/>
  <c r="AX24" i="2"/>
  <c r="AY14" i="2"/>
  <c r="AY24" i="2"/>
  <c r="AW15" i="2"/>
  <c r="AZ12" i="2"/>
  <c r="AW25" i="2"/>
  <c r="AX15" i="2"/>
  <c r="AZ13" i="2"/>
  <c r="AX25" i="2"/>
  <c r="AY15" i="2"/>
  <c r="AZ14" i="2"/>
  <c r="AY25" i="2"/>
  <c r="AZ15" i="2"/>
  <c r="AZ25" i="2"/>
  <c r="AW16" i="2"/>
  <c r="BA12" i="2"/>
  <c r="AW26" i="2"/>
  <c r="AX16" i="2"/>
  <c r="BA13" i="2"/>
  <c r="AX26" i="2"/>
  <c r="AY16" i="2"/>
  <c r="BA14" i="2"/>
  <c r="AY26" i="2"/>
  <c r="AZ16" i="2"/>
  <c r="BA15" i="2"/>
  <c r="AZ26" i="2"/>
  <c r="BA16" i="2"/>
  <c r="BA26" i="2"/>
  <c r="AW17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B16" i="2"/>
  <c r="BA27" i="2"/>
  <c r="BB17" i="2"/>
  <c r="BB27" i="2"/>
  <c r="AW18" i="2"/>
  <c r="BC12" i="2"/>
  <c r="AW28" i="2"/>
  <c r="AX18" i="2"/>
  <c r="BC14" i="2"/>
  <c r="AX28" i="2"/>
  <c r="AY18" i="2"/>
  <c r="BC15" i="2"/>
  <c r="AY28" i="2"/>
  <c r="AZ18" i="2"/>
  <c r="BC16" i="2"/>
  <c r="AZ28" i="2"/>
  <c r="BA18" i="2"/>
  <c r="BC17" i="2"/>
  <c r="BA28" i="2"/>
  <c r="BB18" i="2"/>
  <c r="BB28" i="2"/>
  <c r="BD28" i="2"/>
  <c r="BC18" i="2"/>
  <c r="BC28" i="2"/>
  <c r="BD12" i="2"/>
  <c r="BD13" i="2"/>
  <c r="BD14" i="2"/>
  <c r="BD15" i="2"/>
  <c r="BD16" i="2"/>
  <c r="BD17" i="2"/>
  <c r="BD18" i="2"/>
  <c r="BD19" i="2"/>
  <c r="BC13" i="2"/>
  <c r="BC19" i="2"/>
  <c r="BB19" i="2"/>
  <c r="BA19" i="2"/>
  <c r="AZ19" i="2"/>
  <c r="AY19" i="2"/>
  <c r="AX19" i="2"/>
  <c r="AW19" i="2"/>
  <c r="AW5" i="2"/>
  <c r="AZ4" i="2"/>
  <c r="BA4" i="2"/>
  <c r="AW4" i="2"/>
  <c r="AZ3" i="2"/>
  <c r="BA3" i="2"/>
  <c r="AW3" i="2"/>
  <c r="G1" i="2"/>
  <c r="AW12" i="3"/>
  <c r="AW22" i="3"/>
  <c r="AW13" i="3"/>
  <c r="AX12" i="3"/>
  <c r="AW23" i="3"/>
  <c r="AX13" i="3"/>
  <c r="AX23" i="3"/>
  <c r="AW14" i="3"/>
  <c r="AY12" i="3"/>
  <c r="AW24" i="3"/>
  <c r="AX14" i="3"/>
  <c r="AY13" i="3"/>
  <c r="AX24" i="3"/>
  <c r="AY14" i="3"/>
  <c r="AY24" i="3"/>
  <c r="AW15" i="3"/>
  <c r="AZ12" i="3"/>
  <c r="AW25" i="3"/>
  <c r="AX15" i="3"/>
  <c r="AZ13" i="3"/>
  <c r="AX25" i="3"/>
  <c r="AY15" i="3"/>
  <c r="AZ14" i="3"/>
  <c r="AY25" i="3"/>
  <c r="AZ15" i="3"/>
  <c r="AZ25" i="3"/>
  <c r="AW16" i="3"/>
  <c r="BA12" i="3"/>
  <c r="AW26" i="3"/>
  <c r="AX16" i="3"/>
  <c r="BA13" i="3"/>
  <c r="AX26" i="3"/>
  <c r="AY16" i="3"/>
  <c r="BA14" i="3"/>
  <c r="AY26" i="3"/>
  <c r="AZ16" i="3"/>
  <c r="BA15" i="3"/>
  <c r="AZ26" i="3"/>
  <c r="BA16" i="3"/>
  <c r="BA26" i="3"/>
  <c r="AW17" i="3"/>
  <c r="BB12" i="3"/>
  <c r="AW27" i="3"/>
  <c r="AX17" i="3"/>
  <c r="BB13" i="3"/>
  <c r="AX27" i="3"/>
  <c r="AY17" i="3"/>
  <c r="BB14" i="3"/>
  <c r="AY27" i="3"/>
  <c r="AZ17" i="3"/>
  <c r="BB15" i="3"/>
  <c r="AZ27" i="3"/>
  <c r="BA17" i="3"/>
  <c r="BB16" i="3"/>
  <c r="BA27" i="3"/>
  <c r="BB17" i="3"/>
  <c r="BB27" i="3"/>
  <c r="AW18" i="3"/>
  <c r="BC12" i="3"/>
  <c r="AW28" i="3"/>
  <c r="AX18" i="3"/>
  <c r="BC14" i="3"/>
  <c r="AX28" i="3"/>
  <c r="AY18" i="3"/>
  <c r="BC15" i="3"/>
  <c r="AY28" i="3"/>
  <c r="AZ18" i="3"/>
  <c r="BC16" i="3"/>
  <c r="AZ28" i="3"/>
  <c r="BA18" i="3"/>
  <c r="BC17" i="3"/>
  <c r="BA28" i="3"/>
  <c r="BB18" i="3"/>
  <c r="BB28" i="3"/>
  <c r="BD28" i="3"/>
  <c r="BC18" i="3"/>
  <c r="BC28" i="3"/>
  <c r="BD12" i="3"/>
  <c r="BD13" i="3"/>
  <c r="BD14" i="3"/>
  <c r="BD15" i="3"/>
  <c r="BD16" i="3"/>
  <c r="BD17" i="3"/>
  <c r="BD18" i="3"/>
  <c r="BD19" i="3"/>
  <c r="BC13" i="3"/>
  <c r="BC19" i="3"/>
  <c r="BB19" i="3"/>
  <c r="BA19" i="3"/>
  <c r="AZ19" i="3"/>
  <c r="AY19" i="3"/>
  <c r="AX19" i="3"/>
  <c r="AW19" i="3"/>
  <c r="AW5" i="3"/>
  <c r="AZ4" i="3"/>
  <c r="BA4" i="3"/>
  <c r="AW4" i="3"/>
  <c r="AZ3" i="3"/>
  <c r="BA3" i="3"/>
  <c r="AW3" i="3"/>
  <c r="G1" i="3"/>
  <c r="AW12" i="1"/>
  <c r="AW13" i="1"/>
  <c r="AW14" i="1"/>
  <c r="AW15" i="1"/>
  <c r="AW16" i="1"/>
  <c r="AW17" i="1"/>
  <c r="AW18" i="1"/>
  <c r="AX12" i="1"/>
  <c r="AY12" i="1"/>
  <c r="AZ12" i="1"/>
  <c r="BA12" i="1"/>
  <c r="BB12" i="1"/>
  <c r="BC12" i="1"/>
  <c r="AZ3" i="1"/>
  <c r="BD12" i="1"/>
  <c r="AX13" i="1"/>
  <c r="AY13" i="1"/>
  <c r="AZ13" i="1"/>
  <c r="BA13" i="1"/>
  <c r="BB13" i="1"/>
  <c r="BD13" i="1"/>
  <c r="AX14" i="1"/>
  <c r="AY14" i="1"/>
  <c r="AZ14" i="1"/>
  <c r="BA14" i="1"/>
  <c r="BB14" i="1"/>
  <c r="BD14" i="1"/>
  <c r="AX15" i="1"/>
  <c r="AY15" i="1"/>
  <c r="AZ15" i="1"/>
  <c r="BA15" i="1"/>
  <c r="BB15" i="1"/>
  <c r="BD15" i="1"/>
  <c r="AX16" i="1"/>
  <c r="AY16" i="1"/>
  <c r="AZ16" i="1"/>
  <c r="BA16" i="1"/>
  <c r="BB16" i="1"/>
  <c r="BD16" i="1"/>
  <c r="AX17" i="1"/>
  <c r="AY17" i="1"/>
  <c r="AZ17" i="1"/>
  <c r="BA17" i="1"/>
  <c r="BB17" i="1"/>
  <c r="BD17" i="1"/>
  <c r="AX18" i="1"/>
  <c r="AY18" i="1"/>
  <c r="AZ18" i="1"/>
  <c r="BA18" i="1"/>
  <c r="BB18" i="1"/>
  <c r="BD18" i="1"/>
  <c r="BD19" i="1"/>
  <c r="BA3" i="1"/>
  <c r="BC13" i="1"/>
  <c r="BC14" i="1"/>
  <c r="BC15" i="1"/>
  <c r="BC16" i="1"/>
  <c r="BC17" i="1"/>
  <c r="BC18" i="1"/>
  <c r="AW19" i="1"/>
  <c r="AX19" i="1"/>
  <c r="AY19" i="1"/>
  <c r="AZ19" i="1"/>
  <c r="BA19" i="1"/>
  <c r="BB19" i="1"/>
  <c r="BC19" i="1"/>
  <c r="AW22" i="1"/>
  <c r="AW23" i="1"/>
  <c r="AX23" i="1"/>
  <c r="AW24" i="1"/>
  <c r="AX24" i="1"/>
  <c r="AY24" i="1"/>
  <c r="AW25" i="1"/>
  <c r="AX25" i="1"/>
  <c r="AY25" i="1"/>
  <c r="AZ25" i="1"/>
  <c r="AW26" i="1"/>
  <c r="AX26" i="1"/>
  <c r="AY26" i="1"/>
  <c r="AZ26" i="1"/>
  <c r="BA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BC28" i="1"/>
  <c r="BD28" i="1"/>
  <c r="AW5" i="1"/>
  <c r="AZ4" i="1"/>
  <c r="BA4" i="1"/>
  <c r="AW4" i="1"/>
  <c r="AW3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<sst xmlns="http://schemas.openxmlformats.org/spreadsheetml/2006/main" count="400" uniqueCount="63">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</sst>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38935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8.304347826086957</v>
      </c>
      <c r="C3" s="12">
        <v>144.82608695652175</v>
      </c>
      <c r="D3" s="12">
        <v>114.1304347826087</v>
      </c>
      <c r="E3" s="12">
        <v>71.260869565217391</v>
      </c>
      <c r="F3" s="12">
        <v>331.43478260869563</v>
      </c>
      <c r="G3" s="12">
        <v>102.26086956521739</v>
      </c>
      <c r="H3" s="12">
        <v>134.2608695652174</v>
      </c>
      <c r="I3" s="12">
        <v>120.17391304347827</v>
      </c>
      <c r="J3" s="12">
        <v>183.47826086956522</v>
      </c>
      <c r="K3" s="12">
        <v>37.739130434782609</v>
      </c>
      <c r="L3" s="12">
        <v>102.08695652173913</v>
      </c>
      <c r="M3" s="12">
        <v>95.739130434782609</v>
      </c>
      <c r="N3" s="12">
        <v>40.695652173913047</v>
      </c>
      <c r="O3" s="12">
        <v>36.956521739130437</v>
      </c>
      <c r="P3" s="12">
        <v>43.956521739130437</v>
      </c>
      <c r="Q3" s="12">
        <v>22.173913043478262</v>
      </c>
      <c r="R3" s="12">
        <v>18.391304347826086</v>
      </c>
      <c r="S3" s="12">
        <v>36.869565217391305</v>
      </c>
      <c r="T3" s="12">
        <v>31.913043478260871</v>
      </c>
      <c r="U3" s="12">
        <v>20.347826086956523</v>
      </c>
      <c r="V3" s="12">
        <v>25.043478260869566</v>
      </c>
      <c r="W3" s="12">
        <v>10.608695652173912</v>
      </c>
      <c r="X3" s="12">
        <v>9.4782608695652169</v>
      </c>
      <c r="Y3" s="12">
        <v>21.869565217391305</v>
      </c>
      <c r="Z3" s="12">
        <v>21.913043478260871</v>
      </c>
      <c r="AA3" s="12">
        <v>211.7391304347826</v>
      </c>
      <c r="AB3" s="12">
        <v>227.34782608695653</v>
      </c>
      <c r="AC3" s="12">
        <v>270.08695652173913</v>
      </c>
      <c r="AD3" s="12">
        <v>220.39130434782609</v>
      </c>
      <c r="AE3" s="12">
        <v>111.60869565217391</v>
      </c>
      <c r="AF3" s="12">
        <v>123.82608695652173</v>
      </c>
      <c r="AG3" s="12">
        <v>27.739130434782609</v>
      </c>
      <c r="AH3" s="12">
        <v>42.130434782608695</v>
      </c>
      <c r="AI3" s="12">
        <v>34.826086956521742</v>
      </c>
      <c r="AJ3" s="12">
        <v>12.478260869565217</v>
      </c>
      <c r="AK3" s="12">
        <v>8.9565217391304355</v>
      </c>
      <c r="AL3" s="12">
        <v>24.173913043478262</v>
      </c>
      <c r="AM3" s="12">
        <v>7.3913043478260869</v>
      </c>
      <c r="AN3" s="12">
        <v>31.130434782608695</v>
      </c>
      <c r="AO3" s="12">
        <v>7.8695652173913047</v>
      </c>
      <c r="AP3" s="12">
        <v>9.2173913043478262</v>
      </c>
      <c r="AQ3" s="12">
        <v>23.478260869565219</v>
      </c>
      <c r="AR3" s="12">
        <v>10.826086956521738</v>
      </c>
      <c r="AS3" s="13">
        <v>3191.1304347826072</v>
      </c>
      <c r="AT3" s="14"/>
      <c r="AV3" s="9" t="s">
        <v>39</v>
      </c>
      <c r="AW3" s="12">
        <f>SUM(B3:Z27,AK3:AN27,B38:Z41,AK38:AN41)</f>
        <v>81526.869565217436</v>
      </c>
      <c r="AY3" s="9" t="s">
        <v>40</v>
      </c>
      <c r="AZ3" s="15">
        <f>SUM(AW12:AW18,AX12:BC12)</f>
        <v>213068.39130434784</v>
      </c>
      <c r="BA3" s="16">
        <f>AZ3/BD$19</f>
        <v>0.66232336955052695</v>
      </c>
    </row>
    <row r="4" spans="1:56">
      <c r="A4" s="1" t="s">
        <v>4</v>
      </c>
      <c r="B4" s="12">
        <v>176.82608695652175</v>
      </c>
      <c r="C4" s="12">
        <v>10.260869565217391</v>
      </c>
      <c r="D4" s="12">
        <v>107.34782608695652</v>
      </c>
      <c r="E4" s="12">
        <v>79.608695652173907</v>
      </c>
      <c r="F4" s="12">
        <v>818.43478260869563</v>
      </c>
      <c r="G4" s="12">
        <v>173.34782608695653</v>
      </c>
      <c r="H4" s="12">
        <v>229.30434782608697</v>
      </c>
      <c r="I4" s="12">
        <v>455.91304347826087</v>
      </c>
      <c r="J4" s="12">
        <v>627.304347826087</v>
      </c>
      <c r="K4" s="12">
        <v>99.565217391304344</v>
      </c>
      <c r="L4" s="12">
        <v>131.52173913043478</v>
      </c>
      <c r="M4" s="12">
        <v>218.86956521739131</v>
      </c>
      <c r="N4" s="12">
        <v>70.521739130434781</v>
      </c>
      <c r="O4" s="12">
        <v>52.086956521739133</v>
      </c>
      <c r="P4" s="12">
        <v>69.826086956521735</v>
      </c>
      <c r="Q4" s="12">
        <v>32.608695652173914</v>
      </c>
      <c r="R4" s="12">
        <v>38.478260869565219</v>
      </c>
      <c r="S4" s="12">
        <v>91.913043478260875</v>
      </c>
      <c r="T4" s="12">
        <v>46.956521739130437</v>
      </c>
      <c r="U4" s="12">
        <v>28.869565217391305</v>
      </c>
      <c r="V4" s="12">
        <v>45.434782608695649</v>
      </c>
      <c r="W4" s="12">
        <v>10.217391304347826</v>
      </c>
      <c r="X4" s="12">
        <v>11.521739130434783</v>
      </c>
      <c r="Y4" s="12">
        <v>22.956521739130434</v>
      </c>
      <c r="Z4" s="12">
        <v>35.652173913043477</v>
      </c>
      <c r="AA4" s="12">
        <v>871.60869565217388</v>
      </c>
      <c r="AB4" s="12">
        <v>901.56521739130437</v>
      </c>
      <c r="AC4" s="12">
        <v>789.3478260869565</v>
      </c>
      <c r="AD4" s="12">
        <v>639.04347826086962</v>
      </c>
      <c r="AE4" s="12">
        <v>138.65217391304347</v>
      </c>
      <c r="AF4" s="12">
        <v>172.04347826086956</v>
      </c>
      <c r="AG4" s="12">
        <v>58.782608695652172</v>
      </c>
      <c r="AH4" s="12">
        <v>93.260869565217391</v>
      </c>
      <c r="AI4" s="12">
        <v>101.34782608695652</v>
      </c>
      <c r="AJ4" s="12">
        <v>21.478260869565219</v>
      </c>
      <c r="AK4" s="12">
        <v>8.3478260869565215</v>
      </c>
      <c r="AL4" s="12">
        <v>47.652173913043477</v>
      </c>
      <c r="AM4" s="12">
        <v>6.3478260869565215</v>
      </c>
      <c r="AN4" s="12">
        <v>42.260869565217391</v>
      </c>
      <c r="AO4" s="12">
        <v>18.913043478260871</v>
      </c>
      <c r="AP4" s="12">
        <v>20.478260869565219</v>
      </c>
      <c r="AQ4" s="12">
        <v>60.173913043478258</v>
      </c>
      <c r="AR4" s="12">
        <v>26.173913043478262</v>
      </c>
      <c r="AS4" s="13">
        <v>7702.826086956522</v>
      </c>
      <c r="AT4" s="14"/>
      <c r="AV4" s="9" t="s">
        <v>41</v>
      </c>
      <c r="AW4" s="12">
        <f>SUM(AA28:AJ37, AA42:AJ45, AO28:AR37, AO42:AR45)</f>
        <v>95614.043478260821</v>
      </c>
      <c r="AY4" s="9" t="s">
        <v>42</v>
      </c>
      <c r="AZ4" s="15">
        <f>SUM(AX13:BB18)</f>
        <v>115503.99999999999</v>
      </c>
      <c r="BA4" s="16">
        <f>AZ4/BD$19</f>
        <v>0.35904433317511508</v>
      </c>
    </row>
    <row r="5" spans="1:56">
      <c r="A5" s="1" t="s">
        <v>5</v>
      </c>
      <c r="B5" s="12">
        <v>124.26086956521739</v>
      </c>
      <c r="C5" s="12">
        <v>91.260869565217391</v>
      </c>
      <c r="D5" s="12">
        <v>4.6956521739130439</v>
      </c>
      <c r="E5" s="12">
        <v>53.130434782608695</v>
      </c>
      <c r="F5" s="12">
        <v>582.86956521739125</v>
      </c>
      <c r="G5" s="12">
        <v>76.130434782608702</v>
      </c>
      <c r="H5" s="12">
        <v>107.30434782608695</v>
      </c>
      <c r="I5" s="12">
        <v>211.65217391304347</v>
      </c>
      <c r="J5" s="12">
        <v>283.08695652173913</v>
      </c>
      <c r="K5" s="12">
        <v>66.608695652173907</v>
      </c>
      <c r="L5" s="12">
        <v>63.869565217391305</v>
      </c>
      <c r="M5" s="12">
        <v>111.04347826086956</v>
      </c>
      <c r="N5" s="12">
        <v>23.434782608695652</v>
      </c>
      <c r="O5" s="12">
        <v>15.521739130434783</v>
      </c>
      <c r="P5" s="12">
        <v>26.913043478260871</v>
      </c>
      <c r="Q5" s="12">
        <v>9.695652173913043</v>
      </c>
      <c r="R5" s="12">
        <v>13.043478260869565</v>
      </c>
      <c r="S5" s="12">
        <v>38.347826086956523</v>
      </c>
      <c r="T5" s="12">
        <v>31.347826086956523</v>
      </c>
      <c r="U5" s="12">
        <v>16.608695652173914</v>
      </c>
      <c r="V5" s="12">
        <v>29.434782608695652</v>
      </c>
      <c r="W5" s="12">
        <v>8.3478260869565215</v>
      </c>
      <c r="X5" s="12">
        <v>8.4347826086956523</v>
      </c>
      <c r="Y5" s="12">
        <v>27.086956521739129</v>
      </c>
      <c r="Z5" s="12">
        <v>13.043478260869565</v>
      </c>
      <c r="AA5" s="12">
        <v>477.78260869565219</v>
      </c>
      <c r="AB5" s="12">
        <v>497.56521739130437</v>
      </c>
      <c r="AC5" s="12">
        <v>362.6521739130435</v>
      </c>
      <c r="AD5" s="12">
        <v>286.47826086956519</v>
      </c>
      <c r="AE5" s="12">
        <v>51.478260869565219</v>
      </c>
      <c r="AF5" s="12">
        <v>43.043478260869563</v>
      </c>
      <c r="AG5" s="12">
        <v>22.086956521739129</v>
      </c>
      <c r="AH5" s="12">
        <v>32.173913043478258</v>
      </c>
      <c r="AI5" s="12">
        <v>32.434782608695649</v>
      </c>
      <c r="AJ5" s="12">
        <v>3.5217391304347827</v>
      </c>
      <c r="AK5" s="12">
        <v>3.9565217391304346</v>
      </c>
      <c r="AL5" s="12">
        <v>24</v>
      </c>
      <c r="AM5" s="12">
        <v>6.2608695652173916</v>
      </c>
      <c r="AN5" s="12">
        <v>10.217391304347826</v>
      </c>
      <c r="AO5" s="12">
        <v>3.4782608695652173</v>
      </c>
      <c r="AP5" s="12">
        <v>4.7391304347826084</v>
      </c>
      <c r="AQ5" s="12">
        <v>43.130434782608695</v>
      </c>
      <c r="AR5" s="12">
        <v>11.521739130434783</v>
      </c>
      <c r="AS5" s="13">
        <v>3953.695652173913</v>
      </c>
      <c r="AT5" s="14"/>
      <c r="AV5" s="9" t="s">
        <v>43</v>
      </c>
      <c r="AW5" s="12">
        <f>SUM(AA3:AJ27,B28:Z37,AA38:AJ41,AK28:AN37, B42:Z45, AK42:AN45, AO3:AR27, AO38:AR41)</f>
        <v>157285.43478260888</v>
      </c>
    </row>
    <row r="6" spans="1:56">
      <c r="A6" s="1" t="s">
        <v>6</v>
      </c>
      <c r="B6" s="12">
        <v>72.391304347826093</v>
      </c>
      <c r="C6" s="12">
        <v>70.478260869565219</v>
      </c>
      <c r="D6" s="12">
        <v>53.521739130434781</v>
      </c>
      <c r="E6" s="12">
        <v>6.3913043478260869</v>
      </c>
      <c r="F6" s="12">
        <v>189.47826086956522</v>
      </c>
      <c r="G6" s="12">
        <v>59.956521739130437</v>
      </c>
      <c r="H6" s="12">
        <v>84.565217391304344</v>
      </c>
      <c r="I6" s="12">
        <v>176.60869565217391</v>
      </c>
      <c r="J6" s="12">
        <v>241.47826086956522</v>
      </c>
      <c r="K6" s="12">
        <v>53</v>
      </c>
      <c r="L6" s="12">
        <v>66.173913043478265</v>
      </c>
      <c r="M6" s="12">
        <v>125.21739130434783</v>
      </c>
      <c r="N6" s="12">
        <v>29.043478260869566</v>
      </c>
      <c r="O6" s="12">
        <v>22.695652173913043</v>
      </c>
      <c r="P6" s="12">
        <v>27.695652173913043</v>
      </c>
      <c r="Q6" s="12">
        <v>8.6521739130434785</v>
      </c>
      <c r="R6" s="12">
        <v>11.478260869565217</v>
      </c>
      <c r="S6" s="12">
        <v>32.608695652173914</v>
      </c>
      <c r="T6" s="12">
        <v>21.434782608695652</v>
      </c>
      <c r="U6" s="12">
        <v>19.260869565217391</v>
      </c>
      <c r="V6" s="12">
        <v>24.173913043478262</v>
      </c>
      <c r="W6" s="12">
        <v>9.7826086956521738</v>
      </c>
      <c r="X6" s="12">
        <v>9.9565217391304355</v>
      </c>
      <c r="Y6" s="12">
        <v>16.391304347826086</v>
      </c>
      <c r="Z6" s="12">
        <v>11.652173913043478</v>
      </c>
      <c r="AA6" s="12">
        <v>592.21739130434787</v>
      </c>
      <c r="AB6" s="12">
        <v>595.78260869565213</v>
      </c>
      <c r="AC6" s="12">
        <v>389</v>
      </c>
      <c r="AD6" s="12">
        <v>349.39130434782606</v>
      </c>
      <c r="AE6" s="12">
        <v>94.434782608695656</v>
      </c>
      <c r="AF6" s="12">
        <v>76.347826086956516</v>
      </c>
      <c r="AG6" s="12">
        <v>28.304347826086957</v>
      </c>
      <c r="AH6" s="12">
        <v>29.521739130434781</v>
      </c>
      <c r="AI6" s="12">
        <v>38.739130434782609</v>
      </c>
      <c r="AJ6" s="12">
        <v>2.5217391304347827</v>
      </c>
      <c r="AK6" s="12">
        <v>6.6521739130434785</v>
      </c>
      <c r="AL6" s="12">
        <v>20.695652173913043</v>
      </c>
      <c r="AM6" s="12">
        <v>4</v>
      </c>
      <c r="AN6" s="12">
        <v>9.5652173913043477</v>
      </c>
      <c r="AO6" s="12">
        <v>4.4347826086956523</v>
      </c>
      <c r="AP6" s="12">
        <v>6.4347826086956523</v>
      </c>
      <c r="AQ6" s="12">
        <v>54.391304347826086</v>
      </c>
      <c r="AR6" s="12">
        <v>13.565217391304348</v>
      </c>
      <c r="AS6" s="13">
        <v>3760.086956521739</v>
      </c>
      <c r="AT6" s="14"/>
      <c r="AW6" s="12"/>
    </row>
    <row r="7" spans="1:56">
      <c r="A7" s="1" t="s">
        <v>7</v>
      </c>
      <c r="B7" s="12">
        <v>366.26086956521738</v>
      </c>
      <c r="C7" s="12">
        <v>862.91304347826087</v>
      </c>
      <c r="D7" s="12">
        <v>595.43478260869563</v>
      </c>
      <c r="E7" s="12">
        <v>197.86956521739131</v>
      </c>
      <c r="F7" s="12">
        <v>17.913043478260871</v>
      </c>
      <c r="G7" s="12">
        <v>377.47826086956519</v>
      </c>
      <c r="H7" s="12">
        <v>412.60869565217394</v>
      </c>
      <c r="I7" s="12">
        <v>413.39130434782606</v>
      </c>
      <c r="J7" s="12">
        <v>556.86956521739125</v>
      </c>
      <c r="K7" s="12">
        <v>218.69565217391303</v>
      </c>
      <c r="L7" s="12">
        <v>294.26086956521738</v>
      </c>
      <c r="M7" s="12">
        <v>317.56521739130437</v>
      </c>
      <c r="N7" s="12">
        <v>168.2608695652174</v>
      </c>
      <c r="O7" s="12">
        <v>137.65217391304347</v>
      </c>
      <c r="P7" s="12">
        <v>143.60869565217391</v>
      </c>
      <c r="Q7" s="12">
        <v>72.826086956521735</v>
      </c>
      <c r="R7" s="12">
        <v>150.34782608695653</v>
      </c>
      <c r="S7" s="12">
        <v>344.21739130434781</v>
      </c>
      <c r="T7" s="12">
        <v>121.08695652173913</v>
      </c>
      <c r="U7" s="12">
        <v>149.17391304347825</v>
      </c>
      <c r="V7" s="12">
        <v>144.47826086956522</v>
      </c>
      <c r="W7" s="12">
        <v>83.652173913043484</v>
      </c>
      <c r="X7" s="12">
        <v>55.608695652173914</v>
      </c>
      <c r="Y7" s="12">
        <v>51.652173913043477</v>
      </c>
      <c r="Z7" s="12">
        <v>59.478260869565219</v>
      </c>
      <c r="AA7" s="12">
        <v>792.86956521739125</v>
      </c>
      <c r="AB7" s="12">
        <v>769.39130434782612</v>
      </c>
      <c r="AC7" s="12">
        <v>1011.3913043478261</v>
      </c>
      <c r="AD7" s="12">
        <v>730.26086956521738</v>
      </c>
      <c r="AE7" s="12">
        <v>284.69565217391306</v>
      </c>
      <c r="AF7" s="12">
        <v>280.43478260869563</v>
      </c>
      <c r="AG7" s="12">
        <v>130.34782608695653</v>
      </c>
      <c r="AH7" s="12">
        <v>97</v>
      </c>
      <c r="AI7" s="12">
        <v>142.69565217391303</v>
      </c>
      <c r="AJ7" s="12">
        <v>23.826086956521738</v>
      </c>
      <c r="AK7" s="12">
        <v>52</v>
      </c>
      <c r="AL7" s="12">
        <v>152</v>
      </c>
      <c r="AM7" s="12">
        <v>32.434782608695649</v>
      </c>
      <c r="AN7" s="12">
        <v>71.217391304347828</v>
      </c>
      <c r="AO7" s="12">
        <v>25.434782608695652</v>
      </c>
      <c r="AP7" s="12">
        <v>21.043478260869566</v>
      </c>
      <c r="AQ7" s="12">
        <v>110.73913043478261</v>
      </c>
      <c r="AR7" s="12">
        <v>104.56521739130434</v>
      </c>
      <c r="AS7" s="13">
        <v>11145.652173913044</v>
      </c>
      <c r="AT7" s="14"/>
      <c r="AW7" s="12"/>
    </row>
    <row r="8" spans="1:56">
      <c r="A8" s="1" t="s">
        <v>8</v>
      </c>
      <c r="B8" s="12">
        <v>101.56521739130434</v>
      </c>
      <c r="C8" s="12">
        <v>171.13043478260869</v>
      </c>
      <c r="D8" s="12">
        <v>70.956521739130437</v>
      </c>
      <c r="E8" s="12">
        <v>51.869565217391305</v>
      </c>
      <c r="F8" s="12">
        <v>313.91304347826087</v>
      </c>
      <c r="G8" s="12">
        <v>6.7391304347826084</v>
      </c>
      <c r="H8" s="12">
        <v>103.91304347826087</v>
      </c>
      <c r="I8" s="12">
        <v>193.52173913043478</v>
      </c>
      <c r="J8" s="12">
        <v>241</v>
      </c>
      <c r="K8" s="12">
        <v>65.869565217391298</v>
      </c>
      <c r="L8" s="12">
        <v>110.65217391304348</v>
      </c>
      <c r="M8" s="12">
        <v>143.08695652173913</v>
      </c>
      <c r="N8" s="12">
        <v>58.826086956521742</v>
      </c>
      <c r="O8" s="12">
        <v>48.173913043478258</v>
      </c>
      <c r="P8" s="12">
        <v>48.739130434782609</v>
      </c>
      <c r="Q8" s="12">
        <v>29.478260869565219</v>
      </c>
      <c r="R8" s="12">
        <v>30.652173913043477</v>
      </c>
      <c r="S8" s="12">
        <v>65.826086956521735</v>
      </c>
      <c r="T8" s="12">
        <v>31.260869565217391</v>
      </c>
      <c r="U8" s="12">
        <v>22.434782608695652</v>
      </c>
      <c r="V8" s="12">
        <v>30.173913043478262</v>
      </c>
      <c r="W8" s="12">
        <v>9.304347826086957</v>
      </c>
      <c r="X8" s="12">
        <v>9.2608695652173907</v>
      </c>
      <c r="Y8" s="12">
        <v>16.478260869565219</v>
      </c>
      <c r="Z8" s="12">
        <v>34.826086956521742</v>
      </c>
      <c r="AA8" s="12">
        <v>476.95652173913044</v>
      </c>
      <c r="AB8" s="12">
        <v>509.30434782608694</v>
      </c>
      <c r="AC8" s="12">
        <v>375</v>
      </c>
      <c r="AD8" s="12">
        <v>359.3478260869565</v>
      </c>
      <c r="AE8" s="12">
        <v>133.21739130434781</v>
      </c>
      <c r="AF8" s="12">
        <v>106.34782608695652</v>
      </c>
      <c r="AG8" s="12">
        <v>30.130434782608695</v>
      </c>
      <c r="AH8" s="12">
        <v>32.608695652173914</v>
      </c>
      <c r="AI8" s="12">
        <v>39.086956521739133</v>
      </c>
      <c r="AJ8" s="12">
        <v>9.4782608695652169</v>
      </c>
      <c r="AK8" s="12">
        <v>12.869565217391305</v>
      </c>
      <c r="AL8" s="12">
        <v>36.739130434782609</v>
      </c>
      <c r="AM8" s="12">
        <v>5.5217391304347823</v>
      </c>
      <c r="AN8" s="12">
        <v>23</v>
      </c>
      <c r="AO8" s="12">
        <v>3.9130434782608696</v>
      </c>
      <c r="AP8" s="12">
        <v>5.5652173913043477</v>
      </c>
      <c r="AQ8" s="12">
        <v>34.652173913043477</v>
      </c>
      <c r="AR8" s="12">
        <v>12.652173913043478</v>
      </c>
      <c r="AS8" s="13">
        <v>4216.0434782608691</v>
      </c>
      <c r="AT8" s="14"/>
      <c r="AW8" s="15"/>
    </row>
    <row r="9" spans="1:56">
      <c r="A9" s="1" t="s">
        <v>9</v>
      </c>
      <c r="B9" s="12">
        <v>143.60869565217391</v>
      </c>
      <c r="C9" s="12">
        <v>229.08695652173913</v>
      </c>
      <c r="D9" s="12">
        <v>108.17391304347827</v>
      </c>
      <c r="E9" s="12">
        <v>79.695652173913047</v>
      </c>
      <c r="F9" s="12">
        <v>375</v>
      </c>
      <c r="G9" s="12">
        <v>97.173913043478265</v>
      </c>
      <c r="H9" s="12">
        <v>12.086956521739131</v>
      </c>
      <c r="I9" s="12">
        <v>137.86956521739131</v>
      </c>
      <c r="J9" s="12">
        <v>225.04347826086956</v>
      </c>
      <c r="K9" s="12">
        <v>71.347826086956516</v>
      </c>
      <c r="L9" s="12">
        <v>147.95652173913044</v>
      </c>
      <c r="M9" s="12">
        <v>217.21739130434781</v>
      </c>
      <c r="N9" s="12">
        <v>100.1304347826087</v>
      </c>
      <c r="O9" s="12">
        <v>113.04347826086956</v>
      </c>
      <c r="P9" s="12">
        <v>116.95652173913044</v>
      </c>
      <c r="Q9" s="12">
        <v>64.260869565217391</v>
      </c>
      <c r="R9" s="12">
        <v>80.260869565217391</v>
      </c>
      <c r="S9" s="12">
        <v>134.69565217391303</v>
      </c>
      <c r="T9" s="12">
        <v>117.21739130434783</v>
      </c>
      <c r="U9" s="12">
        <v>116.21739130434783</v>
      </c>
      <c r="V9" s="12">
        <v>112.04347826086956</v>
      </c>
      <c r="W9" s="12">
        <v>39.260869565217391</v>
      </c>
      <c r="X9" s="12">
        <v>39.565217391304351</v>
      </c>
      <c r="Y9" s="12">
        <v>43.782608695652172</v>
      </c>
      <c r="Z9" s="12">
        <v>58.521739130434781</v>
      </c>
      <c r="AA9" s="12">
        <v>776.21739130434787</v>
      </c>
      <c r="AB9" s="12">
        <v>762.73913043478262</v>
      </c>
      <c r="AC9" s="12">
        <v>676.3478260869565</v>
      </c>
      <c r="AD9" s="12">
        <v>598.82608695652175</v>
      </c>
      <c r="AE9" s="12">
        <v>202.04347826086956</v>
      </c>
      <c r="AF9" s="12">
        <v>164.82608695652175</v>
      </c>
      <c r="AG9" s="12">
        <v>64.913043478260875</v>
      </c>
      <c r="AH9" s="12">
        <v>89.347826086956516</v>
      </c>
      <c r="AI9" s="12">
        <v>78.043478260869563</v>
      </c>
      <c r="AJ9" s="12">
        <v>18.913043478260871</v>
      </c>
      <c r="AK9" s="12">
        <v>20.739130434782609</v>
      </c>
      <c r="AL9" s="12">
        <v>71.608695652173907</v>
      </c>
      <c r="AM9" s="12">
        <v>25.739130434782609</v>
      </c>
      <c r="AN9" s="12">
        <v>144.95652173913044</v>
      </c>
      <c r="AO9" s="12">
        <v>14.130434782608695</v>
      </c>
      <c r="AP9" s="12">
        <v>16.217391304347824</v>
      </c>
      <c r="AQ9" s="12">
        <v>45.956521739130437</v>
      </c>
      <c r="AR9" s="12">
        <v>22.521739130434781</v>
      </c>
      <c r="AS9" s="13">
        <v>6774.3043478260906</v>
      </c>
      <c r="AT9" s="14"/>
      <c r="AW9" s="15"/>
    </row>
    <row r="10" spans="1:56">
      <c r="A10" s="1">
        <v>19</v>
      </c>
      <c r="B10" s="12">
        <v>130.56521739130434</v>
      </c>
      <c r="C10" s="12">
        <v>473.78260869565219</v>
      </c>
      <c r="D10" s="12">
        <v>216.04347826086956</v>
      </c>
      <c r="E10" s="12">
        <v>184.86956521739131</v>
      </c>
      <c r="F10" s="12">
        <v>363.91304347826087</v>
      </c>
      <c r="G10" s="12">
        <v>193.34782608695653</v>
      </c>
      <c r="H10" s="12">
        <v>132.65217391304347</v>
      </c>
      <c r="I10" s="12">
        <v>8.4782608695652169</v>
      </c>
      <c r="J10" s="12">
        <v>73.652173913043484</v>
      </c>
      <c r="K10" s="12">
        <v>44.391304347826086</v>
      </c>
      <c r="L10" s="12">
        <v>137.69565217391303</v>
      </c>
      <c r="M10" s="12">
        <v>178.65217391304347</v>
      </c>
      <c r="N10" s="12">
        <v>209.91304347826087</v>
      </c>
      <c r="O10" s="12">
        <v>180.47826086956522</v>
      </c>
      <c r="P10" s="12">
        <v>200.21739130434781</v>
      </c>
      <c r="Q10" s="12">
        <v>150.2608695652174</v>
      </c>
      <c r="R10" s="12">
        <v>180.7391304347826</v>
      </c>
      <c r="S10" s="12">
        <v>378.17391304347825</v>
      </c>
      <c r="T10" s="12">
        <v>262.04347826086956</v>
      </c>
      <c r="U10" s="12">
        <v>347</v>
      </c>
      <c r="V10" s="12">
        <v>232.86956521739131</v>
      </c>
      <c r="W10" s="12">
        <v>132.69565217391303</v>
      </c>
      <c r="X10" s="12">
        <v>89.608695652173907</v>
      </c>
      <c r="Y10" s="12">
        <v>119.04347826086956</v>
      </c>
      <c r="Z10" s="12">
        <v>49.086956521739133</v>
      </c>
      <c r="AA10" s="12">
        <v>629.82608695652175</v>
      </c>
      <c r="AB10" s="12">
        <v>609.86956521739125</v>
      </c>
      <c r="AC10" s="12">
        <v>493.6521739130435</v>
      </c>
      <c r="AD10" s="12">
        <v>522.17391304347825</v>
      </c>
      <c r="AE10" s="12">
        <v>160.65217391304347</v>
      </c>
      <c r="AF10" s="12">
        <v>169.2608695652174</v>
      </c>
      <c r="AG10" s="12">
        <v>122.69565217391305</v>
      </c>
      <c r="AH10" s="12">
        <v>93.608695652173907</v>
      </c>
      <c r="AI10" s="12">
        <v>156.95652173913044</v>
      </c>
      <c r="AJ10" s="12">
        <v>59.130434782608695</v>
      </c>
      <c r="AK10" s="12">
        <v>75.086956521739125</v>
      </c>
      <c r="AL10" s="12">
        <v>209</v>
      </c>
      <c r="AM10" s="12">
        <v>96.695652173913047</v>
      </c>
      <c r="AN10" s="12">
        <v>227.95652173913044</v>
      </c>
      <c r="AO10" s="12">
        <v>42.260869565217391</v>
      </c>
      <c r="AP10" s="12">
        <v>29.478260869565219</v>
      </c>
      <c r="AQ10" s="12">
        <v>21</v>
      </c>
      <c r="AR10" s="12">
        <v>55.478260869565219</v>
      </c>
      <c r="AS10" s="13">
        <v>8444.95652173913</v>
      </c>
      <c r="AT10" s="14"/>
      <c r="AV10" s="17"/>
      <c r="AW10" s="15"/>
      <c r="BC10" s="11"/>
    </row>
    <row r="11" spans="1:56">
      <c r="A11" s="1">
        <v>12</v>
      </c>
      <c r="B11" s="12">
        <v>191.30434782608697</v>
      </c>
      <c r="C11" s="12">
        <v>633.13043478260875</v>
      </c>
      <c r="D11" s="12">
        <v>272.6521739130435</v>
      </c>
      <c r="E11" s="12">
        <v>232.7391304347826</v>
      </c>
      <c r="F11" s="12">
        <v>491.13043478260869</v>
      </c>
      <c r="G11" s="12">
        <v>240.7391304347826</v>
      </c>
      <c r="H11" s="12">
        <v>220.43478260869566</v>
      </c>
      <c r="I11" s="12">
        <v>74.913043478260875</v>
      </c>
      <c r="J11" s="12">
        <v>16.739130434782609</v>
      </c>
      <c r="K11" s="12">
        <v>43.260869565217391</v>
      </c>
      <c r="L11" s="12">
        <v>254.13043478260869</v>
      </c>
      <c r="M11" s="12">
        <v>387.17391304347825</v>
      </c>
      <c r="N11" s="12">
        <v>383.78260869565219</v>
      </c>
      <c r="O11" s="12">
        <v>351.78260869565219</v>
      </c>
      <c r="P11" s="12">
        <v>324.60869565217394</v>
      </c>
      <c r="Q11" s="12">
        <v>197.69565217391303</v>
      </c>
      <c r="R11" s="12">
        <v>249.34782608695653</v>
      </c>
      <c r="S11" s="12">
        <v>426.17391304347825</v>
      </c>
      <c r="T11" s="12">
        <v>310.6521739130435</v>
      </c>
      <c r="U11" s="12">
        <v>399.91304347826087</v>
      </c>
      <c r="V11" s="12">
        <v>319.60869565217394</v>
      </c>
      <c r="W11" s="12">
        <v>185.13043478260869</v>
      </c>
      <c r="X11" s="12">
        <v>147.2608695652174</v>
      </c>
      <c r="Y11" s="12">
        <v>198</v>
      </c>
      <c r="Z11" s="12">
        <v>92.695652173913047</v>
      </c>
      <c r="AA11" s="12">
        <v>871.86956521739125</v>
      </c>
      <c r="AB11" s="12">
        <v>887.86956521739125</v>
      </c>
      <c r="AC11" s="12">
        <v>835.56521739130437</v>
      </c>
      <c r="AD11" s="12">
        <v>767.56521739130437</v>
      </c>
      <c r="AE11" s="12">
        <v>218.95652173913044</v>
      </c>
      <c r="AF11" s="12">
        <v>238.13043478260869</v>
      </c>
      <c r="AG11" s="12">
        <v>142.2608695652174</v>
      </c>
      <c r="AH11" s="12">
        <v>149.56521739130434</v>
      </c>
      <c r="AI11" s="12">
        <v>216.21739130434781</v>
      </c>
      <c r="AJ11" s="12">
        <v>80.652173913043484</v>
      </c>
      <c r="AK11" s="12">
        <v>117.21739130434783</v>
      </c>
      <c r="AL11" s="12">
        <v>298.3478260869565</v>
      </c>
      <c r="AM11" s="12">
        <v>125.1304347826087</v>
      </c>
      <c r="AN11" s="12">
        <v>295.73913043478262</v>
      </c>
      <c r="AO11" s="12">
        <v>60.130434782608695</v>
      </c>
      <c r="AP11" s="12">
        <v>42.956521739130437</v>
      </c>
      <c r="AQ11" s="12">
        <v>43.565217391304351</v>
      </c>
      <c r="AR11" s="12">
        <v>71.086956521739125</v>
      </c>
      <c r="AS11" s="13">
        <v>12107.826086956518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32.608695652173914</v>
      </c>
      <c r="C12" s="12">
        <v>90.304347826086953</v>
      </c>
      <c r="D12" s="12">
        <v>68.086956521739125</v>
      </c>
      <c r="E12" s="12">
        <v>58.217391304347828</v>
      </c>
      <c r="F12" s="12">
        <v>208.47826086956522</v>
      </c>
      <c r="G12" s="12">
        <v>65.608695652173907</v>
      </c>
      <c r="H12" s="12">
        <v>66.782608695652172</v>
      </c>
      <c r="I12" s="12">
        <v>43.913043478260867</v>
      </c>
      <c r="J12" s="12">
        <v>43.608695652173914</v>
      </c>
      <c r="K12" s="12">
        <v>8.3478260869565215</v>
      </c>
      <c r="L12" s="12">
        <v>135.91304347826087</v>
      </c>
      <c r="M12" s="12">
        <v>224.91304347826087</v>
      </c>
      <c r="N12" s="12">
        <v>224.86956521739131</v>
      </c>
      <c r="O12" s="12">
        <v>201.2608695652174</v>
      </c>
      <c r="P12" s="12">
        <v>149.34782608695653</v>
      </c>
      <c r="Q12" s="12">
        <v>83.130434782608702</v>
      </c>
      <c r="R12" s="12">
        <v>117.73913043478261</v>
      </c>
      <c r="S12" s="12">
        <v>160.7391304347826</v>
      </c>
      <c r="T12" s="12">
        <v>25.043478260869566</v>
      </c>
      <c r="U12" s="12">
        <v>24.260869565217391</v>
      </c>
      <c r="V12" s="12">
        <v>26.913043478260871</v>
      </c>
      <c r="W12" s="12">
        <v>10.478260869565217</v>
      </c>
      <c r="X12" s="12">
        <v>11.304347826086957</v>
      </c>
      <c r="Y12" s="12">
        <v>30.173913043478262</v>
      </c>
      <c r="Z12" s="12">
        <v>32.652173913043477</v>
      </c>
      <c r="AA12" s="12">
        <v>538.56521739130437</v>
      </c>
      <c r="AB12" s="12">
        <v>585.695652173913</v>
      </c>
      <c r="AC12" s="12">
        <v>504.60869565217394</v>
      </c>
      <c r="AD12" s="12">
        <v>372.26086956521738</v>
      </c>
      <c r="AE12" s="12">
        <v>107.26086956521739</v>
      </c>
      <c r="AF12" s="12">
        <v>84.086956521739125</v>
      </c>
      <c r="AG12" s="12">
        <v>42.043478260869563</v>
      </c>
      <c r="AH12" s="12">
        <v>61.956521739130437</v>
      </c>
      <c r="AI12" s="12">
        <v>62.956521739130437</v>
      </c>
      <c r="AJ12" s="12">
        <v>14.434782608695652</v>
      </c>
      <c r="AK12" s="12">
        <v>88.086956521739125</v>
      </c>
      <c r="AL12" s="12">
        <v>212.69565217391303</v>
      </c>
      <c r="AM12" s="12">
        <v>10.565217391304348</v>
      </c>
      <c r="AN12" s="12">
        <v>29.478260869565219</v>
      </c>
      <c r="AO12" s="12">
        <v>17.391304347826086</v>
      </c>
      <c r="AP12" s="12">
        <v>15.173913043478262</v>
      </c>
      <c r="AQ12" s="12">
        <v>45.130434782608695</v>
      </c>
      <c r="AR12" s="12">
        <v>28.086956521739129</v>
      </c>
      <c r="AS12" s="13">
        <v>4965.1739130434771</v>
      </c>
      <c r="AT12" s="14"/>
      <c r="AV12" s="17" t="s">
        <v>44</v>
      </c>
      <c r="AW12" s="22">
        <f>SUM(AA28:AD31)</f>
        <v>4989.4782608695659</v>
      </c>
      <c r="AX12" s="22">
        <f>SUM(Z28:Z31,H28:K31)</f>
        <v>13556</v>
      </c>
      <c r="AY12" s="22">
        <f>SUM(AE28:AJ31)</f>
        <v>32074.869565217392</v>
      </c>
      <c r="AZ12" s="22">
        <f>SUM(B28:G31)</f>
        <v>11923.782608695654</v>
      </c>
      <c r="BA12" s="22">
        <f>SUM(AM28:AN31,T28:Y31)</f>
        <v>17825.608695652172</v>
      </c>
      <c r="BB12" s="22">
        <f>SUM(AK28:AL31,L28:S31)</f>
        <v>21855.869565217399</v>
      </c>
      <c r="BC12" s="23">
        <f>SUM(AO28:AR31)</f>
        <v>6873.9565217391309</v>
      </c>
      <c r="BD12" s="22">
        <f t="shared" ref="BD12:BD18" si="0">SUM(AW12:BB12)</f>
        <v>102225.60869565219</v>
      </c>
    </row>
    <row r="13" spans="1:56">
      <c r="A13" s="1" t="s">
        <v>11</v>
      </c>
      <c r="B13" s="12">
        <v>100.34782608695652</v>
      </c>
      <c r="C13" s="12">
        <v>127.91304347826087</v>
      </c>
      <c r="D13" s="12">
        <v>67.260869565217391</v>
      </c>
      <c r="E13" s="12">
        <v>69.304347826086953</v>
      </c>
      <c r="F13" s="12">
        <v>300.6521739130435</v>
      </c>
      <c r="G13" s="12">
        <v>112.08695652173913</v>
      </c>
      <c r="H13" s="12">
        <v>156.21739130434781</v>
      </c>
      <c r="I13" s="12">
        <v>158.65217391304347</v>
      </c>
      <c r="J13" s="12">
        <v>277.69565217391306</v>
      </c>
      <c r="K13" s="12">
        <v>128.82608695652175</v>
      </c>
      <c r="L13" s="12">
        <v>14.347826086956522</v>
      </c>
      <c r="M13" s="12">
        <v>293.30434782608694</v>
      </c>
      <c r="N13" s="12">
        <v>287.30434782608694</v>
      </c>
      <c r="O13" s="12">
        <v>282.86956521739131</v>
      </c>
      <c r="P13" s="12">
        <v>254.21739130434781</v>
      </c>
      <c r="Q13" s="12">
        <v>110.8695652173913</v>
      </c>
      <c r="R13" s="12">
        <v>102.69565217391305</v>
      </c>
      <c r="S13" s="12">
        <v>144.47826086956522</v>
      </c>
      <c r="T13" s="12">
        <v>55</v>
      </c>
      <c r="U13" s="12">
        <v>40.086956521739133</v>
      </c>
      <c r="V13" s="12">
        <v>53.260869565217391</v>
      </c>
      <c r="W13" s="12">
        <v>34.347826086956523</v>
      </c>
      <c r="X13" s="12">
        <v>37.869565217391305</v>
      </c>
      <c r="Y13" s="12">
        <v>58.130434782608695</v>
      </c>
      <c r="Z13" s="12">
        <v>123</v>
      </c>
      <c r="AA13" s="12">
        <v>689.86956521739125</v>
      </c>
      <c r="AB13" s="12">
        <v>747.43478260869563</v>
      </c>
      <c r="AC13" s="12">
        <v>711.56521739130437</v>
      </c>
      <c r="AD13" s="12">
        <v>558.6521739130435</v>
      </c>
      <c r="AE13" s="12">
        <v>184.65217391304347</v>
      </c>
      <c r="AF13" s="12">
        <v>181.69565217391303</v>
      </c>
      <c r="AG13" s="12">
        <v>48.565217391304351</v>
      </c>
      <c r="AH13" s="12">
        <v>77.304347826086953</v>
      </c>
      <c r="AI13" s="12">
        <v>75.913043478260875</v>
      </c>
      <c r="AJ13" s="12">
        <v>20.826086956521738</v>
      </c>
      <c r="AK13" s="12">
        <v>64.304347826086953</v>
      </c>
      <c r="AL13" s="12">
        <v>200.47826086956522</v>
      </c>
      <c r="AM13" s="12">
        <v>13.086956521739131</v>
      </c>
      <c r="AN13" s="12">
        <v>56.956521739130437</v>
      </c>
      <c r="AO13" s="12">
        <v>17.391304347826086</v>
      </c>
      <c r="AP13" s="12">
        <v>23</v>
      </c>
      <c r="AQ13" s="12">
        <v>55.391304347826086</v>
      </c>
      <c r="AR13" s="12">
        <v>26.304347826086957</v>
      </c>
      <c r="AS13" s="13">
        <v>7144.1304347826081</v>
      </c>
      <c r="AT13" s="14"/>
      <c r="AV13" s="17" t="s">
        <v>45</v>
      </c>
      <c r="AW13" s="22">
        <f>SUM(AA27:AD27,AA9:AD12)</f>
        <v>13516.391304347828</v>
      </c>
      <c r="AX13" s="22">
        <f>SUM(Z27,Z9:Z12,H9:K12,H27:K27)</f>
        <v>1698.217391304348</v>
      </c>
      <c r="AY13" s="22">
        <f>SUM(AE9:AJ12,AE27:AJ27)</f>
        <v>3140.826086956522</v>
      </c>
      <c r="AZ13" s="22">
        <f>SUM(B9:G12,B27:G27)</f>
        <v>5359.04347826087</v>
      </c>
      <c r="BA13" s="22">
        <f>SUM(T9:Y12,AM9:AN12,T27:Y27,AM27:AN27)</f>
        <v>4413.8695652173901</v>
      </c>
      <c r="BB13" s="22">
        <f>SUM(L9:S12,AK9:AL12,L27:S27,AK27:AL27)</f>
        <v>8027.0434782608709</v>
      </c>
      <c r="BC13" s="23">
        <f>SUM(AO9:AR12,AO27:AR27)</f>
        <v>628.73913043478262</v>
      </c>
      <c r="BD13" s="22">
        <f t="shared" si="0"/>
        <v>36155.391304347831</v>
      </c>
    </row>
    <row r="14" spans="1:56">
      <c r="A14" s="1" t="s">
        <v>12</v>
      </c>
      <c r="B14" s="12">
        <v>96.478260869565219</v>
      </c>
      <c r="C14" s="12">
        <v>229.82608695652175</v>
      </c>
      <c r="D14" s="12">
        <v>106.21739130434783</v>
      </c>
      <c r="E14" s="12">
        <v>119.91304347826087</v>
      </c>
      <c r="F14" s="12">
        <v>336</v>
      </c>
      <c r="G14" s="12">
        <v>145.7391304347826</v>
      </c>
      <c r="H14" s="12">
        <v>224.52173913043478</v>
      </c>
      <c r="I14" s="12">
        <v>228.52173913043478</v>
      </c>
      <c r="J14" s="12">
        <v>401.13043478260869</v>
      </c>
      <c r="K14" s="12">
        <v>206.91304347826087</v>
      </c>
      <c r="L14" s="12">
        <v>294.04347826086956</v>
      </c>
      <c r="M14" s="12">
        <v>9.9565217391304355</v>
      </c>
      <c r="N14" s="12">
        <v>218.95652173913044</v>
      </c>
      <c r="O14" s="12">
        <v>242.43478260869566</v>
      </c>
      <c r="P14" s="12">
        <v>236.52173913043478</v>
      </c>
      <c r="Q14" s="12">
        <v>120.73913043478261</v>
      </c>
      <c r="R14" s="12">
        <v>183.34782608695653</v>
      </c>
      <c r="S14" s="12">
        <v>410.26086956521738</v>
      </c>
      <c r="T14" s="12">
        <v>116.73913043478261</v>
      </c>
      <c r="U14" s="12">
        <v>154.91304347826087</v>
      </c>
      <c r="V14" s="12">
        <v>155.2608695652174</v>
      </c>
      <c r="W14" s="12">
        <v>84.043478260869563</v>
      </c>
      <c r="X14" s="12">
        <v>71.043478260869563</v>
      </c>
      <c r="Y14" s="12">
        <v>102.52173913043478</v>
      </c>
      <c r="Z14" s="12">
        <v>117.60869565217391</v>
      </c>
      <c r="AA14" s="12">
        <v>731.47826086956525</v>
      </c>
      <c r="AB14" s="12">
        <v>613.73913043478262</v>
      </c>
      <c r="AC14" s="12">
        <v>684.6521739130435</v>
      </c>
      <c r="AD14" s="12">
        <v>525.95652173913038</v>
      </c>
      <c r="AE14" s="12">
        <v>153.04347826086956</v>
      </c>
      <c r="AF14" s="12">
        <v>157.86956521739131</v>
      </c>
      <c r="AG14" s="12">
        <v>95.956521739130437</v>
      </c>
      <c r="AH14" s="12">
        <v>71.695652173913047</v>
      </c>
      <c r="AI14" s="12">
        <v>99.869565217391298</v>
      </c>
      <c r="AJ14" s="12">
        <v>26.260869565217391</v>
      </c>
      <c r="AK14" s="12">
        <v>126.26086956521739</v>
      </c>
      <c r="AL14" s="12">
        <v>649.26086956521738</v>
      </c>
      <c r="AM14" s="12">
        <v>51.304347826086953</v>
      </c>
      <c r="AN14" s="12">
        <v>135.43478260869566</v>
      </c>
      <c r="AO14" s="12">
        <v>30.739130434782609</v>
      </c>
      <c r="AP14" s="12">
        <v>22.478260869565219</v>
      </c>
      <c r="AQ14" s="12">
        <v>53.043478260869563</v>
      </c>
      <c r="AR14" s="12">
        <v>53.739130434782609</v>
      </c>
      <c r="AS14" s="13">
        <v>8896.4347826086941</v>
      </c>
      <c r="AT14" s="14"/>
      <c r="AV14" s="17" t="s">
        <v>46</v>
      </c>
      <c r="AW14" s="22">
        <f>SUM(AA32:AD37)</f>
        <v>31740.304347826092</v>
      </c>
      <c r="AX14" s="22">
        <f>SUM(H32:K37,Z32:Z37)</f>
        <v>3047.8260869565215</v>
      </c>
      <c r="AY14" s="22">
        <f>SUM(AE32:AJ37)</f>
        <v>8288.391304347826</v>
      </c>
      <c r="AZ14" s="22">
        <f>SUM(B32:G37)</f>
        <v>2534.739130434783</v>
      </c>
      <c r="BA14" s="22">
        <f>SUM(T32:Y37,AM32:AN37)</f>
        <v>1826</v>
      </c>
      <c r="BB14" s="22">
        <f>SUM(L32:S37,AK32:AL37)</f>
        <v>2854.04347826087</v>
      </c>
      <c r="BC14" s="23">
        <f>SUM(AO32:AR37)</f>
        <v>1987.6521739130435</v>
      </c>
      <c r="BD14" s="22">
        <f t="shared" si="0"/>
        <v>50291.304347826095</v>
      </c>
    </row>
    <row r="15" spans="1:56">
      <c r="A15" s="1" t="s">
        <v>13</v>
      </c>
      <c r="B15" s="12">
        <v>43.086956521739133</v>
      </c>
      <c r="C15" s="12">
        <v>66.826086956521735</v>
      </c>
      <c r="D15" s="12">
        <v>23.130434782608695</v>
      </c>
      <c r="E15" s="12">
        <v>28.826086956521738</v>
      </c>
      <c r="F15" s="12">
        <v>166.65217391304347</v>
      </c>
      <c r="G15" s="12">
        <v>58.782608695652172</v>
      </c>
      <c r="H15" s="12">
        <v>105.65217391304348</v>
      </c>
      <c r="I15" s="12">
        <v>222.21739130434781</v>
      </c>
      <c r="J15" s="12">
        <v>380.91304347826087</v>
      </c>
      <c r="K15" s="12">
        <v>223.95652173913044</v>
      </c>
      <c r="L15" s="12">
        <v>290.3478260869565</v>
      </c>
      <c r="M15" s="12">
        <v>233.60869565217391</v>
      </c>
      <c r="N15" s="12">
        <v>7.3913043478260869</v>
      </c>
      <c r="O15" s="12">
        <v>106.73913043478261</v>
      </c>
      <c r="P15" s="12">
        <v>188.39130434782609</v>
      </c>
      <c r="Q15" s="12">
        <v>80.478260869565219</v>
      </c>
      <c r="R15" s="12">
        <v>82.391304347826093</v>
      </c>
      <c r="S15" s="12">
        <v>108.21739130434783</v>
      </c>
      <c r="T15" s="12">
        <v>32.391304347826086</v>
      </c>
      <c r="U15" s="12">
        <v>25.652173913043477</v>
      </c>
      <c r="V15" s="12">
        <v>32.260869565217391</v>
      </c>
      <c r="W15" s="12">
        <v>11.260869565217391</v>
      </c>
      <c r="X15" s="12">
        <v>8.4782608695652169</v>
      </c>
      <c r="Y15" s="12">
        <v>20.782608695652176</v>
      </c>
      <c r="Z15" s="12">
        <v>42.652173913043477</v>
      </c>
      <c r="AA15" s="12">
        <v>599.43478260869563</v>
      </c>
      <c r="AB15" s="12">
        <v>595.91304347826087</v>
      </c>
      <c r="AC15" s="12">
        <v>462.43478260869563</v>
      </c>
      <c r="AD15" s="12">
        <v>357.78260869565219</v>
      </c>
      <c r="AE15" s="12">
        <v>69.086956521739125</v>
      </c>
      <c r="AF15" s="12">
        <v>70.478260869565219</v>
      </c>
      <c r="AG15" s="12">
        <v>34.478260869565219</v>
      </c>
      <c r="AH15" s="12">
        <v>44.608695652173914</v>
      </c>
      <c r="AI15" s="12">
        <v>41.173913043478258</v>
      </c>
      <c r="AJ15" s="12">
        <v>14</v>
      </c>
      <c r="AK15" s="12">
        <v>41.652173913043477</v>
      </c>
      <c r="AL15" s="12">
        <v>123.30434782608695</v>
      </c>
      <c r="AM15" s="12">
        <v>7.4347826086956523</v>
      </c>
      <c r="AN15" s="12">
        <v>31.739130434782609</v>
      </c>
      <c r="AO15" s="12">
        <v>15.173913043478262</v>
      </c>
      <c r="AP15" s="12">
        <v>13.782608695652174</v>
      </c>
      <c r="AQ15" s="12">
        <v>33.217391304347828</v>
      </c>
      <c r="AR15" s="12">
        <v>10.695652173913043</v>
      </c>
      <c r="AS15" s="13">
        <v>5157.4782608695641</v>
      </c>
      <c r="AT15" s="14"/>
      <c r="AV15" s="17" t="s">
        <v>47</v>
      </c>
      <c r="AW15" s="22">
        <f>SUM(AA3:AD8)</f>
        <v>12706.521739130432</v>
      </c>
      <c r="AX15" s="22">
        <f>SUM(H3:K8,Z3:Z8)</f>
        <v>5494.478260869565</v>
      </c>
      <c r="AY15" s="22">
        <f>SUM(AE3:AJ8)</f>
        <v>2702.652173913043</v>
      </c>
      <c r="AZ15" s="22">
        <f>SUM(B3:G8)</f>
        <v>6656.6521739130421</v>
      </c>
      <c r="BA15" s="22">
        <f>SUM(T3:Y8,AM3:AN8)</f>
        <v>1481.3913043478265</v>
      </c>
      <c r="BB15" s="22">
        <f>SUM(L3:S8,AK3:AL8)</f>
        <v>4290.347826086956</v>
      </c>
      <c r="BC15" s="23">
        <f>SUM(AO3:AR8)</f>
        <v>637.39130434782612</v>
      </c>
      <c r="BD15" s="22">
        <f t="shared" si="0"/>
        <v>33332.043478260865</v>
      </c>
    </row>
    <row r="16" spans="1:56">
      <c r="A16" s="1" t="s">
        <v>14</v>
      </c>
      <c r="B16" s="12">
        <v>35.391304347826086</v>
      </c>
      <c r="C16" s="12">
        <v>50.695652173913047</v>
      </c>
      <c r="D16" s="12">
        <v>14.652173913043478</v>
      </c>
      <c r="E16" s="12">
        <v>22.043478260869566</v>
      </c>
      <c r="F16" s="12">
        <v>138</v>
      </c>
      <c r="G16" s="12">
        <v>41.869565217391305</v>
      </c>
      <c r="H16" s="12">
        <v>103.30434782608695</v>
      </c>
      <c r="I16" s="12">
        <v>199.2608695652174</v>
      </c>
      <c r="J16" s="12">
        <v>352.13043478260869</v>
      </c>
      <c r="K16" s="12">
        <v>197.2608695652174</v>
      </c>
      <c r="L16" s="12">
        <v>276.91304347826087</v>
      </c>
      <c r="M16" s="12">
        <v>247.52173913043478</v>
      </c>
      <c r="N16" s="12">
        <v>103.82608695652173</v>
      </c>
      <c r="O16" s="12">
        <v>9</v>
      </c>
      <c r="P16" s="12">
        <v>170.60869565217391</v>
      </c>
      <c r="Q16" s="12">
        <v>133.43478260869566</v>
      </c>
      <c r="R16" s="12">
        <v>153.60869565217391</v>
      </c>
      <c r="S16" s="12">
        <v>241.13043478260869</v>
      </c>
      <c r="T16" s="12">
        <v>35.130434782608695</v>
      </c>
      <c r="U16" s="12">
        <v>20.521739130434781</v>
      </c>
      <c r="V16" s="12">
        <v>20.521739130434781</v>
      </c>
      <c r="W16" s="12">
        <v>7.1304347826086953</v>
      </c>
      <c r="X16" s="12">
        <v>5.2173913043478262</v>
      </c>
      <c r="Y16" s="12">
        <v>18.086956521739129</v>
      </c>
      <c r="Z16" s="12">
        <v>48.173913043478258</v>
      </c>
      <c r="AA16" s="12">
        <v>539.73913043478262</v>
      </c>
      <c r="AB16" s="12">
        <v>552.43478260869563</v>
      </c>
      <c r="AC16" s="12">
        <v>424.39130434782606</v>
      </c>
      <c r="AD16" s="12">
        <v>315.91304347826087</v>
      </c>
      <c r="AE16" s="12">
        <v>61.739130434782609</v>
      </c>
      <c r="AF16" s="12">
        <v>65.347826086956516</v>
      </c>
      <c r="AG16" s="12">
        <v>25</v>
      </c>
      <c r="AH16" s="12">
        <v>33.913043478260867</v>
      </c>
      <c r="AI16" s="12">
        <v>44.826086956521742</v>
      </c>
      <c r="AJ16" s="12">
        <v>9.9130434782608692</v>
      </c>
      <c r="AK16" s="12">
        <v>54.913043478260867</v>
      </c>
      <c r="AL16" s="12">
        <v>327.13043478260869</v>
      </c>
      <c r="AM16" s="12">
        <v>3.347826086956522</v>
      </c>
      <c r="AN16" s="12">
        <v>24.565217391304348</v>
      </c>
      <c r="AO16" s="12">
        <v>11.521739130434783</v>
      </c>
      <c r="AP16" s="12">
        <v>7.7391304347826084</v>
      </c>
      <c r="AQ16" s="12">
        <v>20.434782608695652</v>
      </c>
      <c r="AR16" s="12">
        <v>9.8260869565217384</v>
      </c>
      <c r="AS16" s="13">
        <v>5178.1304347826117</v>
      </c>
      <c r="AT16" s="14"/>
      <c r="AV16" s="17" t="s">
        <v>48</v>
      </c>
      <c r="AW16" s="22">
        <f>SUM(AA21:AD26,AA40:AD41)</f>
        <v>18040.956521739128</v>
      </c>
      <c r="AX16" s="22">
        <f>SUM(H21:K26,H40:K41,Z21:Z26,Z40:Z41)</f>
        <v>4404.173913043478</v>
      </c>
      <c r="AY16" s="22">
        <f>SUM(AE21:AJ26,AE40:AJ41)</f>
        <v>1871.6521739130435</v>
      </c>
      <c r="AZ16" s="22">
        <f>SUM(B21:G26,B40:G41)</f>
        <v>1518.130434782609</v>
      </c>
      <c r="BA16" s="22">
        <f>SUM(T21:Y26,T40:Y41,AM21:AN26,AM40:AN41)</f>
        <v>6276.9565217391309</v>
      </c>
      <c r="BB16" s="22">
        <f>SUM(L21:S26,L40:S41,AK21:AL26,AK40:AL41)</f>
        <v>2133.2173913043475</v>
      </c>
      <c r="BC16" s="23">
        <f>SUM(AO21:AR26,AO40:AR41)</f>
        <v>722.695652173913</v>
      </c>
      <c r="BD16" s="22">
        <f t="shared" si="0"/>
        <v>34245.086956521736</v>
      </c>
    </row>
    <row r="17" spans="1:56">
      <c r="A17" s="1" t="s">
        <v>15</v>
      </c>
      <c r="B17" s="12">
        <v>44.652173913043477</v>
      </c>
      <c r="C17" s="12">
        <v>69.043478260869563</v>
      </c>
      <c r="D17" s="12">
        <v>25.260869565217391</v>
      </c>
      <c r="E17" s="12">
        <v>26.086956521739129</v>
      </c>
      <c r="F17" s="12">
        <v>136.39130434782609</v>
      </c>
      <c r="G17" s="12">
        <v>48.086956521739133</v>
      </c>
      <c r="H17" s="12">
        <v>114.21739130434783</v>
      </c>
      <c r="I17" s="12">
        <v>209.91304347826087</v>
      </c>
      <c r="J17" s="12">
        <v>310.3478260869565</v>
      </c>
      <c r="K17" s="12">
        <v>139.69565217391303</v>
      </c>
      <c r="L17" s="12">
        <v>271.47826086956519</v>
      </c>
      <c r="M17" s="12">
        <v>233.7391304347826</v>
      </c>
      <c r="N17" s="12">
        <v>179.7391304347826</v>
      </c>
      <c r="O17" s="12">
        <v>182.60869565217391</v>
      </c>
      <c r="P17" s="12">
        <v>9.6086956521739122</v>
      </c>
      <c r="Q17" s="12">
        <v>159.69565217391303</v>
      </c>
      <c r="R17" s="12">
        <v>194.30434782608697</v>
      </c>
      <c r="S17" s="12">
        <v>362.6521739130435</v>
      </c>
      <c r="T17" s="12">
        <v>28.260869565217391</v>
      </c>
      <c r="U17" s="12">
        <v>24.391304347826086</v>
      </c>
      <c r="V17" s="12">
        <v>27.565217391304348</v>
      </c>
      <c r="W17" s="12">
        <v>6.8260869565217392</v>
      </c>
      <c r="X17" s="12">
        <v>6.8260869565217392</v>
      </c>
      <c r="Y17" s="12">
        <v>17.521739130434781</v>
      </c>
      <c r="Z17" s="12">
        <v>32.956521739130437</v>
      </c>
      <c r="AA17" s="12">
        <v>385.69565217391306</v>
      </c>
      <c r="AB17" s="12">
        <v>332.08695652173913</v>
      </c>
      <c r="AC17" s="12">
        <v>277.47826086956519</v>
      </c>
      <c r="AD17" s="12">
        <v>231.2608695652174</v>
      </c>
      <c r="AE17" s="12">
        <v>60.652173913043477</v>
      </c>
      <c r="AF17" s="12">
        <v>52.913043478260867</v>
      </c>
      <c r="AG17" s="12">
        <v>17.565217391304348</v>
      </c>
      <c r="AH17" s="12">
        <v>29.260869565217391</v>
      </c>
      <c r="AI17" s="12">
        <v>32</v>
      </c>
      <c r="AJ17" s="12">
        <v>8.7826086956521738</v>
      </c>
      <c r="AK17" s="12">
        <v>20.565217391304348</v>
      </c>
      <c r="AL17" s="12">
        <v>103.65217391304348</v>
      </c>
      <c r="AM17" s="12">
        <v>9.1739130434782616</v>
      </c>
      <c r="AN17" s="12">
        <v>30.043478260869566</v>
      </c>
      <c r="AO17" s="12">
        <v>7.8695652173913047</v>
      </c>
      <c r="AP17" s="12">
        <v>7.7826086956521738</v>
      </c>
      <c r="AQ17" s="12">
        <v>11</v>
      </c>
      <c r="AR17" s="12">
        <v>5.4782608695652177</v>
      </c>
      <c r="AS17" s="13">
        <v>4485.1304347826062</v>
      </c>
      <c r="AT17" s="14"/>
      <c r="AV17" s="1" t="s">
        <v>49</v>
      </c>
      <c r="AW17" s="23">
        <f>SUM(AA13:AD20,AA38:AD39)</f>
        <v>21391.130434782612</v>
      </c>
      <c r="AX17" s="23">
        <f>SUM(H13:K20,H38:K39,Z13:Z20,Z38:Z39)</f>
        <v>8068.6086956521731</v>
      </c>
      <c r="AY17" s="23">
        <f>SUM(AE13:AJ20,AE38:AJ39)</f>
        <v>2882.7391304347816</v>
      </c>
      <c r="AZ17" s="23">
        <f>SUM(B13:G20,B38:G39)</f>
        <v>4325.3043478260879</v>
      </c>
      <c r="BA17" s="23">
        <f>SUM(T13:Y20,T38:Y39,AM13:AN20,AM38:AN39)</f>
        <v>2150.2608695652175</v>
      </c>
      <c r="BB17" s="23">
        <f>SUM(L13:S20,L38:S39,AK13:AL20,AK38:AL39)</f>
        <v>15229.17391304348</v>
      </c>
      <c r="BC17" s="23">
        <f>SUM(AO13:AR20,AO38:AR39)</f>
        <v>838.26086956521749</v>
      </c>
      <c r="BD17" s="22">
        <f t="shared" si="0"/>
        <v>54047.217391304344</v>
      </c>
    </row>
    <row r="18" spans="1:56">
      <c r="A18" s="1" t="s">
        <v>16</v>
      </c>
      <c r="B18" s="12">
        <v>22.260869565217391</v>
      </c>
      <c r="C18" s="12">
        <v>32.608695652173914</v>
      </c>
      <c r="D18" s="12">
        <v>9.1304347826086953</v>
      </c>
      <c r="E18" s="12">
        <v>11.956521739130435</v>
      </c>
      <c r="F18" s="12">
        <v>65.869565217391298</v>
      </c>
      <c r="G18" s="12">
        <v>30.304347826086957</v>
      </c>
      <c r="H18" s="12">
        <v>61.695652173913047</v>
      </c>
      <c r="I18" s="12">
        <v>144.95652173913044</v>
      </c>
      <c r="J18" s="12">
        <v>196.52173913043478</v>
      </c>
      <c r="K18" s="12">
        <v>75.608695652173907</v>
      </c>
      <c r="L18" s="12">
        <v>105.69565217391305</v>
      </c>
      <c r="M18" s="12">
        <v>117.60869565217391</v>
      </c>
      <c r="N18" s="12">
        <v>80.130434782608702</v>
      </c>
      <c r="O18" s="12">
        <v>134.43478260869566</v>
      </c>
      <c r="P18" s="12">
        <v>146.21739130434781</v>
      </c>
      <c r="Q18" s="12">
        <v>4.9565217391304346</v>
      </c>
      <c r="R18" s="12">
        <v>72.869565217391298</v>
      </c>
      <c r="S18" s="12">
        <v>182.69565217391303</v>
      </c>
      <c r="T18" s="12">
        <v>16.391304347826086</v>
      </c>
      <c r="U18" s="12">
        <v>12.913043478260869</v>
      </c>
      <c r="V18" s="12">
        <v>12.913043478260869</v>
      </c>
      <c r="W18" s="12">
        <v>4.0869565217391308</v>
      </c>
      <c r="X18" s="12">
        <v>3.4782608695652173</v>
      </c>
      <c r="Y18" s="12">
        <v>4.0869565217391308</v>
      </c>
      <c r="Z18" s="12">
        <v>16.565217391304348</v>
      </c>
      <c r="AA18" s="12">
        <v>282.91304347826087</v>
      </c>
      <c r="AB18" s="12">
        <v>277.95652173913044</v>
      </c>
      <c r="AC18" s="12">
        <v>211.95652173913044</v>
      </c>
      <c r="AD18" s="12">
        <v>192.65217391304347</v>
      </c>
      <c r="AE18" s="12">
        <v>43.739130434782609</v>
      </c>
      <c r="AF18" s="12">
        <v>45.434782608695649</v>
      </c>
      <c r="AG18" s="12">
        <v>10.739130434782609</v>
      </c>
      <c r="AH18" s="12">
        <v>16</v>
      </c>
      <c r="AI18" s="12">
        <v>19.695652173913043</v>
      </c>
      <c r="AJ18" s="12">
        <v>5.1739130434782608</v>
      </c>
      <c r="AK18" s="12">
        <v>19.347826086956523</v>
      </c>
      <c r="AL18" s="12">
        <v>66.086956521739125</v>
      </c>
      <c r="AM18" s="12">
        <v>2.7391304347826089</v>
      </c>
      <c r="AN18" s="12">
        <v>16.869565217391305</v>
      </c>
      <c r="AO18" s="12">
        <v>4.8260869565217392</v>
      </c>
      <c r="AP18" s="12">
        <v>4.0869565217391308</v>
      </c>
      <c r="AQ18" s="12">
        <v>11.739130434782609</v>
      </c>
      <c r="AR18" s="12">
        <v>5</v>
      </c>
      <c r="AS18" s="13">
        <v>2802.9130434782601</v>
      </c>
      <c r="AT18" s="14"/>
      <c r="AV18" s="9" t="s">
        <v>62</v>
      </c>
      <c r="AW18" s="22">
        <f>SUM(AA42:AD45)</f>
        <v>6573.5217391304359</v>
      </c>
      <c r="AX18" s="22">
        <f>SUM(Z42:Z45,H42:K45)</f>
        <v>646.13043478260863</v>
      </c>
      <c r="AY18" s="22">
        <f>SUM(AE42:AJ45)</f>
        <v>2046.6521739130437</v>
      </c>
      <c r="AZ18" s="22">
        <f>SUM(B42:G45)</f>
        <v>616.304347826087</v>
      </c>
      <c r="BA18" s="22">
        <f>SUM(T42:Y45, AM42:AN45)</f>
        <v>718.6521739130435</v>
      </c>
      <c r="BB18" s="22">
        <f>SUM(AK42:AL45,L42:S45)</f>
        <v>800.52173913043475</v>
      </c>
      <c r="BC18" s="22">
        <f>SUM(AO42:AR45)</f>
        <v>1039.2173913043478</v>
      </c>
      <c r="BD18" s="22">
        <f t="shared" si="0"/>
        <v>11401.782608695654</v>
      </c>
    </row>
    <row r="19" spans="1:56">
      <c r="A19" s="1" t="s">
        <v>17</v>
      </c>
      <c r="B19" s="12">
        <v>19.782608695652176</v>
      </c>
      <c r="C19" s="12">
        <v>40.304347826086953</v>
      </c>
      <c r="D19" s="12">
        <v>15.304347826086957</v>
      </c>
      <c r="E19" s="12">
        <v>12.652173913043478</v>
      </c>
      <c r="F19" s="12">
        <v>150.52173913043478</v>
      </c>
      <c r="G19" s="12">
        <v>31</v>
      </c>
      <c r="H19" s="12">
        <v>82.173913043478265</v>
      </c>
      <c r="I19" s="12">
        <v>177</v>
      </c>
      <c r="J19" s="12">
        <v>251.65217391304347</v>
      </c>
      <c r="K19" s="12">
        <v>117.78260869565217</v>
      </c>
      <c r="L19" s="12">
        <v>106.91304347826087</v>
      </c>
      <c r="M19" s="12">
        <v>181.65217391304347</v>
      </c>
      <c r="N19" s="12">
        <v>80.913043478260875</v>
      </c>
      <c r="O19" s="12">
        <v>169.30434782608697</v>
      </c>
      <c r="P19" s="12">
        <v>203.47826086956522</v>
      </c>
      <c r="Q19" s="12">
        <v>84.391304347826093</v>
      </c>
      <c r="R19" s="12">
        <v>8.1304347826086953</v>
      </c>
      <c r="S19" s="12">
        <v>199.65217391304347</v>
      </c>
      <c r="T19" s="12">
        <v>19.521739130434781</v>
      </c>
      <c r="U19" s="12">
        <v>27</v>
      </c>
      <c r="V19" s="12">
        <v>22.565217391304348</v>
      </c>
      <c r="W19" s="12">
        <v>4.8695652173913047</v>
      </c>
      <c r="X19" s="12">
        <v>3.1739130434782608</v>
      </c>
      <c r="Y19" s="12">
        <v>9.1739130434782616</v>
      </c>
      <c r="Z19" s="12">
        <v>16.913043478260871</v>
      </c>
      <c r="AA19" s="12">
        <v>622.3478260869565</v>
      </c>
      <c r="AB19" s="12">
        <v>496.6521739130435</v>
      </c>
      <c r="AC19" s="12">
        <v>335.30434782608694</v>
      </c>
      <c r="AD19" s="12">
        <v>243.69565217391303</v>
      </c>
      <c r="AE19" s="12">
        <v>39.260869565217391</v>
      </c>
      <c r="AF19" s="12">
        <v>29.956521739130434</v>
      </c>
      <c r="AG19" s="12">
        <v>15.652173913043478</v>
      </c>
      <c r="AH19" s="12">
        <v>25.347826086956523</v>
      </c>
      <c r="AI19" s="12">
        <v>27.347826086956523</v>
      </c>
      <c r="AJ19" s="12">
        <v>9.8260869565217384</v>
      </c>
      <c r="AK19" s="12">
        <v>13.956521739130435</v>
      </c>
      <c r="AL19" s="12">
        <v>67.913043478260875</v>
      </c>
      <c r="AM19" s="12">
        <v>4.1739130434782608</v>
      </c>
      <c r="AN19" s="12">
        <v>21.565217391304348</v>
      </c>
      <c r="AO19" s="12">
        <v>6.2608695652173916</v>
      </c>
      <c r="AP19" s="12">
        <v>4.6521739130434785</v>
      </c>
      <c r="AQ19" s="12">
        <v>24</v>
      </c>
      <c r="AR19" s="12">
        <v>3.2173913043478262</v>
      </c>
      <c r="AS19" s="13">
        <v>4026.9565217391309</v>
      </c>
      <c r="AT19" s="14"/>
      <c r="AV19" s="9" t="s">
        <v>50</v>
      </c>
      <c r="AW19" s="22">
        <f>SUM(AW12:AW18)</f>
        <v>108958.3043478261</v>
      </c>
      <c r="AX19" s="22">
        <f t="shared" ref="AX19:BC19" si="1">SUM(AX12:AX18)</f>
        <v>36915.434782608696</v>
      </c>
      <c r="AY19" s="22">
        <f t="shared" si="1"/>
        <v>53007.782608695641</v>
      </c>
      <c r="AZ19" s="22">
        <f t="shared" si="1"/>
        <v>32933.956521739135</v>
      </c>
      <c r="BA19" s="22">
        <f t="shared" si="1"/>
        <v>34692.739130434777</v>
      </c>
      <c r="BB19" s="22">
        <f t="shared" si="1"/>
        <v>55190.217391304352</v>
      </c>
      <c r="BC19" s="22">
        <f t="shared" si="1"/>
        <v>12727.913043478262</v>
      </c>
      <c r="BD19" s="22">
        <f>SUM(BD12:BD18)</f>
        <v>321698.4347826087</v>
      </c>
    </row>
    <row r="20" spans="1:56">
      <c r="A20" s="1" t="s">
        <v>18</v>
      </c>
      <c r="B20" s="12">
        <v>36.260869565217391</v>
      </c>
      <c r="C20" s="12">
        <v>96.782608695652172</v>
      </c>
      <c r="D20" s="12">
        <v>41.086956521739133</v>
      </c>
      <c r="E20" s="12">
        <v>35.173913043478258</v>
      </c>
      <c r="F20" s="12">
        <v>353.26086956521738</v>
      </c>
      <c r="G20" s="12">
        <v>66.652173913043484</v>
      </c>
      <c r="H20" s="12">
        <v>132.82608695652175</v>
      </c>
      <c r="I20" s="12">
        <v>365.91304347826087</v>
      </c>
      <c r="J20" s="12">
        <v>415.21739130434781</v>
      </c>
      <c r="K20" s="12">
        <v>165.13043478260869</v>
      </c>
      <c r="L20" s="12">
        <v>152.91304347826087</v>
      </c>
      <c r="M20" s="12">
        <v>403.91304347826087</v>
      </c>
      <c r="N20" s="12">
        <v>113.8695652173913</v>
      </c>
      <c r="O20" s="12">
        <v>262.26086956521738</v>
      </c>
      <c r="P20" s="12">
        <v>365.26086956521738</v>
      </c>
      <c r="Q20" s="12">
        <v>191.43478260869566</v>
      </c>
      <c r="R20" s="12">
        <v>202.52173913043478</v>
      </c>
      <c r="S20" s="12">
        <v>18.217391304347824</v>
      </c>
      <c r="T20" s="12">
        <v>34.652173913043477</v>
      </c>
      <c r="U20" s="12">
        <v>29.043478260869566</v>
      </c>
      <c r="V20" s="12">
        <v>26.130434782608695</v>
      </c>
      <c r="W20" s="12">
        <v>9.8260869565217384</v>
      </c>
      <c r="X20" s="12">
        <v>9.0434782608695645</v>
      </c>
      <c r="Y20" s="12">
        <v>29.347826086956523</v>
      </c>
      <c r="Z20" s="12">
        <v>27.913043478260871</v>
      </c>
      <c r="AA20" s="12">
        <v>1097.2173913043478</v>
      </c>
      <c r="AB20" s="12">
        <v>871.82608695652175</v>
      </c>
      <c r="AC20" s="12">
        <v>555.04347826086962</v>
      </c>
      <c r="AD20" s="12">
        <v>392.26086956521738</v>
      </c>
      <c r="AE20" s="12">
        <v>58.956521739130437</v>
      </c>
      <c r="AF20" s="12">
        <v>38.434782608695649</v>
      </c>
      <c r="AG20" s="12">
        <v>25.565217391304348</v>
      </c>
      <c r="AH20" s="12">
        <v>34.391304347826086</v>
      </c>
      <c r="AI20" s="12">
        <v>49.826086956521742</v>
      </c>
      <c r="AJ20" s="12">
        <v>8.9565217391304355</v>
      </c>
      <c r="AK20" s="12">
        <v>25.913043478260871</v>
      </c>
      <c r="AL20" s="12">
        <v>103.56521739130434</v>
      </c>
      <c r="AM20" s="12">
        <v>8.2608695652173907</v>
      </c>
      <c r="AN20" s="12">
        <v>30.913043478260871</v>
      </c>
      <c r="AO20" s="12">
        <v>6.2173913043478262</v>
      </c>
      <c r="AP20" s="12">
        <v>4.5217391304347823</v>
      </c>
      <c r="AQ20" s="12">
        <v>50.391304347826086</v>
      </c>
      <c r="AR20" s="12">
        <v>8</v>
      </c>
      <c r="AS20" s="13">
        <v>6954.913043478261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35.217391304347828</v>
      </c>
      <c r="C21" s="12">
        <v>53.130434782608695</v>
      </c>
      <c r="D21" s="12">
        <v>31.173913043478262</v>
      </c>
      <c r="E21" s="12">
        <v>20.217391304347824</v>
      </c>
      <c r="F21" s="12">
        <v>122</v>
      </c>
      <c r="G21" s="12">
        <v>30.521739130434781</v>
      </c>
      <c r="H21" s="12">
        <v>116.91304347826087</v>
      </c>
      <c r="I21" s="12">
        <v>253.78260869565219</v>
      </c>
      <c r="J21" s="12">
        <v>315.08695652173913</v>
      </c>
      <c r="K21" s="12">
        <v>25.434782608695652</v>
      </c>
      <c r="L21" s="12">
        <v>50.608695652173914</v>
      </c>
      <c r="M21" s="12">
        <v>120.04347826086956</v>
      </c>
      <c r="N21" s="12">
        <v>35.565217391304351</v>
      </c>
      <c r="O21" s="12">
        <v>31.347826086956523</v>
      </c>
      <c r="P21" s="12">
        <v>32.347826086956523</v>
      </c>
      <c r="Q21" s="12">
        <v>18.521739130434781</v>
      </c>
      <c r="R21" s="12">
        <v>18.521739130434781</v>
      </c>
      <c r="S21" s="12">
        <v>35.695652173913047</v>
      </c>
      <c r="T21" s="12">
        <v>13.260869565217391</v>
      </c>
      <c r="U21" s="12">
        <v>130.78260869565219</v>
      </c>
      <c r="V21" s="12">
        <v>428.30434782608694</v>
      </c>
      <c r="W21" s="12">
        <v>120</v>
      </c>
      <c r="X21" s="12">
        <v>70.956521739130437</v>
      </c>
      <c r="Y21" s="12">
        <v>95.391304347826093</v>
      </c>
      <c r="Z21" s="12">
        <v>18.434782608695652</v>
      </c>
      <c r="AA21" s="12">
        <v>742.39130434782612</v>
      </c>
      <c r="AB21" s="12">
        <v>697.17391304347825</v>
      </c>
      <c r="AC21" s="12">
        <v>410.17391304347825</v>
      </c>
      <c r="AD21" s="12">
        <v>351.6521739130435</v>
      </c>
      <c r="AE21" s="12">
        <v>63.869565217391305</v>
      </c>
      <c r="AF21" s="12">
        <v>64.608695652173907</v>
      </c>
      <c r="AG21" s="12">
        <v>40.043478260869563</v>
      </c>
      <c r="AH21" s="12">
        <v>41.043478260869563</v>
      </c>
      <c r="AI21" s="12">
        <v>65.826086956521735</v>
      </c>
      <c r="AJ21" s="12">
        <v>16.130434782608695</v>
      </c>
      <c r="AK21" s="12">
        <v>5.2608695652173916</v>
      </c>
      <c r="AL21" s="12">
        <v>15.956521739130435</v>
      </c>
      <c r="AM21" s="12">
        <v>87.695652173913047</v>
      </c>
      <c r="AN21" s="12">
        <v>465.30434782608694</v>
      </c>
      <c r="AO21" s="12">
        <v>14.826086956521738</v>
      </c>
      <c r="AP21" s="12">
        <v>12.956521739130435</v>
      </c>
      <c r="AQ21" s="12">
        <v>50.695652173913047</v>
      </c>
      <c r="AR21" s="12">
        <v>21.826086956521738</v>
      </c>
      <c r="AS21" s="13">
        <v>5390.6956521739121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19.347826086956523</v>
      </c>
      <c r="C22" s="12">
        <v>31.478260869565219</v>
      </c>
      <c r="D22" s="12">
        <v>18.478260869565219</v>
      </c>
      <c r="E22" s="12">
        <v>21.043478260869566</v>
      </c>
      <c r="F22" s="12">
        <v>141</v>
      </c>
      <c r="G22" s="12">
        <v>26.608695652173914</v>
      </c>
      <c r="H22" s="12">
        <v>107.82608695652173</v>
      </c>
      <c r="I22" s="12">
        <v>329.52173913043481</v>
      </c>
      <c r="J22" s="12">
        <v>406.39130434782606</v>
      </c>
      <c r="K22" s="12">
        <v>22</v>
      </c>
      <c r="L22" s="12">
        <v>37.217391304347828</v>
      </c>
      <c r="M22" s="12">
        <v>155.17391304347825</v>
      </c>
      <c r="N22" s="12">
        <v>20.826086956521738</v>
      </c>
      <c r="O22" s="12">
        <v>21.956521739130434</v>
      </c>
      <c r="P22" s="12">
        <v>23.304347826086957</v>
      </c>
      <c r="Q22" s="12">
        <v>13.347826086956522</v>
      </c>
      <c r="R22" s="12">
        <v>26.652173913043477</v>
      </c>
      <c r="S22" s="12">
        <v>27.608695652173914</v>
      </c>
      <c r="T22" s="12">
        <v>134.21739130434781</v>
      </c>
      <c r="U22" s="12">
        <v>10.782608695652174</v>
      </c>
      <c r="V22" s="12">
        <v>155.78260869565219</v>
      </c>
      <c r="W22" s="12">
        <v>54.260869565217391</v>
      </c>
      <c r="X22" s="12">
        <v>39.608695652173914</v>
      </c>
      <c r="Y22" s="12">
        <v>120.82608695652173</v>
      </c>
      <c r="Z22" s="12">
        <v>10.130434782608695</v>
      </c>
      <c r="AA22" s="12">
        <v>1289.2608695652175</v>
      </c>
      <c r="AB22" s="12">
        <v>1190.304347826087</v>
      </c>
      <c r="AC22" s="12">
        <v>536.26086956521738</v>
      </c>
      <c r="AD22" s="12">
        <v>434.52173913043481</v>
      </c>
      <c r="AE22" s="12">
        <v>68.739130434782609</v>
      </c>
      <c r="AF22" s="12">
        <v>56.695652173913047</v>
      </c>
      <c r="AG22" s="12">
        <v>51.565217391304351</v>
      </c>
      <c r="AH22" s="12">
        <v>38.608695652173914</v>
      </c>
      <c r="AI22" s="12">
        <v>75.130434782608702</v>
      </c>
      <c r="AJ22" s="12">
        <v>11.956521739130435</v>
      </c>
      <c r="AK22" s="12">
        <v>4.6956521739130439</v>
      </c>
      <c r="AL22" s="12">
        <v>8.2173913043478262</v>
      </c>
      <c r="AM22" s="12">
        <v>50.304347826086953</v>
      </c>
      <c r="AN22" s="12">
        <v>171.7391304347826</v>
      </c>
      <c r="AO22" s="12">
        <v>13.782608695652174</v>
      </c>
      <c r="AP22" s="12">
        <v>16.826086956521738</v>
      </c>
      <c r="AQ22" s="12">
        <v>82.695652173913047</v>
      </c>
      <c r="AR22" s="12">
        <v>20.434782608695652</v>
      </c>
      <c r="AS22" s="13">
        <v>6097.1304347826099</v>
      </c>
      <c r="AT22" s="14"/>
      <c r="AV22" s="17" t="s">
        <v>44</v>
      </c>
      <c r="AW22" s="22">
        <f>AW12</f>
        <v>4989.4782608695659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30.695652173913043</v>
      </c>
      <c r="C23" s="12">
        <v>45.608695652173914</v>
      </c>
      <c r="D23" s="12">
        <v>27.391304347826086</v>
      </c>
      <c r="E23" s="12">
        <v>21.695652173913043</v>
      </c>
      <c r="F23" s="12">
        <v>146.78260869565219</v>
      </c>
      <c r="G23" s="12">
        <v>31.304347826086957</v>
      </c>
      <c r="H23" s="12">
        <v>115.39130434782609</v>
      </c>
      <c r="I23" s="12">
        <v>232.69565217391303</v>
      </c>
      <c r="J23" s="12">
        <v>326</v>
      </c>
      <c r="K23" s="12">
        <v>24.260869565217391</v>
      </c>
      <c r="L23" s="12">
        <v>55.739130434782609</v>
      </c>
      <c r="M23" s="12">
        <v>158.21739130434781</v>
      </c>
      <c r="N23" s="12">
        <v>32.043478260869563</v>
      </c>
      <c r="O23" s="12">
        <v>15.913043478260869</v>
      </c>
      <c r="P23" s="12">
        <v>25.086956521739129</v>
      </c>
      <c r="Q23" s="12">
        <v>15.086956521739131</v>
      </c>
      <c r="R23" s="12">
        <v>22.782608695652176</v>
      </c>
      <c r="S23" s="12">
        <v>28.521739130434781</v>
      </c>
      <c r="T23" s="12">
        <v>493.30434782608694</v>
      </c>
      <c r="U23" s="12">
        <v>164.56521739130434</v>
      </c>
      <c r="V23" s="12">
        <v>11.913043478260869</v>
      </c>
      <c r="W23" s="12">
        <v>77.956521739130437</v>
      </c>
      <c r="X23" s="12">
        <v>65.304347826086953</v>
      </c>
      <c r="Y23" s="12">
        <v>162.82608695652175</v>
      </c>
      <c r="Z23" s="12">
        <v>12.043478260869565</v>
      </c>
      <c r="AA23" s="12">
        <v>1108.3478260869565</v>
      </c>
      <c r="AB23" s="12">
        <v>997.6521739130435</v>
      </c>
      <c r="AC23" s="12">
        <v>523.47826086956525</v>
      </c>
      <c r="AD23" s="12">
        <v>317.78260869565219</v>
      </c>
      <c r="AE23" s="12">
        <v>50.434782608695649</v>
      </c>
      <c r="AF23" s="12">
        <v>50.347826086956523</v>
      </c>
      <c r="AG23" s="12">
        <v>43.913043478260867</v>
      </c>
      <c r="AH23" s="12">
        <v>35.260869565217391</v>
      </c>
      <c r="AI23" s="12">
        <v>70.956521739130437</v>
      </c>
      <c r="AJ23" s="12">
        <v>15.086956521739131</v>
      </c>
      <c r="AK23" s="12">
        <v>8.1304347826086953</v>
      </c>
      <c r="AL23" s="12">
        <v>7.5652173913043477</v>
      </c>
      <c r="AM23" s="12">
        <v>81.826086956521735</v>
      </c>
      <c r="AN23" s="12">
        <v>254.7391304347826</v>
      </c>
      <c r="AO23" s="12">
        <v>10.869565217391305</v>
      </c>
      <c r="AP23" s="12">
        <v>5.9130434782608692</v>
      </c>
      <c r="AQ23" s="12">
        <v>80.086956521739125</v>
      </c>
      <c r="AR23" s="12">
        <v>22.086956521739129</v>
      </c>
      <c r="AS23" s="13">
        <v>6027.6086956521731</v>
      </c>
      <c r="AT23" s="14"/>
      <c r="AV23" s="17" t="s">
        <v>45</v>
      </c>
      <c r="AW23" s="22">
        <f>AW13+AX12</f>
        <v>27072.391304347828</v>
      </c>
      <c r="AX23" s="22">
        <f>AX13</f>
        <v>1698.217391304348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11.260869565217391</v>
      </c>
      <c r="C24" s="12">
        <v>10.217391304347826</v>
      </c>
      <c r="D24" s="12">
        <v>7.6521739130434785</v>
      </c>
      <c r="E24" s="12">
        <v>9.9565217391304355</v>
      </c>
      <c r="F24" s="12">
        <v>78</v>
      </c>
      <c r="G24" s="12">
        <v>10.826086956521738</v>
      </c>
      <c r="H24" s="12">
        <v>40.956521739130437</v>
      </c>
      <c r="I24" s="12">
        <v>128.86956521739131</v>
      </c>
      <c r="J24" s="12">
        <v>177.52173913043478</v>
      </c>
      <c r="K24" s="12">
        <v>9.1304347826086953</v>
      </c>
      <c r="L24" s="12">
        <v>32.521739130434781</v>
      </c>
      <c r="M24" s="12">
        <v>81.695652173913047</v>
      </c>
      <c r="N24" s="12">
        <v>11.565217391304348</v>
      </c>
      <c r="O24" s="12">
        <v>6.4782608695652177</v>
      </c>
      <c r="P24" s="12">
        <v>6.8695652173913047</v>
      </c>
      <c r="Q24" s="12">
        <v>4.0869565217391308</v>
      </c>
      <c r="R24" s="12">
        <v>5.8260869565217392</v>
      </c>
      <c r="S24" s="12">
        <v>10.086956521739131</v>
      </c>
      <c r="T24" s="12">
        <v>145</v>
      </c>
      <c r="U24" s="12">
        <v>72.434782608695656</v>
      </c>
      <c r="V24" s="12">
        <v>94.739130434782609</v>
      </c>
      <c r="W24" s="12">
        <v>6.8260869565217392</v>
      </c>
      <c r="X24" s="12">
        <v>23.695652173913043</v>
      </c>
      <c r="Y24" s="12">
        <v>61.652173913043477</v>
      </c>
      <c r="Z24" s="12">
        <v>5.6956521739130439</v>
      </c>
      <c r="AA24" s="12">
        <v>767.52173913043475</v>
      </c>
      <c r="AB24" s="12">
        <v>668.56521739130437</v>
      </c>
      <c r="AC24" s="12">
        <v>285.08695652173913</v>
      </c>
      <c r="AD24" s="12">
        <v>203.69565217391303</v>
      </c>
      <c r="AE24" s="12">
        <v>28.304347826086957</v>
      </c>
      <c r="AF24" s="12">
        <v>26.608695652173914</v>
      </c>
      <c r="AG24" s="12">
        <v>17.130434782608695</v>
      </c>
      <c r="AH24" s="12">
        <v>11.347826086956522</v>
      </c>
      <c r="AI24" s="12">
        <v>21.869565217391305</v>
      </c>
      <c r="AJ24" s="12">
        <v>3.5217391304347827</v>
      </c>
      <c r="AK24" s="12">
        <v>1.4347826086956521</v>
      </c>
      <c r="AL24" s="12">
        <v>3.1739130434782608</v>
      </c>
      <c r="AM24" s="12">
        <v>14.391304347826088</v>
      </c>
      <c r="AN24" s="12">
        <v>40.173913043478258</v>
      </c>
      <c r="AO24" s="12">
        <v>3.8260869565217392</v>
      </c>
      <c r="AP24" s="12">
        <v>3.9565217391304346</v>
      </c>
      <c r="AQ24" s="12">
        <v>43.565217391304351</v>
      </c>
      <c r="AR24" s="12">
        <v>6.8260869565217392</v>
      </c>
      <c r="AS24" s="13">
        <v>3204.5652173913045</v>
      </c>
      <c r="AT24" s="14"/>
      <c r="AV24" s="17" t="s">
        <v>46</v>
      </c>
      <c r="AW24" s="22">
        <f>AW14+AY12</f>
        <v>63815.173913043487</v>
      </c>
      <c r="AX24" s="22">
        <f>AX14+AY13</f>
        <v>6188.652173913044</v>
      </c>
      <c r="AY24" s="22">
        <f>AY14</f>
        <v>8288.391304347826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13.565217391304348</v>
      </c>
      <c r="C25" s="12">
        <v>11.434782608695652</v>
      </c>
      <c r="D25" s="12">
        <v>7.8260869565217392</v>
      </c>
      <c r="E25" s="12">
        <v>9.6086956521739122</v>
      </c>
      <c r="F25" s="12">
        <v>59.347826086956523</v>
      </c>
      <c r="G25" s="12">
        <v>9.9565217391304355</v>
      </c>
      <c r="H25" s="12">
        <v>39.043478260869563</v>
      </c>
      <c r="I25" s="12">
        <v>86.173913043478265</v>
      </c>
      <c r="J25" s="12">
        <v>146.60869565217391</v>
      </c>
      <c r="K25" s="12">
        <v>11.347826086956522</v>
      </c>
      <c r="L25" s="12">
        <v>36.043478260869563</v>
      </c>
      <c r="M25" s="12">
        <v>67.652173913043484</v>
      </c>
      <c r="N25" s="12">
        <v>7.9565217391304346</v>
      </c>
      <c r="O25" s="12">
        <v>4.7391304347826084</v>
      </c>
      <c r="P25" s="12">
        <v>4.9130434782608692</v>
      </c>
      <c r="Q25" s="12">
        <v>3</v>
      </c>
      <c r="R25" s="12">
        <v>3.3043478260869565</v>
      </c>
      <c r="S25" s="12">
        <v>8.695652173913043</v>
      </c>
      <c r="T25" s="12">
        <v>76.739130434782609</v>
      </c>
      <c r="U25" s="12">
        <v>41.434782608695649</v>
      </c>
      <c r="V25" s="12">
        <v>68.347826086956516</v>
      </c>
      <c r="W25" s="12">
        <v>36.260869565217391</v>
      </c>
      <c r="X25" s="12">
        <v>6.2173913043478262</v>
      </c>
      <c r="Y25" s="12">
        <v>64.956521739130437</v>
      </c>
      <c r="Z25" s="12">
        <v>4.9565217391304346</v>
      </c>
      <c r="AA25" s="12">
        <v>654.21739130434787</v>
      </c>
      <c r="AB25" s="12">
        <v>566.39130434782612</v>
      </c>
      <c r="AC25" s="12">
        <v>244.65217391304347</v>
      </c>
      <c r="AD25" s="12">
        <v>167.34782608695653</v>
      </c>
      <c r="AE25" s="12">
        <v>28.695652173913043</v>
      </c>
      <c r="AF25" s="12">
        <v>20.826086956521738</v>
      </c>
      <c r="AG25" s="12">
        <v>20.434782608695652</v>
      </c>
      <c r="AH25" s="12">
        <v>9.1304347826086953</v>
      </c>
      <c r="AI25" s="12">
        <v>15.086956521739131</v>
      </c>
      <c r="AJ25" s="12">
        <v>2.3913043478260869</v>
      </c>
      <c r="AK25" s="12">
        <v>1.4782608695652173</v>
      </c>
      <c r="AL25" s="12">
        <v>2.4347826086956523</v>
      </c>
      <c r="AM25" s="12">
        <v>10.347826086956522</v>
      </c>
      <c r="AN25" s="12">
        <v>22.043478260869566</v>
      </c>
      <c r="AO25" s="12">
        <v>2.4782608695652173</v>
      </c>
      <c r="AP25" s="12">
        <v>4.7391304347826084</v>
      </c>
      <c r="AQ25" s="12">
        <v>37.260869565217391</v>
      </c>
      <c r="AR25" s="12">
        <v>10.478260869565217</v>
      </c>
      <c r="AS25" s="13">
        <v>2650.5652173913027</v>
      </c>
      <c r="AT25" s="14"/>
      <c r="AV25" s="17" t="s">
        <v>47</v>
      </c>
      <c r="AW25" s="22">
        <f>AW15+AZ12</f>
        <v>24630.304347826088</v>
      </c>
      <c r="AX25" s="22">
        <f>AX15+AZ13</f>
        <v>10853.521739130436</v>
      </c>
      <c r="AY25" s="22">
        <f>AY15+AZ14</f>
        <v>5237.391304347826</v>
      </c>
      <c r="AZ25" s="22">
        <f>AZ15</f>
        <v>6656.6521739130421</v>
      </c>
      <c r="BA25" s="22"/>
      <c r="BB25" s="22"/>
      <c r="BC25" s="23"/>
      <c r="BD25" s="22"/>
    </row>
    <row r="26" spans="1:56">
      <c r="A26" s="1" t="s">
        <v>24</v>
      </c>
      <c r="B26" s="12">
        <v>21.304347826086957</v>
      </c>
      <c r="C26" s="12">
        <v>21.565217391304348</v>
      </c>
      <c r="D26" s="12">
        <v>23.304347826086957</v>
      </c>
      <c r="E26" s="12">
        <v>18.347826086956523</v>
      </c>
      <c r="F26" s="12">
        <v>62.782608695652172</v>
      </c>
      <c r="G26" s="12">
        <v>17.130434782608695</v>
      </c>
      <c r="H26" s="12">
        <v>46.695652173913047</v>
      </c>
      <c r="I26" s="12">
        <v>131.30434782608697</v>
      </c>
      <c r="J26" s="12">
        <v>221.69565217391303</v>
      </c>
      <c r="K26" s="12">
        <v>30.695652173913043</v>
      </c>
      <c r="L26" s="12">
        <v>59.130434782608695</v>
      </c>
      <c r="M26" s="12">
        <v>104.78260869565217</v>
      </c>
      <c r="N26" s="12">
        <v>22</v>
      </c>
      <c r="O26" s="12">
        <v>17.173913043478262</v>
      </c>
      <c r="P26" s="12">
        <v>17.565217391304348</v>
      </c>
      <c r="Q26" s="12">
        <v>5.3478260869565215</v>
      </c>
      <c r="R26" s="12">
        <v>9.3913043478260878</v>
      </c>
      <c r="S26" s="12">
        <v>31.434782608695652</v>
      </c>
      <c r="T26" s="12">
        <v>90.826086956521735</v>
      </c>
      <c r="U26" s="12">
        <v>110.69565217391305</v>
      </c>
      <c r="V26" s="12">
        <v>160.30434782608697</v>
      </c>
      <c r="W26" s="12">
        <v>64.521739130434781</v>
      </c>
      <c r="X26" s="12">
        <v>62.304347826086953</v>
      </c>
      <c r="Y26" s="12">
        <v>8.6086956521739122</v>
      </c>
      <c r="Z26" s="12">
        <v>21.260869565217391</v>
      </c>
      <c r="AA26" s="12">
        <v>995.73913043478262</v>
      </c>
      <c r="AB26" s="12">
        <v>972.3478260869565</v>
      </c>
      <c r="AC26" s="12">
        <v>540.91304347826087</v>
      </c>
      <c r="AD26" s="12">
        <v>402.91304347826087</v>
      </c>
      <c r="AE26" s="12">
        <v>122.91304347826087</v>
      </c>
      <c r="AF26" s="12">
        <v>90.391304347826093</v>
      </c>
      <c r="AG26" s="12">
        <v>34.826086956521742</v>
      </c>
      <c r="AH26" s="12">
        <v>36.173913043478258</v>
      </c>
      <c r="AI26" s="12">
        <v>40.086956521739133</v>
      </c>
      <c r="AJ26" s="12">
        <v>5.2608695652173916</v>
      </c>
      <c r="AK26" s="12">
        <v>5.8695652173913047</v>
      </c>
      <c r="AL26" s="12">
        <v>18.391304347826086</v>
      </c>
      <c r="AM26" s="12">
        <v>18.086956521739129</v>
      </c>
      <c r="AN26" s="12">
        <v>51.782608695652172</v>
      </c>
      <c r="AO26" s="12">
        <v>6.3478260869565215</v>
      </c>
      <c r="AP26" s="12">
        <v>8.2608695652173907</v>
      </c>
      <c r="AQ26" s="12">
        <v>68.217391304347828</v>
      </c>
      <c r="AR26" s="12">
        <v>15.826086956521738</v>
      </c>
      <c r="AS26" s="13">
        <v>4814.5217391304341</v>
      </c>
      <c r="AT26" s="14"/>
      <c r="AV26" s="9" t="s">
        <v>48</v>
      </c>
      <c r="AW26" s="22">
        <f>AW16+BA12</f>
        <v>35866.565217391297</v>
      </c>
      <c r="AX26" s="22">
        <f>AX16+BA13</f>
        <v>8818.0434782608681</v>
      </c>
      <c r="AY26" s="22">
        <f>AY16+BA14</f>
        <v>3697.6521739130435</v>
      </c>
      <c r="AZ26" s="22">
        <f>AZ16+BA15</f>
        <v>2999.5217391304354</v>
      </c>
      <c r="BA26" s="22">
        <f>BA16</f>
        <v>6276.9565217391309</v>
      </c>
      <c r="BB26" s="22"/>
      <c r="BC26" s="22"/>
      <c r="BD26" s="22"/>
    </row>
    <row r="27" spans="1:56">
      <c r="A27" s="1" t="s">
        <v>25</v>
      </c>
      <c r="B27" s="12">
        <v>24.695652173913043</v>
      </c>
      <c r="C27" s="12">
        <v>37.086956521739133</v>
      </c>
      <c r="D27" s="12">
        <v>12.130434782608695</v>
      </c>
      <c r="E27" s="12">
        <v>12.478260869565217</v>
      </c>
      <c r="F27" s="12">
        <v>59.695652173913047</v>
      </c>
      <c r="G27" s="12">
        <v>32.695652173913047</v>
      </c>
      <c r="H27" s="12">
        <v>63.304347826086953</v>
      </c>
      <c r="I27" s="12">
        <v>46.782608695652172</v>
      </c>
      <c r="J27" s="12">
        <v>97.478260869565219</v>
      </c>
      <c r="K27" s="12">
        <v>27.304347826086957</v>
      </c>
      <c r="L27" s="12">
        <v>127.56521739130434</v>
      </c>
      <c r="M27" s="12">
        <v>117.52173913043478</v>
      </c>
      <c r="N27" s="12">
        <v>43.826086956521742</v>
      </c>
      <c r="O27" s="12">
        <v>47.826086956521742</v>
      </c>
      <c r="P27" s="12">
        <v>34.913043478260867</v>
      </c>
      <c r="Q27" s="12">
        <v>16.565217391304348</v>
      </c>
      <c r="R27" s="12">
        <v>18.304347826086957</v>
      </c>
      <c r="S27" s="12">
        <v>24.739130434782609</v>
      </c>
      <c r="T27" s="12">
        <v>19.391304347826086</v>
      </c>
      <c r="U27" s="12">
        <v>9.2608695652173907</v>
      </c>
      <c r="V27" s="12">
        <v>12.869565217391305</v>
      </c>
      <c r="W27" s="12">
        <v>5.3043478260869561</v>
      </c>
      <c r="X27" s="12">
        <v>4.7826086956521738</v>
      </c>
      <c r="Y27" s="12">
        <v>19.043478260869566</v>
      </c>
      <c r="Z27" s="12">
        <v>6.8695652173913047</v>
      </c>
      <c r="AA27" s="12">
        <v>1143.4782608695652</v>
      </c>
      <c r="AB27" s="12">
        <v>953.91304347826087</v>
      </c>
      <c r="AC27" s="12">
        <v>580.82608695652175</v>
      </c>
      <c r="AD27" s="12">
        <v>404.52173913043481</v>
      </c>
      <c r="AE27" s="12">
        <v>112.69565217391305</v>
      </c>
      <c r="AF27" s="12">
        <v>101.08695652173913</v>
      </c>
      <c r="AG27" s="12">
        <v>33.347826086956523</v>
      </c>
      <c r="AH27" s="12">
        <v>45.043478260869563</v>
      </c>
      <c r="AI27" s="12">
        <v>42.391304347826086</v>
      </c>
      <c r="AJ27" s="12">
        <v>7.3478260869565215</v>
      </c>
      <c r="AK27" s="12">
        <v>11.608695652173912</v>
      </c>
      <c r="AL27" s="12">
        <v>28.130434782608695</v>
      </c>
      <c r="AM27" s="12">
        <v>4.9130434782608692</v>
      </c>
      <c r="AN27" s="12">
        <v>41.956521739130437</v>
      </c>
      <c r="AO27" s="12">
        <v>6.7391304347826084</v>
      </c>
      <c r="AP27" s="12">
        <v>9.3478260869565215</v>
      </c>
      <c r="AQ27" s="12">
        <v>29.521739130434781</v>
      </c>
      <c r="AR27" s="12">
        <v>12.565217391304348</v>
      </c>
      <c r="AS27" s="13">
        <v>4491.8695652173938</v>
      </c>
      <c r="AT27" s="14"/>
      <c r="AV27" s="9" t="s">
        <v>49</v>
      </c>
      <c r="AW27" s="22">
        <f>AW17+BB12</f>
        <v>43247.000000000015</v>
      </c>
      <c r="AX27" s="22">
        <f>AX17+BB13</f>
        <v>16095.652173913044</v>
      </c>
      <c r="AY27" s="22">
        <f>AY17+BB14</f>
        <v>5736.782608695652</v>
      </c>
      <c r="AZ27" s="22">
        <f>AZ17+BB15</f>
        <v>8615.652173913044</v>
      </c>
      <c r="BA27" s="22">
        <f>BA17+BB16</f>
        <v>4283.478260869565</v>
      </c>
      <c r="BB27" s="22">
        <f>BB17</f>
        <v>15229.17391304348</v>
      </c>
      <c r="BC27" s="22"/>
      <c r="BD27" s="22"/>
    </row>
    <row r="28" spans="1:56">
      <c r="A28" s="1" t="s">
        <v>26</v>
      </c>
      <c r="B28" s="12">
        <v>239.08695652173913</v>
      </c>
      <c r="C28" s="12">
        <v>845</v>
      </c>
      <c r="D28" s="12">
        <v>545.82608695652175</v>
      </c>
      <c r="E28" s="12">
        <v>542.60869565217388</v>
      </c>
      <c r="F28" s="12">
        <v>964.95652173913038</v>
      </c>
      <c r="G28" s="12">
        <v>545.13043478260875</v>
      </c>
      <c r="H28" s="12">
        <v>857.39130434782612</v>
      </c>
      <c r="I28" s="12">
        <v>849.695652173913</v>
      </c>
      <c r="J28" s="12">
        <v>1168</v>
      </c>
      <c r="K28" s="12">
        <v>620.82608695652175</v>
      </c>
      <c r="L28" s="12">
        <v>775.56521739130437</v>
      </c>
      <c r="M28" s="12">
        <v>751.73913043478262</v>
      </c>
      <c r="N28" s="12">
        <v>693.73913043478262</v>
      </c>
      <c r="O28" s="12">
        <v>633.73913043478262</v>
      </c>
      <c r="P28" s="12">
        <v>447.86956521739131</v>
      </c>
      <c r="Q28" s="12">
        <v>343.43478260869563</v>
      </c>
      <c r="R28" s="12">
        <v>693.304347826087</v>
      </c>
      <c r="S28" s="12">
        <v>1206.7391304347825</v>
      </c>
      <c r="T28" s="12">
        <v>857.08695652173913</v>
      </c>
      <c r="U28" s="12">
        <v>1503.608695652174</v>
      </c>
      <c r="V28" s="12">
        <v>1293.9565217391305</v>
      </c>
      <c r="W28" s="12">
        <v>824.91304347826087</v>
      </c>
      <c r="X28" s="12">
        <v>701.08695652173913</v>
      </c>
      <c r="Y28" s="12">
        <v>961.04347826086962</v>
      </c>
      <c r="Z28" s="12">
        <v>1223.5217391304348</v>
      </c>
      <c r="AA28" s="12">
        <v>98</v>
      </c>
      <c r="AB28" s="12">
        <v>124.69565217391305</v>
      </c>
      <c r="AC28" s="12">
        <v>529.304347826087</v>
      </c>
      <c r="AD28" s="12">
        <v>493.73913043478262</v>
      </c>
      <c r="AE28" s="12">
        <v>932.56521739130437</v>
      </c>
      <c r="AF28" s="12">
        <v>1498.0434782608695</v>
      </c>
      <c r="AG28" s="12">
        <v>1170.4347826086957</v>
      </c>
      <c r="AH28" s="12">
        <v>1596.5652173913043</v>
      </c>
      <c r="AI28" s="12">
        <v>1167</v>
      </c>
      <c r="AJ28" s="12">
        <v>543.95652173913038</v>
      </c>
      <c r="AK28" s="12">
        <v>504.78260869565219</v>
      </c>
      <c r="AL28" s="12">
        <v>1810.7826086956522</v>
      </c>
      <c r="AM28" s="12">
        <v>365.39130434782606</v>
      </c>
      <c r="AN28" s="12">
        <v>749.60869565217388</v>
      </c>
      <c r="AO28" s="12">
        <v>509.13043478260869</v>
      </c>
      <c r="AP28" s="12">
        <v>328.78260869565219</v>
      </c>
      <c r="AQ28" s="12">
        <v>324.95652173913044</v>
      </c>
      <c r="AR28" s="12">
        <v>554.26086956521738</v>
      </c>
      <c r="AS28" s="13">
        <v>33391.869565217392</v>
      </c>
      <c r="AT28" s="14"/>
      <c r="AV28" s="9" t="s">
        <v>62</v>
      </c>
      <c r="AW28" s="22">
        <f>AW18+BC12</f>
        <v>13447.478260869568</v>
      </c>
      <c r="AX28" s="22">
        <f>AX18+BC14</f>
        <v>2633.782608695652</v>
      </c>
      <c r="AY28" s="22">
        <f>AY18+BC15</f>
        <v>2684.04347826087</v>
      </c>
      <c r="AZ28" s="22">
        <f>AZ18+BC16</f>
        <v>1339</v>
      </c>
      <c r="BA28" s="22">
        <f>BA18+BC17</f>
        <v>1556.913043478261</v>
      </c>
      <c r="BB28" s="22">
        <f>BB18</f>
        <v>800.52173913043475</v>
      </c>
      <c r="BC28" s="22">
        <f>BC18</f>
        <v>1039.2173913043478</v>
      </c>
      <c r="BD28" s="22">
        <f>SUM(AW22:BB28)</f>
        <v>332758.3913043479</v>
      </c>
    </row>
    <row r="29" spans="1:56">
      <c r="A29" s="1" t="s">
        <v>27</v>
      </c>
      <c r="B29" s="12">
        <v>245.82608695652175</v>
      </c>
      <c r="C29" s="12">
        <v>791.43478260869563</v>
      </c>
      <c r="D29" s="12">
        <v>496.08695652173913</v>
      </c>
      <c r="E29" s="12">
        <v>488.86956521739131</v>
      </c>
      <c r="F29" s="12">
        <v>759.73913043478262</v>
      </c>
      <c r="G29" s="12">
        <v>511.60869565217394</v>
      </c>
      <c r="H29" s="12">
        <v>768.304347826087</v>
      </c>
      <c r="I29" s="12">
        <v>587.21739130434787</v>
      </c>
      <c r="J29" s="12">
        <v>905.08695652173913</v>
      </c>
      <c r="K29" s="12">
        <v>588.91304347826087</v>
      </c>
      <c r="L29" s="12">
        <v>794.6521739130435</v>
      </c>
      <c r="M29" s="12">
        <v>571.47826086956525</v>
      </c>
      <c r="N29" s="12">
        <v>613.86956521739125</v>
      </c>
      <c r="O29" s="12">
        <v>573.47826086956525</v>
      </c>
      <c r="P29" s="12">
        <v>355.47826086956519</v>
      </c>
      <c r="Q29" s="12">
        <v>296.91304347826087</v>
      </c>
      <c r="R29" s="12">
        <v>525.73913043478262</v>
      </c>
      <c r="S29" s="12">
        <v>894.26086956521738</v>
      </c>
      <c r="T29" s="12">
        <v>683.43478260869563</v>
      </c>
      <c r="U29" s="12">
        <v>1153</v>
      </c>
      <c r="V29" s="12">
        <v>950.78260869565213</v>
      </c>
      <c r="W29" s="12">
        <v>615.56521739130437</v>
      </c>
      <c r="X29" s="12">
        <v>507.26086956521738</v>
      </c>
      <c r="Y29" s="12">
        <v>813</v>
      </c>
      <c r="Z29" s="12">
        <v>993.13043478260875</v>
      </c>
      <c r="AA29" s="12">
        <v>135.78260869565219</v>
      </c>
      <c r="AB29" s="12">
        <v>81.913043478260875</v>
      </c>
      <c r="AC29" s="12">
        <v>215.21739130434781</v>
      </c>
      <c r="AD29" s="12">
        <v>452.04347826086956</v>
      </c>
      <c r="AE29" s="12">
        <v>1338.695652173913</v>
      </c>
      <c r="AF29" s="12">
        <v>2121.6521739130435</v>
      </c>
      <c r="AG29" s="12">
        <v>1709.4347826086957</v>
      </c>
      <c r="AH29" s="12">
        <v>2966.5652173913045</v>
      </c>
      <c r="AI29" s="12">
        <v>1447.695652173913</v>
      </c>
      <c r="AJ29" s="12">
        <v>699.6521739130435</v>
      </c>
      <c r="AK29" s="12">
        <v>444.69565217391306</v>
      </c>
      <c r="AL29" s="12">
        <v>1212.6521739130435</v>
      </c>
      <c r="AM29" s="12">
        <v>281.08695652173913</v>
      </c>
      <c r="AN29" s="12">
        <v>589.17391304347825</v>
      </c>
      <c r="AO29" s="12">
        <v>548.6521739130435</v>
      </c>
      <c r="AP29" s="12">
        <v>385.3478260869565</v>
      </c>
      <c r="AQ29" s="12">
        <v>296.73913043478262</v>
      </c>
      <c r="AR29" s="12">
        <v>673.73913043478262</v>
      </c>
      <c r="AS29" s="13">
        <v>32085.869565217392</v>
      </c>
      <c r="AT29" s="14"/>
      <c r="AW29" s="15"/>
    </row>
    <row r="30" spans="1:56">
      <c r="A30" s="1" t="s">
        <v>28</v>
      </c>
      <c r="B30" s="12">
        <v>241.95652173913044</v>
      </c>
      <c r="C30" s="12">
        <v>603.695652173913</v>
      </c>
      <c r="D30" s="12">
        <v>314.47826086956519</v>
      </c>
      <c r="E30" s="12">
        <v>320.91304347826087</v>
      </c>
      <c r="F30" s="12">
        <v>964.21739130434787</v>
      </c>
      <c r="G30" s="12">
        <v>342.6521739130435</v>
      </c>
      <c r="H30" s="12">
        <v>601.91304347826087</v>
      </c>
      <c r="I30" s="12">
        <v>462.73913043478262</v>
      </c>
      <c r="J30" s="12">
        <v>753.6521739130435</v>
      </c>
      <c r="K30" s="12">
        <v>426.82608695652175</v>
      </c>
      <c r="L30" s="12">
        <v>599.52173913043475</v>
      </c>
      <c r="M30" s="12">
        <v>742.95652173913038</v>
      </c>
      <c r="N30" s="12">
        <v>405.86956521739131</v>
      </c>
      <c r="O30" s="12">
        <v>365.3478260869565</v>
      </c>
      <c r="P30" s="12">
        <v>256</v>
      </c>
      <c r="Q30" s="12">
        <v>180.95652173913044</v>
      </c>
      <c r="R30" s="12">
        <v>292.17391304347825</v>
      </c>
      <c r="S30" s="12">
        <v>501.26086956521738</v>
      </c>
      <c r="T30" s="12">
        <v>367.3478260869565</v>
      </c>
      <c r="U30" s="12">
        <v>460.13043478260869</v>
      </c>
      <c r="V30" s="12">
        <v>474</v>
      </c>
      <c r="W30" s="12">
        <v>256.91304347826087</v>
      </c>
      <c r="X30" s="12">
        <v>212.43478260869566</v>
      </c>
      <c r="Y30" s="12">
        <v>455.82608695652175</v>
      </c>
      <c r="Z30" s="12">
        <v>539.08695652173913</v>
      </c>
      <c r="AA30" s="12">
        <v>716.304347826087</v>
      </c>
      <c r="AB30" s="12">
        <v>293.73913043478262</v>
      </c>
      <c r="AC30" s="12">
        <v>113.04347826086956</v>
      </c>
      <c r="AD30" s="12">
        <v>397.78260869565219</v>
      </c>
      <c r="AE30" s="12">
        <v>1398.4782608695652</v>
      </c>
      <c r="AF30" s="12">
        <v>2002.1304347826087</v>
      </c>
      <c r="AG30" s="12">
        <v>1238.9130434782608</v>
      </c>
      <c r="AH30" s="12">
        <v>2591.4347826086955</v>
      </c>
      <c r="AI30" s="12">
        <v>1051.5217391304348</v>
      </c>
      <c r="AJ30" s="12">
        <v>495.91304347826087</v>
      </c>
      <c r="AK30" s="12">
        <v>245.56521739130434</v>
      </c>
      <c r="AL30" s="12">
        <v>830.95652173913038</v>
      </c>
      <c r="AM30" s="12">
        <v>154.95652173913044</v>
      </c>
      <c r="AN30" s="12">
        <v>420.13043478260869</v>
      </c>
      <c r="AO30" s="12">
        <v>367.47826086956519</v>
      </c>
      <c r="AP30" s="12">
        <v>264.78260869565219</v>
      </c>
      <c r="AQ30" s="12">
        <v>968.08695652173913</v>
      </c>
      <c r="AR30" s="12">
        <v>483.82608695652175</v>
      </c>
      <c r="AS30" s="13">
        <v>25177.91304347826</v>
      </c>
      <c r="AT30" s="14"/>
      <c r="AW30" s="15"/>
    </row>
    <row r="31" spans="1:56">
      <c r="A31" s="1" t="s">
        <v>29</v>
      </c>
      <c r="B31" s="12">
        <v>191.69565217391303</v>
      </c>
      <c r="C31" s="12">
        <v>523.6521739130435</v>
      </c>
      <c r="D31" s="12">
        <v>269.21739130434781</v>
      </c>
      <c r="E31" s="12">
        <v>280.43478260869563</v>
      </c>
      <c r="F31" s="12">
        <v>568.73913043478262</v>
      </c>
      <c r="G31" s="12">
        <v>325.95652173913044</v>
      </c>
      <c r="H31" s="12">
        <v>521.08695652173913</v>
      </c>
      <c r="I31" s="12">
        <v>412.52173913043481</v>
      </c>
      <c r="J31" s="12">
        <v>540.43478260869563</v>
      </c>
      <c r="K31" s="12">
        <v>338.08695652173913</v>
      </c>
      <c r="L31" s="12">
        <v>514</v>
      </c>
      <c r="M31" s="12">
        <v>465.17391304347825</v>
      </c>
      <c r="N31" s="12">
        <v>325.52173913043481</v>
      </c>
      <c r="O31" s="12">
        <v>289.52173913043481</v>
      </c>
      <c r="P31" s="12">
        <v>220.34782608695653</v>
      </c>
      <c r="Q31" s="12">
        <v>194.82608695652175</v>
      </c>
      <c r="R31" s="12">
        <v>238.30434782608697</v>
      </c>
      <c r="S31" s="12">
        <v>387.78260869565219</v>
      </c>
      <c r="T31" s="12">
        <v>318.60869565217394</v>
      </c>
      <c r="U31" s="12">
        <v>380.13043478260869</v>
      </c>
      <c r="V31" s="12">
        <v>277.52173913043481</v>
      </c>
      <c r="W31" s="12">
        <v>188</v>
      </c>
      <c r="X31" s="12">
        <v>146.95652173913044</v>
      </c>
      <c r="Y31" s="12">
        <v>344.04347826086956</v>
      </c>
      <c r="Z31" s="12">
        <v>397.56521739130437</v>
      </c>
      <c r="AA31" s="12">
        <v>449.82608695652175</v>
      </c>
      <c r="AB31" s="12">
        <v>432.6521739130435</v>
      </c>
      <c r="AC31" s="12">
        <v>379.91304347826087</v>
      </c>
      <c r="AD31" s="12">
        <v>75.521739130434781</v>
      </c>
      <c r="AE31" s="12">
        <v>1041.3478260869565</v>
      </c>
      <c r="AF31" s="12">
        <v>1242.0869565217392</v>
      </c>
      <c r="AG31" s="12">
        <v>810.73913043478262</v>
      </c>
      <c r="AH31" s="12">
        <v>1846.2173913043478</v>
      </c>
      <c r="AI31" s="12">
        <v>761.95652173913038</v>
      </c>
      <c r="AJ31" s="12">
        <v>401.86956521739131</v>
      </c>
      <c r="AK31" s="12">
        <v>158.65217391304347</v>
      </c>
      <c r="AL31" s="12">
        <v>496.21739130434781</v>
      </c>
      <c r="AM31" s="12">
        <v>133.82608695652175</v>
      </c>
      <c r="AN31" s="12">
        <v>384.78260869565219</v>
      </c>
      <c r="AO31" s="12">
        <v>315.82608695652175</v>
      </c>
      <c r="AP31" s="12">
        <v>209.21739130434781</v>
      </c>
      <c r="AQ31" s="12">
        <v>377</v>
      </c>
      <c r="AR31" s="12">
        <v>266.13043478260869</v>
      </c>
      <c r="AS31" s="13">
        <v>18443.913043478256</v>
      </c>
      <c r="AT31" s="14"/>
      <c r="AW31" s="15"/>
    </row>
    <row r="32" spans="1:56">
      <c r="A32" s="1">
        <v>16</v>
      </c>
      <c r="B32" s="12">
        <v>98.217391304347828</v>
      </c>
      <c r="C32" s="12">
        <v>100.91304347826087</v>
      </c>
      <c r="D32" s="12">
        <v>47.173913043478258</v>
      </c>
      <c r="E32" s="12">
        <v>89.304347826086953</v>
      </c>
      <c r="F32" s="12">
        <v>284.52173913043481</v>
      </c>
      <c r="G32" s="12">
        <v>132.04347826086956</v>
      </c>
      <c r="H32" s="12">
        <v>187.04347826086956</v>
      </c>
      <c r="I32" s="12">
        <v>154.56521739130434</v>
      </c>
      <c r="J32" s="12">
        <v>207.13043478260869</v>
      </c>
      <c r="K32" s="12">
        <v>96.695652173913047</v>
      </c>
      <c r="L32" s="12">
        <v>166.13043478260869</v>
      </c>
      <c r="M32" s="12">
        <v>148.60869565217391</v>
      </c>
      <c r="N32" s="12">
        <v>67.695652173913047</v>
      </c>
      <c r="O32" s="12">
        <v>58.086956521739133</v>
      </c>
      <c r="P32" s="12">
        <v>60.434782608695649</v>
      </c>
      <c r="Q32" s="12">
        <v>40.739130434782609</v>
      </c>
      <c r="R32" s="12">
        <v>35.086956521739133</v>
      </c>
      <c r="S32" s="12">
        <v>57.782608695652172</v>
      </c>
      <c r="T32" s="12">
        <v>59.913043478260867</v>
      </c>
      <c r="U32" s="12">
        <v>65.695652173913047</v>
      </c>
      <c r="V32" s="12">
        <v>48</v>
      </c>
      <c r="W32" s="12">
        <v>24.608695652173914</v>
      </c>
      <c r="X32" s="12">
        <v>25.913043478260871</v>
      </c>
      <c r="Y32" s="12">
        <v>110.73913043478261</v>
      </c>
      <c r="Z32" s="12">
        <v>100.43478260869566</v>
      </c>
      <c r="AA32" s="12">
        <v>873.47826086956525</v>
      </c>
      <c r="AB32" s="12">
        <v>1154.7391304347825</v>
      </c>
      <c r="AC32" s="12">
        <v>1637.1739130434783</v>
      </c>
      <c r="AD32" s="12">
        <v>1057.5217391304348</v>
      </c>
      <c r="AE32" s="12">
        <v>33.826086956521742</v>
      </c>
      <c r="AF32" s="12">
        <v>347.3478260869565</v>
      </c>
      <c r="AG32" s="12">
        <v>341.39130434782606</v>
      </c>
      <c r="AH32" s="12">
        <v>839.3478260869565</v>
      </c>
      <c r="AI32" s="12">
        <v>241.65217391304347</v>
      </c>
      <c r="AJ32" s="12">
        <v>121.39130434782609</v>
      </c>
      <c r="AK32" s="12">
        <v>29.260869565217391</v>
      </c>
      <c r="AL32" s="12">
        <v>84.304347826086953</v>
      </c>
      <c r="AM32" s="12">
        <v>21.347826086956523</v>
      </c>
      <c r="AN32" s="12">
        <v>77.521739130434781</v>
      </c>
      <c r="AO32" s="12">
        <v>69.826086956521735</v>
      </c>
      <c r="AP32" s="12">
        <v>77.956521739130437</v>
      </c>
      <c r="AQ32" s="12">
        <v>112.8695652173913</v>
      </c>
      <c r="AR32" s="12">
        <v>89.173913043478265</v>
      </c>
      <c r="AS32" s="13">
        <v>9677.608695652174</v>
      </c>
      <c r="AT32" s="14"/>
      <c r="AW32" s="15"/>
    </row>
    <row r="33" spans="1:49">
      <c r="A33" s="1">
        <v>24</v>
      </c>
      <c r="B33" s="12">
        <v>119.65217391304348</v>
      </c>
      <c r="C33" s="12">
        <v>127.95652173913044</v>
      </c>
      <c r="D33" s="12">
        <v>42.956521739130437</v>
      </c>
      <c r="E33" s="12">
        <v>68</v>
      </c>
      <c r="F33" s="12">
        <v>279.21739130434781</v>
      </c>
      <c r="G33" s="12">
        <v>103.47826086956522</v>
      </c>
      <c r="H33" s="12">
        <v>159.34782608695653</v>
      </c>
      <c r="I33" s="12">
        <v>159.7391304347826</v>
      </c>
      <c r="J33" s="12">
        <v>219.56521739130434</v>
      </c>
      <c r="K33" s="12">
        <v>85.521739130434781</v>
      </c>
      <c r="L33" s="12">
        <v>178.65217391304347</v>
      </c>
      <c r="M33" s="12">
        <v>156.78260869565219</v>
      </c>
      <c r="N33" s="12">
        <v>66.695652173913047</v>
      </c>
      <c r="O33" s="12">
        <v>63.695652173913047</v>
      </c>
      <c r="P33" s="12">
        <v>52</v>
      </c>
      <c r="Q33" s="12">
        <v>47.478260869565219</v>
      </c>
      <c r="R33" s="12">
        <v>29.565217391304348</v>
      </c>
      <c r="S33" s="12">
        <v>36.695652173913047</v>
      </c>
      <c r="T33" s="12">
        <v>62.260869565217391</v>
      </c>
      <c r="U33" s="12">
        <v>56.956521739130437</v>
      </c>
      <c r="V33" s="12">
        <v>48.347826086956523</v>
      </c>
      <c r="W33" s="12">
        <v>28.391304347826086</v>
      </c>
      <c r="X33" s="12">
        <v>23.478260869565219</v>
      </c>
      <c r="Y33" s="12">
        <v>87.521739130434781</v>
      </c>
      <c r="Z33" s="12">
        <v>109.52173913043478</v>
      </c>
      <c r="AA33" s="12">
        <v>1315.4347826086957</v>
      </c>
      <c r="AB33" s="12">
        <v>1767.3478260869565</v>
      </c>
      <c r="AC33" s="12">
        <v>2392.3478260869565</v>
      </c>
      <c r="AD33" s="12">
        <v>1288.7391304347825</v>
      </c>
      <c r="AE33" s="12">
        <v>372.08695652173913</v>
      </c>
      <c r="AF33" s="12">
        <v>43</v>
      </c>
      <c r="AG33" s="12">
        <v>281.47826086956519</v>
      </c>
      <c r="AH33" s="12">
        <v>804.17391304347825</v>
      </c>
      <c r="AI33" s="12">
        <v>277.91304347826087</v>
      </c>
      <c r="AJ33" s="12">
        <v>144.30434782608697</v>
      </c>
      <c r="AK33" s="12">
        <v>16.739130434782609</v>
      </c>
      <c r="AL33" s="12">
        <v>60.608695652173914</v>
      </c>
      <c r="AM33" s="12">
        <v>17.347826086956523</v>
      </c>
      <c r="AN33" s="12">
        <v>101.21739130434783</v>
      </c>
      <c r="AO33" s="12">
        <v>81.478260869565219</v>
      </c>
      <c r="AP33" s="12">
        <v>97.434782608695656</v>
      </c>
      <c r="AQ33" s="12">
        <v>126.1304347826087</v>
      </c>
      <c r="AR33" s="12">
        <v>129.60869565217391</v>
      </c>
      <c r="AS33" s="13">
        <v>11730.86956521739</v>
      </c>
      <c r="AT33" s="14"/>
      <c r="AW33" s="15"/>
    </row>
    <row r="34" spans="1:49">
      <c r="A34" s="1" t="s">
        <v>30</v>
      </c>
      <c r="B34" s="12">
        <v>21.739130434782609</v>
      </c>
      <c r="C34" s="12">
        <v>49</v>
      </c>
      <c r="D34" s="12">
        <v>21.695652173913043</v>
      </c>
      <c r="E34" s="12">
        <v>25.826086956521738</v>
      </c>
      <c r="F34" s="12">
        <v>124.30434782608695</v>
      </c>
      <c r="G34" s="12">
        <v>29.956521739130434</v>
      </c>
      <c r="H34" s="12">
        <v>64.826086956521735</v>
      </c>
      <c r="I34" s="12">
        <v>115.82608695652173</v>
      </c>
      <c r="J34" s="12">
        <v>142.52173913043478</v>
      </c>
      <c r="K34" s="12">
        <v>39.130434782608695</v>
      </c>
      <c r="L34" s="12">
        <v>52.043478260869563</v>
      </c>
      <c r="M34" s="12">
        <v>94.434782608695656</v>
      </c>
      <c r="N34" s="12">
        <v>34.086956521739133</v>
      </c>
      <c r="O34" s="12">
        <v>22.782608695652176</v>
      </c>
      <c r="P34" s="12">
        <v>18.478260869565219</v>
      </c>
      <c r="Q34" s="12">
        <v>12.391304347826088</v>
      </c>
      <c r="R34" s="12">
        <v>18.608695652173914</v>
      </c>
      <c r="S34" s="12">
        <v>24.304347826086957</v>
      </c>
      <c r="T34" s="12">
        <v>35.956521739130437</v>
      </c>
      <c r="U34" s="12">
        <v>52.695652173913047</v>
      </c>
      <c r="V34" s="12">
        <v>45.130434782608695</v>
      </c>
      <c r="W34" s="12">
        <v>18.565217391304348</v>
      </c>
      <c r="X34" s="12">
        <v>22.956521739130434</v>
      </c>
      <c r="Y34" s="12">
        <v>37.478260869565219</v>
      </c>
      <c r="Z34" s="12">
        <v>40.478260869565219</v>
      </c>
      <c r="AA34" s="12">
        <v>1134.9565217391305</v>
      </c>
      <c r="AB34" s="12">
        <v>1379.8695652173913</v>
      </c>
      <c r="AC34" s="12">
        <v>1599.2608695652175</v>
      </c>
      <c r="AD34" s="12">
        <v>749.43478260869563</v>
      </c>
      <c r="AE34" s="12">
        <v>338.91304347826087</v>
      </c>
      <c r="AF34" s="12">
        <v>279.52173913043481</v>
      </c>
      <c r="AG34" s="12">
        <v>28.608695652173914</v>
      </c>
      <c r="AH34" s="12">
        <v>162.21739130434781</v>
      </c>
      <c r="AI34" s="12">
        <v>71.434782608695656</v>
      </c>
      <c r="AJ34" s="12">
        <v>55.869565217391305</v>
      </c>
      <c r="AK34" s="12">
        <v>13.130434782608695</v>
      </c>
      <c r="AL34" s="12">
        <v>52.173913043478258</v>
      </c>
      <c r="AM34" s="12">
        <v>10.391304347826088</v>
      </c>
      <c r="AN34" s="12">
        <v>41.434782608695649</v>
      </c>
      <c r="AO34" s="12">
        <v>26.869565217391305</v>
      </c>
      <c r="AP34" s="12">
        <v>44.869565217391305</v>
      </c>
      <c r="AQ34" s="12">
        <v>70.695652173913047</v>
      </c>
      <c r="AR34" s="12">
        <v>67.782608695652172</v>
      </c>
      <c r="AS34" s="13">
        <v>7292.652173913043</v>
      </c>
      <c r="AT34" s="14"/>
      <c r="AW34" s="15"/>
    </row>
    <row r="35" spans="1:49">
      <c r="A35" s="1" t="s">
        <v>31</v>
      </c>
      <c r="B35" s="12">
        <v>44.391304347826086</v>
      </c>
      <c r="C35" s="12">
        <v>81.782608695652172</v>
      </c>
      <c r="D35" s="12">
        <v>30.391304347826086</v>
      </c>
      <c r="E35" s="12">
        <v>31.695652173913043</v>
      </c>
      <c r="F35" s="12">
        <v>89.782608695652172</v>
      </c>
      <c r="G35" s="12">
        <v>35.043478260869563</v>
      </c>
      <c r="H35" s="12">
        <v>90.043478260869563</v>
      </c>
      <c r="I35" s="12">
        <v>89.043478260869563</v>
      </c>
      <c r="J35" s="12">
        <v>136.86956521739131</v>
      </c>
      <c r="K35" s="12">
        <v>60.565217391304351</v>
      </c>
      <c r="L35" s="12">
        <v>81.521739130434781</v>
      </c>
      <c r="M35" s="12">
        <v>81.130434782608702</v>
      </c>
      <c r="N35" s="12">
        <v>48.304347826086953</v>
      </c>
      <c r="O35" s="12">
        <v>37.347826086956523</v>
      </c>
      <c r="P35" s="12">
        <v>29.782608695652176</v>
      </c>
      <c r="Q35" s="12">
        <v>16.869565217391305</v>
      </c>
      <c r="R35" s="12">
        <v>26.869565217391305</v>
      </c>
      <c r="S35" s="12">
        <v>35.565217391304351</v>
      </c>
      <c r="T35" s="12">
        <v>40.304347826086953</v>
      </c>
      <c r="U35" s="12">
        <v>37.565217391304351</v>
      </c>
      <c r="V35" s="12">
        <v>35.956521739130437</v>
      </c>
      <c r="W35" s="12">
        <v>11.565217391304348</v>
      </c>
      <c r="X35" s="12">
        <v>8.695652173913043</v>
      </c>
      <c r="Y35" s="12">
        <v>40.869565217391305</v>
      </c>
      <c r="Z35" s="12">
        <v>54.478260869565219</v>
      </c>
      <c r="AA35" s="12">
        <v>1488.6521739130435</v>
      </c>
      <c r="AB35" s="12">
        <v>1855.695652173913</v>
      </c>
      <c r="AC35" s="12">
        <v>3694.5652173913045</v>
      </c>
      <c r="AD35" s="12">
        <v>1752.9565217391305</v>
      </c>
      <c r="AE35" s="12">
        <v>843.86956521739125</v>
      </c>
      <c r="AF35" s="12">
        <v>816.52173913043475</v>
      </c>
      <c r="AG35" s="12">
        <v>170.30434782608697</v>
      </c>
      <c r="AH35" s="12">
        <v>42.304347826086953</v>
      </c>
      <c r="AI35" s="12">
        <v>168.86956521739131</v>
      </c>
      <c r="AJ35" s="12">
        <v>115.60869565217391</v>
      </c>
      <c r="AK35" s="12">
        <v>14.913043478260869</v>
      </c>
      <c r="AL35" s="12">
        <v>52.130434782608695</v>
      </c>
      <c r="AM35" s="12">
        <v>15.478260869565217</v>
      </c>
      <c r="AN35" s="12">
        <v>59.913043478260867</v>
      </c>
      <c r="AO35" s="12">
        <v>73.913043478260875</v>
      </c>
      <c r="AP35" s="12">
        <v>99.565217391304344</v>
      </c>
      <c r="AQ35" s="12">
        <v>87</v>
      </c>
      <c r="AR35" s="12">
        <v>106.17391304347827</v>
      </c>
      <c r="AS35" s="13">
        <v>12734.869565217386</v>
      </c>
      <c r="AT35" s="14"/>
      <c r="AW35" s="15"/>
    </row>
    <row r="36" spans="1:49">
      <c r="A36" s="1" t="s">
        <v>32</v>
      </c>
      <c r="B36" s="12">
        <v>34.652173913043477</v>
      </c>
      <c r="C36" s="12">
        <v>100.95652173913044</v>
      </c>
      <c r="D36" s="12">
        <v>35.869565217391305</v>
      </c>
      <c r="E36" s="12">
        <v>37.956521739130437</v>
      </c>
      <c r="F36" s="12">
        <v>137.34782608695653</v>
      </c>
      <c r="G36" s="12">
        <v>39.434782608695649</v>
      </c>
      <c r="H36" s="12">
        <v>81.347826086956516</v>
      </c>
      <c r="I36" s="12">
        <v>150.56521739130434</v>
      </c>
      <c r="J36" s="12">
        <v>202.2608695652174</v>
      </c>
      <c r="K36" s="12">
        <v>70.043478260869563</v>
      </c>
      <c r="L36" s="12">
        <v>82.782608695652172</v>
      </c>
      <c r="M36" s="12">
        <v>101.52173913043478</v>
      </c>
      <c r="N36" s="12">
        <v>44.695652173913047</v>
      </c>
      <c r="O36" s="12">
        <v>46.173913043478258</v>
      </c>
      <c r="P36" s="12">
        <v>33.652173913043477</v>
      </c>
      <c r="Q36" s="12">
        <v>17.173913043478262</v>
      </c>
      <c r="R36" s="12">
        <v>26.434782608695652</v>
      </c>
      <c r="S36" s="12">
        <v>46.260869565217391</v>
      </c>
      <c r="T36" s="12">
        <v>69.434782608695656</v>
      </c>
      <c r="U36" s="12">
        <v>76.608695652173907</v>
      </c>
      <c r="V36" s="12">
        <v>68</v>
      </c>
      <c r="W36" s="12">
        <v>19.782608695652176</v>
      </c>
      <c r="X36" s="12">
        <v>16.043478260869566</v>
      </c>
      <c r="Y36" s="12">
        <v>39.782608695652172</v>
      </c>
      <c r="Z36" s="12">
        <v>49.347826086956523</v>
      </c>
      <c r="AA36" s="12">
        <v>1115.0869565217392</v>
      </c>
      <c r="AB36" s="12">
        <v>1332.2173913043478</v>
      </c>
      <c r="AC36" s="12">
        <v>1254.304347826087</v>
      </c>
      <c r="AD36" s="12">
        <v>738.47826086956525</v>
      </c>
      <c r="AE36" s="12">
        <v>246.65217391304347</v>
      </c>
      <c r="AF36" s="12">
        <v>302.73913043478262</v>
      </c>
      <c r="AG36" s="12">
        <v>75.826086956521735</v>
      </c>
      <c r="AH36" s="12">
        <v>189.65217391304347</v>
      </c>
      <c r="AI36" s="12">
        <v>19.043478260869566</v>
      </c>
      <c r="AJ36" s="12">
        <v>40.217391304347828</v>
      </c>
      <c r="AK36" s="12">
        <v>21.434782608695652</v>
      </c>
      <c r="AL36" s="12">
        <v>75.434782608695656</v>
      </c>
      <c r="AM36" s="12">
        <v>25.304347826086957</v>
      </c>
      <c r="AN36" s="12">
        <v>68.086956521739125</v>
      </c>
      <c r="AO36" s="12">
        <v>48.434782608695649</v>
      </c>
      <c r="AP36" s="12">
        <v>79.565217391304344</v>
      </c>
      <c r="AQ36" s="12">
        <v>139.95652173913044</v>
      </c>
      <c r="AR36" s="12">
        <v>143.08695652173913</v>
      </c>
      <c r="AS36" s="13">
        <v>7543.652173913044</v>
      </c>
      <c r="AT36" s="14"/>
      <c r="AW36" s="15"/>
    </row>
    <row r="37" spans="1:49">
      <c r="A37" s="1" t="s">
        <v>33</v>
      </c>
      <c r="B37" s="12">
        <v>13.913043478260869</v>
      </c>
      <c r="C37" s="12">
        <v>19.652173913043477</v>
      </c>
      <c r="D37" s="12">
        <v>3.1304347826086958</v>
      </c>
      <c r="E37" s="12">
        <v>2.3043478260869565</v>
      </c>
      <c r="F37" s="12">
        <v>22.521739130434781</v>
      </c>
      <c r="G37" s="12">
        <v>7.9565217391304346</v>
      </c>
      <c r="H37" s="12">
        <v>18.086956521739129</v>
      </c>
      <c r="I37" s="12">
        <v>63.652173913043477</v>
      </c>
      <c r="J37" s="12">
        <v>76.130434782608702</v>
      </c>
      <c r="K37" s="12">
        <v>15.173913043478262</v>
      </c>
      <c r="L37" s="12">
        <v>18</v>
      </c>
      <c r="M37" s="12">
        <v>27.695652173913043</v>
      </c>
      <c r="N37" s="12">
        <v>15.086956521739131</v>
      </c>
      <c r="O37" s="12">
        <v>10.913043478260869</v>
      </c>
      <c r="P37" s="12">
        <v>9.0434782608695645</v>
      </c>
      <c r="Q37" s="12">
        <v>5.0434782608695654</v>
      </c>
      <c r="R37" s="12">
        <v>7.3043478260869561</v>
      </c>
      <c r="S37" s="12">
        <v>7.8695652173913047</v>
      </c>
      <c r="T37" s="12">
        <v>12.347826086956522</v>
      </c>
      <c r="U37" s="12">
        <v>12.869565217391305</v>
      </c>
      <c r="V37" s="12">
        <v>12.869565217391305</v>
      </c>
      <c r="W37" s="12">
        <v>4.8260869565217392</v>
      </c>
      <c r="X37" s="12">
        <v>2.2173913043478262</v>
      </c>
      <c r="Y37" s="12">
        <v>4.9565217391304346</v>
      </c>
      <c r="Z37" s="12">
        <v>7.8695652173913047</v>
      </c>
      <c r="AA37" s="12">
        <v>566.6521739130435</v>
      </c>
      <c r="AB37" s="12">
        <v>630.95652173913038</v>
      </c>
      <c r="AC37" s="12">
        <v>561.78260869565213</v>
      </c>
      <c r="AD37" s="12">
        <v>398.6521739130435</v>
      </c>
      <c r="AE37" s="12">
        <v>112.69565217391305</v>
      </c>
      <c r="AF37" s="12">
        <v>147</v>
      </c>
      <c r="AG37" s="12">
        <v>58.434782608695649</v>
      </c>
      <c r="AH37" s="12">
        <v>116.65217391304348</v>
      </c>
      <c r="AI37" s="12">
        <v>32</v>
      </c>
      <c r="AJ37" s="12">
        <v>5.5217391304347823</v>
      </c>
      <c r="AK37" s="12">
        <v>2.9130434782608696</v>
      </c>
      <c r="AL37" s="12">
        <v>30.695652173913043</v>
      </c>
      <c r="AM37" s="12">
        <v>2.5652173913043477</v>
      </c>
      <c r="AN37" s="12">
        <v>16.086956521739129</v>
      </c>
      <c r="AO37" s="12">
        <v>13.304347826086957</v>
      </c>
      <c r="AP37" s="12">
        <v>35.434782608695649</v>
      </c>
      <c r="AQ37" s="12">
        <v>102.43478260869566</v>
      </c>
      <c r="AR37" s="12">
        <v>64.086956521739125</v>
      </c>
      <c r="AS37" s="13">
        <v>3299.3043478260865</v>
      </c>
      <c r="AT37" s="14"/>
      <c r="AW37" s="15"/>
    </row>
    <row r="38" spans="1:49">
      <c r="A38" s="1" t="s">
        <v>34</v>
      </c>
      <c r="B38" s="12">
        <v>8.6086956521739122</v>
      </c>
      <c r="C38" s="12">
        <v>9.695652173913043</v>
      </c>
      <c r="D38" s="12">
        <v>4.2173913043478262</v>
      </c>
      <c r="E38" s="12">
        <v>6.8695652173913047</v>
      </c>
      <c r="F38" s="12">
        <v>52.652173913043477</v>
      </c>
      <c r="G38" s="12">
        <v>12</v>
      </c>
      <c r="H38" s="12">
        <v>18.869565217391305</v>
      </c>
      <c r="I38" s="12">
        <v>73.869565217391298</v>
      </c>
      <c r="J38" s="12">
        <v>115.21739130434783</v>
      </c>
      <c r="K38" s="12">
        <v>92.304347826086953</v>
      </c>
      <c r="L38" s="12">
        <v>64.043478260869563</v>
      </c>
      <c r="M38" s="12">
        <v>123.82608695652173</v>
      </c>
      <c r="N38" s="12">
        <v>44.826086956521742</v>
      </c>
      <c r="O38" s="12">
        <v>60.695652173913047</v>
      </c>
      <c r="P38" s="12">
        <v>17.652173913043477</v>
      </c>
      <c r="Q38" s="12">
        <v>19.086956521739129</v>
      </c>
      <c r="R38" s="12">
        <v>14.608695652173912</v>
      </c>
      <c r="S38" s="12">
        <v>24.913043478260871</v>
      </c>
      <c r="T38" s="12">
        <v>5.4347826086956523</v>
      </c>
      <c r="U38" s="12">
        <v>5.1739130434782608</v>
      </c>
      <c r="V38" s="12">
        <v>6.7826086956521738</v>
      </c>
      <c r="W38" s="12">
        <v>1.2608695652173914</v>
      </c>
      <c r="X38" s="12">
        <v>1.4782608695652173</v>
      </c>
      <c r="Y38" s="12">
        <v>5.5652173913043477</v>
      </c>
      <c r="Z38" s="12">
        <v>12.391304347826088</v>
      </c>
      <c r="AA38" s="12">
        <v>449.86956521739131</v>
      </c>
      <c r="AB38" s="12">
        <v>432.52173913043481</v>
      </c>
      <c r="AC38" s="12">
        <v>262.52173913043481</v>
      </c>
      <c r="AD38" s="12">
        <v>160</v>
      </c>
      <c r="AE38" s="12">
        <v>29.869565217391305</v>
      </c>
      <c r="AF38" s="12">
        <v>17.739130434782609</v>
      </c>
      <c r="AG38" s="12">
        <v>12.173913043478262</v>
      </c>
      <c r="AH38" s="12">
        <v>12.391304347826088</v>
      </c>
      <c r="AI38" s="12">
        <v>18.826086956521738</v>
      </c>
      <c r="AJ38" s="12">
        <v>2.7826086956521738</v>
      </c>
      <c r="AK38" s="12">
        <v>4.8260869565217392</v>
      </c>
      <c r="AL38" s="12">
        <v>161.52173913043478</v>
      </c>
      <c r="AM38" s="12">
        <v>1.6086956521739131</v>
      </c>
      <c r="AN38" s="12">
        <v>4.2173913043478262</v>
      </c>
      <c r="AO38" s="12">
        <v>5.6086956521739131</v>
      </c>
      <c r="AP38" s="12">
        <v>4.4347826086956523</v>
      </c>
      <c r="AQ38" s="12">
        <v>23.304347826086957</v>
      </c>
      <c r="AR38" s="12">
        <v>5.3043478260869561</v>
      </c>
      <c r="AS38" s="13">
        <v>2411.565217391304</v>
      </c>
      <c r="AT38" s="14"/>
      <c r="AW38" s="15"/>
    </row>
    <row r="39" spans="1:49">
      <c r="A39" s="1" t="s">
        <v>35</v>
      </c>
      <c r="B39" s="12">
        <v>26.913043478260871</v>
      </c>
      <c r="C39" s="12">
        <v>49.782608695652172</v>
      </c>
      <c r="D39" s="12">
        <v>24.608695652173914</v>
      </c>
      <c r="E39" s="12">
        <v>23.217391304347824</v>
      </c>
      <c r="F39" s="12">
        <v>150.04347826086956</v>
      </c>
      <c r="G39" s="12">
        <v>34.565217391304351</v>
      </c>
      <c r="H39" s="12">
        <v>69.391304347826093</v>
      </c>
      <c r="I39" s="12">
        <v>209.69565217391303</v>
      </c>
      <c r="J39" s="12">
        <v>289.52173913043481</v>
      </c>
      <c r="K39" s="12">
        <v>205.13043478260869</v>
      </c>
      <c r="L39" s="12">
        <v>214.43478260869566</v>
      </c>
      <c r="M39" s="12">
        <v>626.47826086956525</v>
      </c>
      <c r="N39" s="12">
        <v>122.69565217391305</v>
      </c>
      <c r="O39" s="12">
        <v>347.17391304347825</v>
      </c>
      <c r="P39" s="12">
        <v>102.69565217391305</v>
      </c>
      <c r="Q39" s="12">
        <v>70.652173913043484</v>
      </c>
      <c r="R39" s="12">
        <v>69.913043478260875</v>
      </c>
      <c r="S39" s="12">
        <v>100.95652173913044</v>
      </c>
      <c r="T39" s="12">
        <v>18.217391304347824</v>
      </c>
      <c r="U39" s="12">
        <v>9.0434782608695645</v>
      </c>
      <c r="V39" s="12">
        <v>9.5652173913043477</v>
      </c>
      <c r="W39" s="12">
        <v>3.5652173913043477</v>
      </c>
      <c r="X39" s="12">
        <v>3.9565217391304346</v>
      </c>
      <c r="Y39" s="12">
        <v>17.217391304347824</v>
      </c>
      <c r="Z39" s="12">
        <v>28.608695652173914</v>
      </c>
      <c r="AA39" s="12">
        <v>1604.0434782608695</v>
      </c>
      <c r="AB39" s="12">
        <v>1206.695652173913</v>
      </c>
      <c r="AC39" s="12">
        <v>843.17391304347825</v>
      </c>
      <c r="AD39" s="12">
        <v>514.56521739130437</v>
      </c>
      <c r="AE39" s="12">
        <v>87.478260869565219</v>
      </c>
      <c r="AF39" s="12">
        <v>65.826086956521735</v>
      </c>
      <c r="AG39" s="12">
        <v>54.478260869565219</v>
      </c>
      <c r="AH39" s="12">
        <v>52.608695652173914</v>
      </c>
      <c r="AI39" s="12">
        <v>83.695652173913047</v>
      </c>
      <c r="AJ39" s="12">
        <v>31.173913043478262</v>
      </c>
      <c r="AK39" s="12">
        <v>184.56521739130434</v>
      </c>
      <c r="AL39" s="12">
        <v>22.086956521739129</v>
      </c>
      <c r="AM39" s="12">
        <v>4.8260869565217392</v>
      </c>
      <c r="AN39" s="12">
        <v>14.478260869565217</v>
      </c>
      <c r="AO39" s="12">
        <v>30.913043478260871</v>
      </c>
      <c r="AP39" s="12">
        <v>17.608695652173914</v>
      </c>
      <c r="AQ39" s="12">
        <v>159.04347826086956</v>
      </c>
      <c r="AR39" s="12">
        <v>22.521739130434781</v>
      </c>
      <c r="AS39" s="13">
        <v>7827.826086956522</v>
      </c>
      <c r="AT39" s="14"/>
      <c r="AW39" s="15"/>
    </row>
    <row r="40" spans="1:49">
      <c r="A40" s="1" t="s">
        <v>36</v>
      </c>
      <c r="B40" s="12">
        <v>9</v>
      </c>
      <c r="C40" s="12">
        <v>6.1739130434782608</v>
      </c>
      <c r="D40" s="12">
        <v>4.8695652173913047</v>
      </c>
      <c r="E40" s="12">
        <v>3.6086956521739131</v>
      </c>
      <c r="F40" s="12">
        <v>31.217391304347824</v>
      </c>
      <c r="G40" s="12">
        <v>5.1304347826086953</v>
      </c>
      <c r="H40" s="12">
        <v>28.652173913043477</v>
      </c>
      <c r="I40" s="12">
        <v>87.043478260869563</v>
      </c>
      <c r="J40" s="12">
        <v>120.26086956521739</v>
      </c>
      <c r="K40" s="12">
        <v>9.695652173913043</v>
      </c>
      <c r="L40" s="12">
        <v>13.608695652173912</v>
      </c>
      <c r="M40" s="12">
        <v>47.521739130434781</v>
      </c>
      <c r="N40" s="12">
        <v>8.0869565217391308</v>
      </c>
      <c r="O40" s="12">
        <v>4.5217391304347823</v>
      </c>
      <c r="P40" s="12">
        <v>7.5217391304347823</v>
      </c>
      <c r="Q40" s="12">
        <v>2.3043478260869565</v>
      </c>
      <c r="R40" s="12">
        <v>3.347826086956522</v>
      </c>
      <c r="S40" s="12">
        <v>8.1739130434782616</v>
      </c>
      <c r="T40" s="12">
        <v>88.565217391304344</v>
      </c>
      <c r="U40" s="12">
        <v>40.695652173913047</v>
      </c>
      <c r="V40" s="12">
        <v>73.826086956521735</v>
      </c>
      <c r="W40" s="12">
        <v>14.521739130434783</v>
      </c>
      <c r="X40" s="12">
        <v>9.6521739130434785</v>
      </c>
      <c r="Y40" s="12">
        <v>22.260869565217391</v>
      </c>
      <c r="Z40" s="12">
        <v>4.9565217391304346</v>
      </c>
      <c r="AA40" s="12">
        <v>311.91304347826087</v>
      </c>
      <c r="AB40" s="12">
        <v>276.56521739130437</v>
      </c>
      <c r="AC40" s="12">
        <v>166.30434782608697</v>
      </c>
      <c r="AD40" s="12">
        <v>131.95652173913044</v>
      </c>
      <c r="AE40" s="12">
        <v>19.478260869565219</v>
      </c>
      <c r="AF40" s="12">
        <v>21.695652173913043</v>
      </c>
      <c r="AG40" s="12">
        <v>11.913043478260869</v>
      </c>
      <c r="AH40" s="12">
        <v>15.956521739130435</v>
      </c>
      <c r="AI40" s="12">
        <v>23.347826086956523</v>
      </c>
      <c r="AJ40" s="12">
        <v>2.2173913043478262</v>
      </c>
      <c r="AK40" s="12">
        <v>1.3913043478260869</v>
      </c>
      <c r="AL40" s="12">
        <v>4.4782608695652177</v>
      </c>
      <c r="AM40" s="12">
        <v>4.6521739130434785</v>
      </c>
      <c r="AN40" s="12">
        <v>80.173913043478265</v>
      </c>
      <c r="AO40" s="12">
        <v>4.0434782608695654</v>
      </c>
      <c r="AP40" s="12">
        <v>2.0869565217391304</v>
      </c>
      <c r="AQ40" s="12">
        <v>21.608695652173914</v>
      </c>
      <c r="AR40" s="12">
        <v>4.0434782608695654</v>
      </c>
      <c r="AS40" s="13">
        <v>1759.0434782608695</v>
      </c>
      <c r="AT40" s="14"/>
      <c r="AW40" s="15"/>
    </row>
    <row r="41" spans="1:49">
      <c r="A41" s="1" t="s">
        <v>37</v>
      </c>
      <c r="B41" s="12">
        <v>38.304347826086953</v>
      </c>
      <c r="C41" s="12">
        <v>45.304347826086953</v>
      </c>
      <c r="D41" s="12">
        <v>10.565217391304348</v>
      </c>
      <c r="E41" s="12">
        <v>9.9565217391304355</v>
      </c>
      <c r="F41" s="12">
        <v>71.434782608695656</v>
      </c>
      <c r="G41" s="12">
        <v>24.782608695652176</v>
      </c>
      <c r="H41" s="12">
        <v>156.82608695652175</v>
      </c>
      <c r="I41" s="12">
        <v>210.86956521739131</v>
      </c>
      <c r="J41" s="12">
        <v>302.43478260869563</v>
      </c>
      <c r="K41" s="12">
        <v>26.086956521739129</v>
      </c>
      <c r="L41" s="12">
        <v>55.521739130434781</v>
      </c>
      <c r="M41" s="12">
        <v>136.34782608695653</v>
      </c>
      <c r="N41" s="12">
        <v>32.608695652173914</v>
      </c>
      <c r="O41" s="12">
        <v>23.739130434782609</v>
      </c>
      <c r="P41" s="12">
        <v>32.347826086956523</v>
      </c>
      <c r="Q41" s="12">
        <v>15.739130434782609</v>
      </c>
      <c r="R41" s="12">
        <v>17.956521739130434</v>
      </c>
      <c r="S41" s="12">
        <v>31.478260869565219</v>
      </c>
      <c r="T41" s="12">
        <v>463.21739130434781</v>
      </c>
      <c r="U41" s="12">
        <v>187.17391304347825</v>
      </c>
      <c r="V41" s="12">
        <v>255.65217391304347</v>
      </c>
      <c r="W41" s="12">
        <v>37.347826086956523</v>
      </c>
      <c r="X41" s="12">
        <v>24.478260869565219</v>
      </c>
      <c r="Y41" s="12">
        <v>55.695652173913047</v>
      </c>
      <c r="Z41" s="12">
        <v>39.478260869565219</v>
      </c>
      <c r="AA41" s="12">
        <v>636.73913043478262</v>
      </c>
      <c r="AB41" s="12">
        <v>558.39130434782612</v>
      </c>
      <c r="AC41" s="12">
        <v>467.91304347826087</v>
      </c>
      <c r="AD41" s="12">
        <v>422.78260869565219</v>
      </c>
      <c r="AE41" s="12">
        <v>90.043478260869563</v>
      </c>
      <c r="AF41" s="12">
        <v>107.21739130434783</v>
      </c>
      <c r="AG41" s="12">
        <v>37.521739130434781</v>
      </c>
      <c r="AH41" s="12">
        <v>64.130434782608702</v>
      </c>
      <c r="AI41" s="12">
        <v>66.521739130434781</v>
      </c>
      <c r="AJ41" s="12">
        <v>16.391304347826086</v>
      </c>
      <c r="AK41" s="12">
        <v>4.5217391304347823</v>
      </c>
      <c r="AL41" s="12">
        <v>15</v>
      </c>
      <c r="AM41" s="12">
        <v>90</v>
      </c>
      <c r="AN41" s="12">
        <v>15</v>
      </c>
      <c r="AO41" s="12">
        <v>16.434782608695652</v>
      </c>
      <c r="AP41" s="12">
        <v>21.869565217391305</v>
      </c>
      <c r="AQ41" s="12">
        <v>55.304347826086953</v>
      </c>
      <c r="AR41" s="12">
        <v>32.521739130434781</v>
      </c>
      <c r="AS41" s="13">
        <v>5023.652173913044</v>
      </c>
      <c r="AT41" s="14"/>
      <c r="AW41" s="15"/>
    </row>
    <row r="42" spans="1:49">
      <c r="A42" s="1" t="s">
        <v>57</v>
      </c>
      <c r="B42" s="12">
        <v>8.0869565217391308</v>
      </c>
      <c r="C42" s="12">
        <v>17.869565217391305</v>
      </c>
      <c r="D42" s="12">
        <v>2.4782608695652173</v>
      </c>
      <c r="E42" s="12">
        <v>4</v>
      </c>
      <c r="F42" s="12">
        <v>26.347826086956523</v>
      </c>
      <c r="G42" s="12">
        <v>4.3478260869565215</v>
      </c>
      <c r="H42" s="12">
        <v>13.565217391304348</v>
      </c>
      <c r="I42" s="12">
        <v>40.782608695652172</v>
      </c>
      <c r="J42" s="12">
        <v>55.217391304347828</v>
      </c>
      <c r="K42" s="12">
        <v>19.782608695652176</v>
      </c>
      <c r="L42" s="12">
        <v>19.434782608695652</v>
      </c>
      <c r="M42" s="12">
        <v>28.826086956521738</v>
      </c>
      <c r="N42" s="12">
        <v>13.956521739130435</v>
      </c>
      <c r="O42" s="12">
        <v>11</v>
      </c>
      <c r="P42" s="12">
        <v>7.1304347826086953</v>
      </c>
      <c r="Q42" s="12">
        <v>4.3478260869565215</v>
      </c>
      <c r="R42" s="12">
        <v>4.0869565217391308</v>
      </c>
      <c r="S42" s="12">
        <v>6.0869565217391308</v>
      </c>
      <c r="T42" s="12">
        <v>13.695652173913043</v>
      </c>
      <c r="U42" s="12">
        <v>14.086956521739131</v>
      </c>
      <c r="V42" s="12">
        <v>11.391304347826088</v>
      </c>
      <c r="W42" s="12">
        <v>4.0869565217391308</v>
      </c>
      <c r="X42" s="12">
        <v>2.4782608695652173</v>
      </c>
      <c r="Y42" s="12">
        <v>5.4782608695652177</v>
      </c>
      <c r="Z42" s="12">
        <v>7.5217391304347823</v>
      </c>
      <c r="AA42" s="12">
        <v>500.91304347826087</v>
      </c>
      <c r="AB42" s="12">
        <v>499.82608695652175</v>
      </c>
      <c r="AC42" s="12">
        <v>390.60869565217394</v>
      </c>
      <c r="AD42" s="12">
        <v>300.6521739130435</v>
      </c>
      <c r="AE42" s="12">
        <v>70.086956521739125</v>
      </c>
      <c r="AF42" s="12">
        <v>80.826086956521735</v>
      </c>
      <c r="AG42" s="12">
        <v>33.913043478260867</v>
      </c>
      <c r="AH42" s="12">
        <v>81</v>
      </c>
      <c r="AI42" s="12">
        <v>52.347826086956523</v>
      </c>
      <c r="AJ42" s="12">
        <v>11.043478260869565</v>
      </c>
      <c r="AK42" s="12">
        <v>5.2608695652173916</v>
      </c>
      <c r="AL42" s="12">
        <v>29.652173913043477</v>
      </c>
      <c r="AM42" s="12">
        <v>4.3913043478260869</v>
      </c>
      <c r="AN42" s="12">
        <v>17.739130434782609</v>
      </c>
      <c r="AO42" s="12">
        <v>5.9565217391304346</v>
      </c>
      <c r="AP42" s="12">
        <v>18.434782608695652</v>
      </c>
      <c r="AQ42" s="12">
        <v>43.391304347826086</v>
      </c>
      <c r="AR42" s="12">
        <v>32.217391304347828</v>
      </c>
      <c r="AS42" s="13">
        <v>2524.3478260869565</v>
      </c>
      <c r="AT42" s="14"/>
      <c r="AW42" s="15"/>
    </row>
    <row r="43" spans="1:49">
      <c r="A43" s="1" t="s">
        <v>58</v>
      </c>
      <c r="B43" s="12">
        <v>7.6956521739130439</v>
      </c>
      <c r="C43" s="12">
        <v>17.478260869565219</v>
      </c>
      <c r="D43" s="12">
        <v>5.4347826086956523</v>
      </c>
      <c r="E43" s="12">
        <v>5.7826086956521738</v>
      </c>
      <c r="F43" s="12">
        <v>19.304347826086957</v>
      </c>
      <c r="G43" s="12">
        <v>6.5217391304347823</v>
      </c>
      <c r="H43" s="12">
        <v>15.304347826086957</v>
      </c>
      <c r="I43" s="12">
        <v>30.826086956521738</v>
      </c>
      <c r="J43" s="12">
        <v>45.826086956521742</v>
      </c>
      <c r="K43" s="12">
        <v>15.130434782608695</v>
      </c>
      <c r="L43" s="12">
        <v>20.304347826086957</v>
      </c>
      <c r="M43" s="12">
        <v>25.173913043478262</v>
      </c>
      <c r="N43" s="12">
        <v>13.565217391304348</v>
      </c>
      <c r="O43" s="12">
        <v>8.1304347826086953</v>
      </c>
      <c r="P43" s="12">
        <v>8.695652173913043</v>
      </c>
      <c r="Q43" s="12">
        <v>5.3478260869565215</v>
      </c>
      <c r="R43" s="12">
        <v>4.7391304347826084</v>
      </c>
      <c r="S43" s="12">
        <v>4.1304347826086953</v>
      </c>
      <c r="T43" s="12">
        <v>12.217391304347826</v>
      </c>
      <c r="U43" s="12">
        <v>15.913043478260869</v>
      </c>
      <c r="V43" s="12">
        <v>8.6521739130434785</v>
      </c>
      <c r="W43" s="12">
        <v>2.6956521739130435</v>
      </c>
      <c r="X43" s="12">
        <v>4.3478260869565215</v>
      </c>
      <c r="Y43" s="12">
        <v>7.6086956521739131</v>
      </c>
      <c r="Z43" s="12">
        <v>10.565217391304348</v>
      </c>
      <c r="AA43" s="12">
        <v>319.95652173913044</v>
      </c>
      <c r="AB43" s="12">
        <v>356.3478260869565</v>
      </c>
      <c r="AC43" s="12">
        <v>287</v>
      </c>
      <c r="AD43" s="12">
        <v>216.04347826086956</v>
      </c>
      <c r="AE43" s="12">
        <v>77.739130434782609</v>
      </c>
      <c r="AF43" s="12">
        <v>102.17391304347827</v>
      </c>
      <c r="AG43" s="12">
        <v>45.260869565217391</v>
      </c>
      <c r="AH43" s="12">
        <v>119.17391304347827</v>
      </c>
      <c r="AI43" s="12">
        <v>91.782608695652172</v>
      </c>
      <c r="AJ43" s="12">
        <v>41.391304347826086</v>
      </c>
      <c r="AK43" s="12">
        <v>4.6521739130434785</v>
      </c>
      <c r="AL43" s="12">
        <v>16.391304347826086</v>
      </c>
      <c r="AM43" s="12">
        <v>2.9130434782608696</v>
      </c>
      <c r="AN43" s="12">
        <v>25.130434782608695</v>
      </c>
      <c r="AO43" s="12">
        <v>21.130434782608695</v>
      </c>
      <c r="AP43" s="12">
        <v>4.6521739130434785</v>
      </c>
      <c r="AQ43" s="12">
        <v>37.869565217391305</v>
      </c>
      <c r="AR43" s="12">
        <v>27.260869565217391</v>
      </c>
      <c r="AS43" s="13">
        <v>2118.2608695652175</v>
      </c>
      <c r="AT43" s="14"/>
      <c r="AW43" s="15"/>
    </row>
    <row r="44" spans="1:49">
      <c r="A44" s="1" t="s">
        <v>59</v>
      </c>
      <c r="B44" s="12">
        <v>21.304347826086957</v>
      </c>
      <c r="C44" s="12">
        <v>59.173913043478258</v>
      </c>
      <c r="D44" s="12">
        <v>39.173913043478258</v>
      </c>
      <c r="E44" s="12">
        <v>47.608695652173914</v>
      </c>
      <c r="F44" s="12">
        <v>109.65217391304348</v>
      </c>
      <c r="G44" s="12">
        <v>36.130434782608695</v>
      </c>
      <c r="H44" s="12">
        <v>49.043478260869563</v>
      </c>
      <c r="I44" s="12">
        <v>25.826086956521738</v>
      </c>
      <c r="J44" s="12">
        <v>46.695652173913047</v>
      </c>
      <c r="K44" s="12">
        <v>46.086956521739133</v>
      </c>
      <c r="L44" s="12">
        <v>47.086956521739133</v>
      </c>
      <c r="M44" s="12">
        <v>56.391304347826086</v>
      </c>
      <c r="N44" s="12">
        <v>31</v>
      </c>
      <c r="O44" s="12">
        <v>19.217391304347824</v>
      </c>
      <c r="P44" s="12">
        <v>12.434782608695652</v>
      </c>
      <c r="Q44" s="12">
        <v>9.2608695652173907</v>
      </c>
      <c r="R44" s="12">
        <v>20.478260869565219</v>
      </c>
      <c r="S44" s="12">
        <v>44.043478260869563</v>
      </c>
      <c r="T44" s="12">
        <v>50.304347826086953</v>
      </c>
      <c r="U44" s="12">
        <v>81.695652173913047</v>
      </c>
      <c r="V44" s="12">
        <v>77.478260869565219</v>
      </c>
      <c r="W44" s="12">
        <v>43.347826086956523</v>
      </c>
      <c r="X44" s="12">
        <v>37.086956521739133</v>
      </c>
      <c r="Y44" s="12">
        <v>64.043478260869563</v>
      </c>
      <c r="Z44" s="12">
        <v>40.130434782608695</v>
      </c>
      <c r="AA44" s="12">
        <v>330.17391304347825</v>
      </c>
      <c r="AB44" s="12">
        <v>291.3478260869565</v>
      </c>
      <c r="AC44" s="12">
        <v>803.73913043478262</v>
      </c>
      <c r="AD44" s="12">
        <v>362.04347826086956</v>
      </c>
      <c r="AE44" s="12">
        <v>108.04347826086956</v>
      </c>
      <c r="AF44" s="12">
        <v>123.78260869565217</v>
      </c>
      <c r="AG44" s="12">
        <v>72.434782608695656</v>
      </c>
      <c r="AH44" s="12">
        <v>91.043478260869563</v>
      </c>
      <c r="AI44" s="12">
        <v>130.56521739130434</v>
      </c>
      <c r="AJ44" s="12">
        <v>115.26086956521739</v>
      </c>
      <c r="AK44" s="12">
        <v>19</v>
      </c>
      <c r="AL44" s="12">
        <v>157.86956521739131</v>
      </c>
      <c r="AM44" s="12">
        <v>21.956521739130434</v>
      </c>
      <c r="AN44" s="12">
        <v>54.869565217391305</v>
      </c>
      <c r="AO44" s="12">
        <v>42.695652173913047</v>
      </c>
      <c r="AP44" s="12">
        <v>34.739130434782609</v>
      </c>
      <c r="AQ44" s="12">
        <v>15.260869565217391</v>
      </c>
      <c r="AR44" s="12">
        <v>345.73913043478262</v>
      </c>
      <c r="AS44" s="13">
        <v>4235.2608695652179</v>
      </c>
      <c r="AT44" s="14"/>
      <c r="AW44" s="15"/>
    </row>
    <row r="45" spans="1:49">
      <c r="A45" s="1" t="s">
        <v>60</v>
      </c>
      <c r="B45" s="12">
        <v>14</v>
      </c>
      <c r="C45" s="12">
        <v>23.304347826086957</v>
      </c>
      <c r="D45" s="12">
        <v>10.347826086956522</v>
      </c>
      <c r="E45" s="12">
        <v>13.608695652173912</v>
      </c>
      <c r="F45" s="12">
        <v>102.30434782608695</v>
      </c>
      <c r="G45" s="12">
        <v>14.347826086956522</v>
      </c>
      <c r="H45" s="12">
        <v>22.391304347826086</v>
      </c>
      <c r="I45" s="12">
        <v>52.347826086956523</v>
      </c>
      <c r="J45" s="12">
        <v>66.391304347826093</v>
      </c>
      <c r="K45" s="12">
        <v>25.956521739130434</v>
      </c>
      <c r="L45" s="12">
        <v>24.608695652173914</v>
      </c>
      <c r="M45" s="12">
        <v>51.304347826086953</v>
      </c>
      <c r="N45" s="12">
        <v>9.6521739130434785</v>
      </c>
      <c r="O45" s="12">
        <v>10.260869565217391</v>
      </c>
      <c r="P45" s="12">
        <v>5.9130434782608692</v>
      </c>
      <c r="Q45" s="12">
        <v>4.8260869565217392</v>
      </c>
      <c r="R45" s="12">
        <v>1.9130434782608696</v>
      </c>
      <c r="S45" s="12">
        <v>7.1739130434782608</v>
      </c>
      <c r="T45" s="12">
        <v>22.739130434782609</v>
      </c>
      <c r="U45" s="12">
        <v>19.347826086956523</v>
      </c>
      <c r="V45" s="12">
        <v>25.130434782608695</v>
      </c>
      <c r="W45" s="12">
        <v>7.2608695652173916</v>
      </c>
      <c r="X45" s="12">
        <v>9.3913043478260878</v>
      </c>
      <c r="Y45" s="12">
        <v>17.652173913043477</v>
      </c>
      <c r="Z45" s="12">
        <v>16.739130434782609</v>
      </c>
      <c r="AA45" s="12">
        <v>536.13043478260875</v>
      </c>
      <c r="AB45" s="12">
        <v>624.04347826086962</v>
      </c>
      <c r="AC45" s="12">
        <v>504.04347826086956</v>
      </c>
      <c r="AD45" s="12">
        <v>250.65217391304347</v>
      </c>
      <c r="AE45" s="12">
        <v>89.913043478260875</v>
      </c>
      <c r="AF45" s="12">
        <v>121.17391304347827</v>
      </c>
      <c r="AG45" s="12">
        <v>70.652173913043484</v>
      </c>
      <c r="AH45" s="12">
        <v>112.82608695652173</v>
      </c>
      <c r="AI45" s="12">
        <v>135.39130434782609</v>
      </c>
      <c r="AJ45" s="12">
        <v>68.826086956521735</v>
      </c>
      <c r="AK45" s="12">
        <v>3.6086956521739131</v>
      </c>
      <c r="AL45" s="12">
        <v>23.565217391304348</v>
      </c>
      <c r="AM45" s="12">
        <v>3.8260869565217392</v>
      </c>
      <c r="AN45" s="12">
        <v>29.695652173913043</v>
      </c>
      <c r="AO45" s="12">
        <v>31.652173913043477</v>
      </c>
      <c r="AP45" s="12">
        <v>28.086956521739129</v>
      </c>
      <c r="AQ45" s="12">
        <v>340.30434782608694</v>
      </c>
      <c r="AR45" s="12">
        <v>9.8260869565217384</v>
      </c>
      <c r="AS45" s="13">
        <v>3563.1304347826085</v>
      </c>
      <c r="AT45" s="14"/>
      <c r="AW45" s="15"/>
    </row>
    <row r="46" spans="1:49">
      <c r="A46" s="11" t="s">
        <v>50</v>
      </c>
      <c r="B46" s="14">
        <v>3287.0869565217399</v>
      </c>
      <c r="C46" s="14">
        <v>7174.5217391304313</v>
      </c>
      <c r="D46" s="14">
        <v>3949.5652173913054</v>
      </c>
      <c r="E46" s="14">
        <v>3457.5217391304354</v>
      </c>
      <c r="F46" s="14">
        <v>10767.826086956517</v>
      </c>
      <c r="G46" s="14">
        <v>4297.4347826086978</v>
      </c>
      <c r="H46" s="14">
        <v>6738.0869565217399</v>
      </c>
      <c r="I46" s="14">
        <v>8528.826086956522</v>
      </c>
      <c r="J46" s="14">
        <v>12161.869565217392</v>
      </c>
      <c r="K46" s="14">
        <v>4896.1304347826099</v>
      </c>
      <c r="L46" s="14">
        <v>7077.6521739130449</v>
      </c>
      <c r="M46" s="14">
        <v>8783.2608695652161</v>
      </c>
      <c r="N46" s="14">
        <v>5147.3478260869551</v>
      </c>
      <c r="O46" s="14">
        <v>5280.565217391304</v>
      </c>
      <c r="P46" s="14">
        <v>4548.6521739130449</v>
      </c>
      <c r="Q46" s="14">
        <v>2920.130434782609</v>
      </c>
      <c r="R46" s="14">
        <v>4025.5652173913049</v>
      </c>
      <c r="S46" s="14">
        <v>6969.1304347826062</v>
      </c>
      <c r="T46" s="14">
        <v>5490.8695652173919</v>
      </c>
      <c r="U46" s="14">
        <v>6190.95652173913</v>
      </c>
      <c r="V46" s="14">
        <v>5995.95652173913</v>
      </c>
      <c r="W46" s="14">
        <v>3134.217391304348</v>
      </c>
      <c r="X46" s="14">
        <v>2569.9130434782601</v>
      </c>
      <c r="Y46" s="14">
        <v>4431.1739130434762</v>
      </c>
      <c r="Z46" s="14">
        <v>4590.521739130435</v>
      </c>
      <c r="AA46" s="14">
        <v>30473.217391304348</v>
      </c>
      <c r="AB46" s="14">
        <v>30181.08695652174</v>
      </c>
      <c r="AC46" s="14">
        <v>28594.08695652174</v>
      </c>
      <c r="AD46" s="14">
        <v>19709.913043478253</v>
      </c>
      <c r="AE46" s="14">
        <v>9881.5652173913095</v>
      </c>
      <c r="AF46" s="14">
        <v>11951.521739130432</v>
      </c>
      <c r="AG46" s="14">
        <v>7408</v>
      </c>
      <c r="AH46" s="14">
        <v>12974.565217391304</v>
      </c>
      <c r="AI46" s="14">
        <v>7466.8695652173919</v>
      </c>
      <c r="AJ46" s="14">
        <v>3325.2608695652179</v>
      </c>
      <c r="AK46" s="14">
        <v>2479.2173913043475</v>
      </c>
      <c r="AL46" s="14">
        <v>7958.6956521739121</v>
      </c>
      <c r="AM46" s="14">
        <v>1849.0434782608695</v>
      </c>
      <c r="AN46" s="14">
        <v>5030.608695652174</v>
      </c>
      <c r="AO46" s="14">
        <v>2570.173913043478</v>
      </c>
      <c r="AP46" s="14">
        <v>2076.217391304348</v>
      </c>
      <c r="AQ46" s="14">
        <v>4435.434782608696</v>
      </c>
      <c r="AR46" s="14">
        <v>3646.0869565217395</v>
      </c>
      <c r="AS46" s="14">
        <v>334426.34782608703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38935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10.5</v>
      </c>
      <c r="C3" s="12">
        <v>87.5</v>
      </c>
      <c r="D3" s="12">
        <v>81.75</v>
      </c>
      <c r="E3" s="12">
        <v>36.5</v>
      </c>
      <c r="F3" s="12">
        <v>177</v>
      </c>
      <c r="G3" s="12">
        <v>67</v>
      </c>
      <c r="H3" s="12">
        <v>67.5</v>
      </c>
      <c r="I3" s="12">
        <v>33.25</v>
      </c>
      <c r="J3" s="12">
        <v>66.25</v>
      </c>
      <c r="K3" s="12">
        <v>12.5</v>
      </c>
      <c r="L3" s="12">
        <v>68.25</v>
      </c>
      <c r="M3" s="12">
        <v>63.75</v>
      </c>
      <c r="N3" s="12">
        <v>17.25</v>
      </c>
      <c r="O3" s="12">
        <v>25</v>
      </c>
      <c r="P3" s="12">
        <v>24.75</v>
      </c>
      <c r="Q3" s="12">
        <v>12</v>
      </c>
      <c r="R3" s="12">
        <v>8.75</v>
      </c>
      <c r="S3" s="12">
        <v>22.25</v>
      </c>
      <c r="T3" s="12">
        <v>22.75</v>
      </c>
      <c r="U3" s="12">
        <v>6.5</v>
      </c>
      <c r="V3" s="12">
        <v>16</v>
      </c>
      <c r="W3" s="12">
        <v>4.75</v>
      </c>
      <c r="X3" s="12">
        <v>6.5</v>
      </c>
      <c r="Y3" s="12">
        <v>11.25</v>
      </c>
      <c r="Z3" s="12">
        <v>14.5</v>
      </c>
      <c r="AA3" s="12">
        <v>86.5</v>
      </c>
      <c r="AB3" s="12">
        <v>85.25</v>
      </c>
      <c r="AC3" s="12">
        <v>227.5</v>
      </c>
      <c r="AD3" s="12">
        <v>114</v>
      </c>
      <c r="AE3" s="12">
        <v>73.5</v>
      </c>
      <c r="AF3" s="12">
        <v>110</v>
      </c>
      <c r="AG3" s="12">
        <v>11.5</v>
      </c>
      <c r="AH3" s="12">
        <v>36.75</v>
      </c>
      <c r="AI3" s="12">
        <v>20.25</v>
      </c>
      <c r="AJ3" s="12">
        <v>7.25</v>
      </c>
      <c r="AK3" s="12">
        <v>2.25</v>
      </c>
      <c r="AL3" s="12">
        <v>14.25</v>
      </c>
      <c r="AM3" s="12">
        <v>1.75</v>
      </c>
      <c r="AN3" s="12">
        <v>32.25</v>
      </c>
      <c r="AO3" s="12">
        <v>7.75</v>
      </c>
      <c r="AP3" s="12">
        <v>9</v>
      </c>
      <c r="AQ3" s="12">
        <v>17.25</v>
      </c>
      <c r="AR3" s="12">
        <v>10.75</v>
      </c>
      <c r="AS3" s="13">
        <v>1831.75</v>
      </c>
      <c r="AT3" s="14"/>
      <c r="AV3" s="9" t="s">
        <v>39</v>
      </c>
      <c r="AW3" s="12">
        <f>SUM(B3:Z27,AK3:AN27,B38:Z41,AK38:AN41)</f>
        <v>38100.5</v>
      </c>
      <c r="AY3" s="9" t="s">
        <v>40</v>
      </c>
      <c r="AZ3" s="15">
        <f>SUM(AW12:AW18,AX12:BC12)</f>
        <v>100884.25</v>
      </c>
      <c r="BA3" s="16">
        <f>AZ3/BD$19</f>
        <v>0.64593410955702746</v>
      </c>
    </row>
    <row r="4" spans="1:56">
      <c r="A4" s="1" t="s">
        <v>4</v>
      </c>
      <c r="B4" s="12">
        <v>112.25</v>
      </c>
      <c r="C4" s="12">
        <v>11.75</v>
      </c>
      <c r="D4" s="12">
        <v>88</v>
      </c>
      <c r="E4" s="12">
        <v>52.75</v>
      </c>
      <c r="F4" s="12">
        <v>381.75</v>
      </c>
      <c r="G4" s="12">
        <v>113.25</v>
      </c>
      <c r="H4" s="12">
        <v>124.25</v>
      </c>
      <c r="I4" s="12">
        <v>66</v>
      </c>
      <c r="J4" s="12">
        <v>168.5</v>
      </c>
      <c r="K4" s="12">
        <v>29</v>
      </c>
      <c r="L4" s="12">
        <v>118.75</v>
      </c>
      <c r="M4" s="12">
        <v>143</v>
      </c>
      <c r="N4" s="12">
        <v>37.75</v>
      </c>
      <c r="O4" s="12">
        <v>38.25</v>
      </c>
      <c r="P4" s="12">
        <v>31.25</v>
      </c>
      <c r="Q4" s="12">
        <v>18.25</v>
      </c>
      <c r="R4" s="12">
        <v>25.75</v>
      </c>
      <c r="S4" s="12">
        <v>55</v>
      </c>
      <c r="T4" s="12">
        <v>27.75</v>
      </c>
      <c r="U4" s="12">
        <v>12</v>
      </c>
      <c r="V4" s="12">
        <v>18.5</v>
      </c>
      <c r="W4" s="12">
        <v>10.5</v>
      </c>
      <c r="X4" s="12">
        <v>7.75</v>
      </c>
      <c r="Y4" s="12">
        <v>19.5</v>
      </c>
      <c r="Z4" s="12">
        <v>31</v>
      </c>
      <c r="AA4" s="12">
        <v>279</v>
      </c>
      <c r="AB4" s="12">
        <v>225</v>
      </c>
      <c r="AC4" s="12">
        <v>614.75</v>
      </c>
      <c r="AD4" s="12">
        <v>200.5</v>
      </c>
      <c r="AE4" s="12">
        <v>84.25</v>
      </c>
      <c r="AF4" s="12">
        <v>117</v>
      </c>
      <c r="AG4" s="12">
        <v>37.5</v>
      </c>
      <c r="AH4" s="12">
        <v>60.75</v>
      </c>
      <c r="AI4" s="12">
        <v>49.25</v>
      </c>
      <c r="AJ4" s="12">
        <v>19.75</v>
      </c>
      <c r="AK4" s="12">
        <v>9</v>
      </c>
      <c r="AL4" s="12">
        <v>17.5</v>
      </c>
      <c r="AM4" s="12">
        <v>2.5</v>
      </c>
      <c r="AN4" s="12">
        <v>38.5</v>
      </c>
      <c r="AO4" s="12">
        <v>11.75</v>
      </c>
      <c r="AP4" s="12">
        <v>8.5</v>
      </c>
      <c r="AQ4" s="12">
        <v>38.5</v>
      </c>
      <c r="AR4" s="12">
        <v>21</v>
      </c>
      <c r="AS4" s="13">
        <v>3577.5</v>
      </c>
      <c r="AT4" s="14"/>
      <c r="AV4" s="9" t="s">
        <v>41</v>
      </c>
      <c r="AW4" s="12">
        <f>SUM(AA28:AJ37, AA42:AJ45, AO28:AR37, AO42:AR45)</f>
        <v>50728.25</v>
      </c>
      <c r="AY4" s="9" t="s">
        <v>42</v>
      </c>
      <c r="AZ4" s="15">
        <f>SUM(AX13:BB18)</f>
        <v>59015</v>
      </c>
      <c r="BA4" s="16">
        <f>AZ4/BD$19</f>
        <v>0.37785681586083036</v>
      </c>
    </row>
    <row r="5" spans="1:56">
      <c r="A5" s="1" t="s">
        <v>5</v>
      </c>
      <c r="B5" s="12">
        <v>104.5</v>
      </c>
      <c r="C5" s="12">
        <v>74.75</v>
      </c>
      <c r="D5" s="12">
        <v>3.25</v>
      </c>
      <c r="E5" s="12">
        <v>35.75</v>
      </c>
      <c r="F5" s="12">
        <v>310.5</v>
      </c>
      <c r="G5" s="12">
        <v>63.5</v>
      </c>
      <c r="H5" s="12">
        <v>54</v>
      </c>
      <c r="I5" s="12">
        <v>36</v>
      </c>
      <c r="J5" s="12">
        <v>117</v>
      </c>
      <c r="K5" s="12">
        <v>27.75</v>
      </c>
      <c r="L5" s="12">
        <v>39.25</v>
      </c>
      <c r="M5" s="12">
        <v>65.75</v>
      </c>
      <c r="N5" s="12">
        <v>11.5</v>
      </c>
      <c r="O5" s="12">
        <v>10.75</v>
      </c>
      <c r="P5" s="12">
        <v>18</v>
      </c>
      <c r="Q5" s="12">
        <v>7</v>
      </c>
      <c r="R5" s="12">
        <v>6.75</v>
      </c>
      <c r="S5" s="12">
        <v>27</v>
      </c>
      <c r="T5" s="12">
        <v>18</v>
      </c>
      <c r="U5" s="12">
        <v>9.25</v>
      </c>
      <c r="V5" s="12">
        <v>14.75</v>
      </c>
      <c r="W5" s="12">
        <v>4.5</v>
      </c>
      <c r="X5" s="12">
        <v>2.5</v>
      </c>
      <c r="Y5" s="12">
        <v>17.25</v>
      </c>
      <c r="Z5" s="12">
        <v>8.75</v>
      </c>
      <c r="AA5" s="12">
        <v>164.25</v>
      </c>
      <c r="AB5" s="12">
        <v>113.75</v>
      </c>
      <c r="AC5" s="12">
        <v>352.25</v>
      </c>
      <c r="AD5" s="12">
        <v>123.5</v>
      </c>
      <c r="AE5" s="12">
        <v>41.75</v>
      </c>
      <c r="AF5" s="12">
        <v>44.25</v>
      </c>
      <c r="AG5" s="12">
        <v>12.25</v>
      </c>
      <c r="AH5" s="12">
        <v>16.5</v>
      </c>
      <c r="AI5" s="12">
        <v>19.25</v>
      </c>
      <c r="AJ5" s="12">
        <v>4.75</v>
      </c>
      <c r="AK5" s="12">
        <v>0.75</v>
      </c>
      <c r="AL5" s="12">
        <v>10.75</v>
      </c>
      <c r="AM5" s="12">
        <v>0.75</v>
      </c>
      <c r="AN5" s="12">
        <v>8.75</v>
      </c>
      <c r="AO5" s="12">
        <v>1.5</v>
      </c>
      <c r="AP5" s="12">
        <v>3.5</v>
      </c>
      <c r="AQ5" s="12">
        <v>32.5</v>
      </c>
      <c r="AR5" s="12">
        <v>9</v>
      </c>
      <c r="AS5" s="13">
        <v>2048</v>
      </c>
      <c r="AT5" s="14"/>
      <c r="AV5" s="9" t="s">
        <v>43</v>
      </c>
      <c r="AW5" s="12">
        <f>SUM(AA3:AJ27,B28:Z37,AA38:AJ41,AK28:AN37, B42:Z45, AK42:AN45, AO3:AR27, AO38:AR41)</f>
        <v>75070.25</v>
      </c>
    </row>
    <row r="6" spans="1:56">
      <c r="A6" s="1" t="s">
        <v>6</v>
      </c>
      <c r="B6" s="12">
        <v>46.75</v>
      </c>
      <c r="C6" s="12">
        <v>49.25</v>
      </c>
      <c r="D6" s="12">
        <v>39.25</v>
      </c>
      <c r="E6" s="12">
        <v>6.25</v>
      </c>
      <c r="F6" s="12">
        <v>118.5</v>
      </c>
      <c r="G6" s="12">
        <v>44</v>
      </c>
      <c r="H6" s="12">
        <v>41.5</v>
      </c>
      <c r="I6" s="12">
        <v>38</v>
      </c>
      <c r="J6" s="12">
        <v>95.5</v>
      </c>
      <c r="K6" s="12">
        <v>20.25</v>
      </c>
      <c r="L6" s="12">
        <v>59.5</v>
      </c>
      <c r="M6" s="12">
        <v>61.5</v>
      </c>
      <c r="N6" s="12">
        <v>21.25</v>
      </c>
      <c r="O6" s="12">
        <v>15</v>
      </c>
      <c r="P6" s="12">
        <v>16.5</v>
      </c>
      <c r="Q6" s="12">
        <v>8.25</v>
      </c>
      <c r="R6" s="12">
        <v>9.5</v>
      </c>
      <c r="S6" s="12">
        <v>25.25</v>
      </c>
      <c r="T6" s="12">
        <v>9.75</v>
      </c>
      <c r="U6" s="12">
        <v>9.75</v>
      </c>
      <c r="V6" s="12">
        <v>15.25</v>
      </c>
      <c r="W6" s="12">
        <v>6.75</v>
      </c>
      <c r="X6" s="12">
        <v>4</v>
      </c>
      <c r="Y6" s="12">
        <v>11</v>
      </c>
      <c r="Z6" s="12">
        <v>5</v>
      </c>
      <c r="AA6" s="12">
        <v>217.5</v>
      </c>
      <c r="AB6" s="12">
        <v>173.25</v>
      </c>
      <c r="AC6" s="12">
        <v>323</v>
      </c>
      <c r="AD6" s="12">
        <v>201.75</v>
      </c>
      <c r="AE6" s="12">
        <v>75</v>
      </c>
      <c r="AF6" s="12">
        <v>69.5</v>
      </c>
      <c r="AG6" s="12">
        <v>25</v>
      </c>
      <c r="AH6" s="12">
        <v>14.75</v>
      </c>
      <c r="AI6" s="12">
        <v>18.5</v>
      </c>
      <c r="AJ6" s="12">
        <v>2.75</v>
      </c>
      <c r="AK6" s="12">
        <v>4.25</v>
      </c>
      <c r="AL6" s="12">
        <v>10.75</v>
      </c>
      <c r="AM6" s="12">
        <v>1.5</v>
      </c>
      <c r="AN6" s="12">
        <v>6.25</v>
      </c>
      <c r="AO6" s="12">
        <v>1.5</v>
      </c>
      <c r="AP6" s="12">
        <v>2.75</v>
      </c>
      <c r="AQ6" s="12">
        <v>38.75</v>
      </c>
      <c r="AR6" s="12">
        <v>8.25</v>
      </c>
      <c r="AS6" s="13">
        <v>1972.5</v>
      </c>
      <c r="AT6" s="14"/>
      <c r="AW6" s="12"/>
    </row>
    <row r="7" spans="1:56">
      <c r="A7" s="1" t="s">
        <v>7</v>
      </c>
      <c r="B7" s="12">
        <v>182.25</v>
      </c>
      <c r="C7" s="12">
        <v>380.25</v>
      </c>
      <c r="D7" s="12">
        <v>331.5</v>
      </c>
      <c r="E7" s="12">
        <v>119</v>
      </c>
      <c r="F7" s="12">
        <v>16.5</v>
      </c>
      <c r="G7" s="12">
        <v>237.25</v>
      </c>
      <c r="H7" s="12">
        <v>226.25</v>
      </c>
      <c r="I7" s="12">
        <v>163.5</v>
      </c>
      <c r="J7" s="12">
        <v>258</v>
      </c>
      <c r="K7" s="12">
        <v>94.5</v>
      </c>
      <c r="L7" s="12">
        <v>166.25</v>
      </c>
      <c r="M7" s="12">
        <v>200.75</v>
      </c>
      <c r="N7" s="12">
        <v>76.75</v>
      </c>
      <c r="O7" s="12">
        <v>58.75</v>
      </c>
      <c r="P7" s="12">
        <v>52.75</v>
      </c>
      <c r="Q7" s="12">
        <v>34.75</v>
      </c>
      <c r="R7" s="12">
        <v>53</v>
      </c>
      <c r="S7" s="12">
        <v>217</v>
      </c>
      <c r="T7" s="12">
        <v>44.5</v>
      </c>
      <c r="U7" s="12">
        <v>54</v>
      </c>
      <c r="V7" s="12">
        <v>74</v>
      </c>
      <c r="W7" s="12">
        <v>46.25</v>
      </c>
      <c r="X7" s="12">
        <v>31.25</v>
      </c>
      <c r="Y7" s="12">
        <v>34</v>
      </c>
      <c r="Z7" s="12">
        <v>34.75</v>
      </c>
      <c r="AA7" s="12">
        <v>545</v>
      </c>
      <c r="AB7" s="12">
        <v>388.25</v>
      </c>
      <c r="AC7" s="12">
        <v>1202.75</v>
      </c>
      <c r="AD7" s="12">
        <v>554.75</v>
      </c>
      <c r="AE7" s="12">
        <v>206.25</v>
      </c>
      <c r="AF7" s="12">
        <v>184</v>
      </c>
      <c r="AG7" s="12">
        <v>63.25</v>
      </c>
      <c r="AH7" s="12">
        <v>42.75</v>
      </c>
      <c r="AI7" s="12">
        <v>93</v>
      </c>
      <c r="AJ7" s="12">
        <v>9.25</v>
      </c>
      <c r="AK7" s="12">
        <v>28.25</v>
      </c>
      <c r="AL7" s="12">
        <v>82.75</v>
      </c>
      <c r="AM7" s="12">
        <v>7.5</v>
      </c>
      <c r="AN7" s="12">
        <v>30.5</v>
      </c>
      <c r="AO7" s="12">
        <v>7.5</v>
      </c>
      <c r="AP7" s="12">
        <v>11.25</v>
      </c>
      <c r="AQ7" s="12">
        <v>91.75</v>
      </c>
      <c r="AR7" s="12">
        <v>78.75</v>
      </c>
      <c r="AS7" s="13">
        <v>6815.25</v>
      </c>
      <c r="AT7" s="14"/>
      <c r="AW7" s="12"/>
    </row>
    <row r="8" spans="1:56">
      <c r="A8" s="1" t="s">
        <v>8</v>
      </c>
      <c r="B8" s="12">
        <v>79.5</v>
      </c>
      <c r="C8" s="12">
        <v>124.75</v>
      </c>
      <c r="D8" s="12">
        <v>65</v>
      </c>
      <c r="E8" s="12">
        <v>43.5</v>
      </c>
      <c r="F8" s="12">
        <v>207</v>
      </c>
      <c r="G8" s="12">
        <v>7</v>
      </c>
      <c r="H8" s="12">
        <v>91.25</v>
      </c>
      <c r="I8" s="12">
        <v>73.25</v>
      </c>
      <c r="J8" s="12">
        <v>122.25</v>
      </c>
      <c r="K8" s="12">
        <v>38.25</v>
      </c>
      <c r="L8" s="12">
        <v>91.5</v>
      </c>
      <c r="M8" s="12">
        <v>91.75</v>
      </c>
      <c r="N8" s="12">
        <v>30.25</v>
      </c>
      <c r="O8" s="12">
        <v>32.25</v>
      </c>
      <c r="P8" s="12">
        <v>28.75</v>
      </c>
      <c r="Q8" s="12">
        <v>13.25</v>
      </c>
      <c r="R8" s="12">
        <v>17.5</v>
      </c>
      <c r="S8" s="12">
        <v>30.75</v>
      </c>
      <c r="T8" s="12">
        <v>16</v>
      </c>
      <c r="U8" s="12">
        <v>10.25</v>
      </c>
      <c r="V8" s="12">
        <v>19.5</v>
      </c>
      <c r="W8" s="12">
        <v>9.5</v>
      </c>
      <c r="X8" s="12">
        <v>7.25</v>
      </c>
      <c r="Y8" s="12">
        <v>12.25</v>
      </c>
      <c r="Z8" s="12">
        <v>24.25</v>
      </c>
      <c r="AA8" s="12">
        <v>172.5</v>
      </c>
      <c r="AB8" s="12">
        <v>149.75</v>
      </c>
      <c r="AC8" s="12">
        <v>332.25</v>
      </c>
      <c r="AD8" s="12">
        <v>230.75</v>
      </c>
      <c r="AE8" s="12">
        <v>107.25</v>
      </c>
      <c r="AF8" s="12">
        <v>98</v>
      </c>
      <c r="AG8" s="12">
        <v>27.5</v>
      </c>
      <c r="AH8" s="12">
        <v>20.5</v>
      </c>
      <c r="AI8" s="12">
        <v>14</v>
      </c>
      <c r="AJ8" s="12">
        <v>4.25</v>
      </c>
      <c r="AK8" s="12">
        <v>4.25</v>
      </c>
      <c r="AL8" s="12">
        <v>13.75</v>
      </c>
      <c r="AM8" s="12">
        <v>3.75</v>
      </c>
      <c r="AN8" s="12">
        <v>19.25</v>
      </c>
      <c r="AO8" s="12">
        <v>3</v>
      </c>
      <c r="AP8" s="12">
        <v>2.75</v>
      </c>
      <c r="AQ8" s="12">
        <v>23.5</v>
      </c>
      <c r="AR8" s="12">
        <v>8.75</v>
      </c>
      <c r="AS8" s="13">
        <v>2522.5</v>
      </c>
      <c r="AT8" s="14"/>
      <c r="AW8" s="15"/>
    </row>
    <row r="9" spans="1:56">
      <c r="A9" s="1" t="s">
        <v>9</v>
      </c>
      <c r="B9" s="12">
        <v>65.25</v>
      </c>
      <c r="C9" s="12">
        <v>116.25</v>
      </c>
      <c r="D9" s="12">
        <v>60.75</v>
      </c>
      <c r="E9" s="12">
        <v>43</v>
      </c>
      <c r="F9" s="12">
        <v>222.25</v>
      </c>
      <c r="G9" s="12">
        <v>90</v>
      </c>
      <c r="H9" s="12">
        <v>11.75</v>
      </c>
      <c r="I9" s="12">
        <v>53</v>
      </c>
      <c r="J9" s="12">
        <v>81</v>
      </c>
      <c r="K9" s="12">
        <v>32.75</v>
      </c>
      <c r="L9" s="12">
        <v>92.5</v>
      </c>
      <c r="M9" s="12">
        <v>112.25</v>
      </c>
      <c r="N9" s="12">
        <v>45.5</v>
      </c>
      <c r="O9" s="12">
        <v>63</v>
      </c>
      <c r="P9" s="12">
        <v>49</v>
      </c>
      <c r="Q9" s="12">
        <v>25</v>
      </c>
      <c r="R9" s="12">
        <v>27.25</v>
      </c>
      <c r="S9" s="12">
        <v>36.25</v>
      </c>
      <c r="T9" s="12">
        <v>55.5</v>
      </c>
      <c r="U9" s="12">
        <v>31.75</v>
      </c>
      <c r="V9" s="12">
        <v>51.5</v>
      </c>
      <c r="W9" s="12">
        <v>16</v>
      </c>
      <c r="X9" s="12">
        <v>17.75</v>
      </c>
      <c r="Y9" s="12">
        <v>30.5</v>
      </c>
      <c r="Z9" s="12">
        <v>44.5</v>
      </c>
      <c r="AA9" s="12">
        <v>249</v>
      </c>
      <c r="AB9" s="12">
        <v>238.5</v>
      </c>
      <c r="AC9" s="12">
        <v>601.75</v>
      </c>
      <c r="AD9" s="12">
        <v>306.75</v>
      </c>
      <c r="AE9" s="12">
        <v>145.75</v>
      </c>
      <c r="AF9" s="12">
        <v>116</v>
      </c>
      <c r="AG9" s="12">
        <v>31.5</v>
      </c>
      <c r="AH9" s="12">
        <v>33.75</v>
      </c>
      <c r="AI9" s="12">
        <v>25.75</v>
      </c>
      <c r="AJ9" s="12">
        <v>6</v>
      </c>
      <c r="AK9" s="12">
        <v>9</v>
      </c>
      <c r="AL9" s="12">
        <v>21.75</v>
      </c>
      <c r="AM9" s="12">
        <v>7</v>
      </c>
      <c r="AN9" s="12">
        <v>71.75</v>
      </c>
      <c r="AO9" s="12">
        <v>3</v>
      </c>
      <c r="AP9" s="12">
        <v>5.25</v>
      </c>
      <c r="AQ9" s="12">
        <v>33</v>
      </c>
      <c r="AR9" s="12">
        <v>11.25</v>
      </c>
      <c r="AS9" s="13">
        <v>3391</v>
      </c>
      <c r="AT9" s="14"/>
      <c r="AW9" s="15"/>
    </row>
    <row r="10" spans="1:56">
      <c r="A10" s="1">
        <v>19</v>
      </c>
      <c r="B10" s="12">
        <v>38.75</v>
      </c>
      <c r="C10" s="12">
        <v>71.5</v>
      </c>
      <c r="D10" s="12">
        <v>44.75</v>
      </c>
      <c r="E10" s="12">
        <v>47.5</v>
      </c>
      <c r="F10" s="12">
        <v>161</v>
      </c>
      <c r="G10" s="12">
        <v>94</v>
      </c>
      <c r="H10" s="12">
        <v>53.25</v>
      </c>
      <c r="I10" s="12">
        <v>5.75</v>
      </c>
      <c r="J10" s="12">
        <v>28</v>
      </c>
      <c r="K10" s="12">
        <v>13.75</v>
      </c>
      <c r="L10" s="12">
        <v>58.5</v>
      </c>
      <c r="M10" s="12">
        <v>84.25</v>
      </c>
      <c r="N10" s="12">
        <v>31</v>
      </c>
      <c r="O10" s="12">
        <v>45.25</v>
      </c>
      <c r="P10" s="12">
        <v>37</v>
      </c>
      <c r="Q10" s="12">
        <v>19.25</v>
      </c>
      <c r="R10" s="12">
        <v>23.75</v>
      </c>
      <c r="S10" s="12">
        <v>40.5</v>
      </c>
      <c r="T10" s="12">
        <v>34</v>
      </c>
      <c r="U10" s="12">
        <v>22.5</v>
      </c>
      <c r="V10" s="12">
        <v>30</v>
      </c>
      <c r="W10" s="12">
        <v>14.75</v>
      </c>
      <c r="X10" s="12">
        <v>14</v>
      </c>
      <c r="Y10" s="12">
        <v>30.25</v>
      </c>
      <c r="Z10" s="12">
        <v>22.5</v>
      </c>
      <c r="AA10" s="12">
        <v>111.25</v>
      </c>
      <c r="AB10" s="12">
        <v>125</v>
      </c>
      <c r="AC10" s="12">
        <v>295</v>
      </c>
      <c r="AD10" s="12">
        <v>180</v>
      </c>
      <c r="AE10" s="12">
        <v>85.25</v>
      </c>
      <c r="AF10" s="12">
        <v>65.75</v>
      </c>
      <c r="AG10" s="12">
        <v>26</v>
      </c>
      <c r="AH10" s="12">
        <v>20</v>
      </c>
      <c r="AI10" s="12">
        <v>30</v>
      </c>
      <c r="AJ10" s="12">
        <v>8.75</v>
      </c>
      <c r="AK10" s="12">
        <v>5.75</v>
      </c>
      <c r="AL10" s="12">
        <v>21.5</v>
      </c>
      <c r="AM10" s="12">
        <v>6.75</v>
      </c>
      <c r="AN10" s="12">
        <v>27.75</v>
      </c>
      <c r="AO10" s="12">
        <v>4.5</v>
      </c>
      <c r="AP10" s="12">
        <v>3.75</v>
      </c>
      <c r="AQ10" s="12">
        <v>7</v>
      </c>
      <c r="AR10" s="12">
        <v>12</v>
      </c>
      <c r="AS10" s="13">
        <v>2101.75</v>
      </c>
      <c r="AT10" s="14"/>
      <c r="AV10" s="17"/>
      <c r="AW10" s="15"/>
      <c r="BC10" s="11"/>
    </row>
    <row r="11" spans="1:56">
      <c r="A11" s="1">
        <v>12</v>
      </c>
      <c r="B11" s="12">
        <v>62.25</v>
      </c>
      <c r="C11" s="12">
        <v>150.75</v>
      </c>
      <c r="D11" s="12">
        <v>111.25</v>
      </c>
      <c r="E11" s="12">
        <v>87.75</v>
      </c>
      <c r="F11" s="12">
        <v>242.5</v>
      </c>
      <c r="G11" s="12">
        <v>123.5</v>
      </c>
      <c r="H11" s="12">
        <v>73.75</v>
      </c>
      <c r="I11" s="12">
        <v>19.5</v>
      </c>
      <c r="J11" s="12">
        <v>12</v>
      </c>
      <c r="K11" s="12">
        <v>17.5</v>
      </c>
      <c r="L11" s="12">
        <v>120.75</v>
      </c>
      <c r="M11" s="12">
        <v>148.25</v>
      </c>
      <c r="N11" s="12">
        <v>129.75</v>
      </c>
      <c r="O11" s="12">
        <v>123.5</v>
      </c>
      <c r="P11" s="12">
        <v>76.5</v>
      </c>
      <c r="Q11" s="12">
        <v>43</v>
      </c>
      <c r="R11" s="12">
        <v>70.75</v>
      </c>
      <c r="S11" s="12">
        <v>147.75</v>
      </c>
      <c r="T11" s="12">
        <v>63.5</v>
      </c>
      <c r="U11" s="12">
        <v>68.25</v>
      </c>
      <c r="V11" s="12">
        <v>80</v>
      </c>
      <c r="W11" s="12">
        <v>38.5</v>
      </c>
      <c r="X11" s="12">
        <v>36.5</v>
      </c>
      <c r="Y11" s="12">
        <v>47.25</v>
      </c>
      <c r="Z11" s="12">
        <v>57</v>
      </c>
      <c r="AA11" s="12">
        <v>249.25</v>
      </c>
      <c r="AB11" s="12">
        <v>269.75</v>
      </c>
      <c r="AC11" s="12">
        <v>674</v>
      </c>
      <c r="AD11" s="12">
        <v>275.25</v>
      </c>
      <c r="AE11" s="12">
        <v>88.5</v>
      </c>
      <c r="AF11" s="12">
        <v>79.75</v>
      </c>
      <c r="AG11" s="12">
        <v>49.25</v>
      </c>
      <c r="AH11" s="12">
        <v>76</v>
      </c>
      <c r="AI11" s="12">
        <v>65.5</v>
      </c>
      <c r="AJ11" s="12">
        <v>19.25</v>
      </c>
      <c r="AK11" s="12">
        <v>17</v>
      </c>
      <c r="AL11" s="12">
        <v>40.5</v>
      </c>
      <c r="AM11" s="12">
        <v>15</v>
      </c>
      <c r="AN11" s="12">
        <v>73.25</v>
      </c>
      <c r="AO11" s="12">
        <v>7.75</v>
      </c>
      <c r="AP11" s="12">
        <v>8.75</v>
      </c>
      <c r="AQ11" s="12">
        <v>27.75</v>
      </c>
      <c r="AR11" s="12">
        <v>23.25</v>
      </c>
      <c r="AS11" s="13">
        <v>4211.75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12.25</v>
      </c>
      <c r="C12" s="12">
        <v>29</v>
      </c>
      <c r="D12" s="12">
        <v>31.5</v>
      </c>
      <c r="E12" s="12">
        <v>21.75</v>
      </c>
      <c r="F12" s="12">
        <v>89</v>
      </c>
      <c r="G12" s="12">
        <v>35.25</v>
      </c>
      <c r="H12" s="12">
        <v>26</v>
      </c>
      <c r="I12" s="12">
        <v>14</v>
      </c>
      <c r="J12" s="12">
        <v>14.25</v>
      </c>
      <c r="K12" s="12">
        <v>5.25</v>
      </c>
      <c r="L12" s="12">
        <v>63</v>
      </c>
      <c r="M12" s="12">
        <v>94.25</v>
      </c>
      <c r="N12" s="12">
        <v>124.5</v>
      </c>
      <c r="O12" s="12">
        <v>131.5</v>
      </c>
      <c r="P12" s="12">
        <v>44.75</v>
      </c>
      <c r="Q12" s="12">
        <v>29.5</v>
      </c>
      <c r="R12" s="12">
        <v>65</v>
      </c>
      <c r="S12" s="12">
        <v>97</v>
      </c>
      <c r="T12" s="12">
        <v>11.75</v>
      </c>
      <c r="U12" s="12">
        <v>7.5</v>
      </c>
      <c r="V12" s="12">
        <v>15.5</v>
      </c>
      <c r="W12" s="12">
        <v>5.75</v>
      </c>
      <c r="X12" s="12">
        <v>12</v>
      </c>
      <c r="Y12" s="12">
        <v>13.75</v>
      </c>
      <c r="Z12" s="12">
        <v>21</v>
      </c>
      <c r="AA12" s="12">
        <v>195.25</v>
      </c>
      <c r="AB12" s="12">
        <v>171.25</v>
      </c>
      <c r="AC12" s="12">
        <v>467</v>
      </c>
      <c r="AD12" s="12">
        <v>188.75</v>
      </c>
      <c r="AE12" s="12">
        <v>77.75</v>
      </c>
      <c r="AF12" s="12">
        <v>61.25</v>
      </c>
      <c r="AG12" s="12">
        <v>23</v>
      </c>
      <c r="AH12" s="12">
        <v>36.25</v>
      </c>
      <c r="AI12" s="12">
        <v>22.5</v>
      </c>
      <c r="AJ12" s="12">
        <v>11.75</v>
      </c>
      <c r="AK12" s="12">
        <v>60.75</v>
      </c>
      <c r="AL12" s="12">
        <v>90.5</v>
      </c>
      <c r="AM12" s="12">
        <v>3</v>
      </c>
      <c r="AN12" s="12">
        <v>9.25</v>
      </c>
      <c r="AO12" s="12">
        <v>6.75</v>
      </c>
      <c r="AP12" s="12">
        <v>8.25</v>
      </c>
      <c r="AQ12" s="12">
        <v>31</v>
      </c>
      <c r="AR12" s="12">
        <v>17.75</v>
      </c>
      <c r="AS12" s="13">
        <v>2497</v>
      </c>
      <c r="AT12" s="14"/>
      <c r="AV12" s="17" t="s">
        <v>44</v>
      </c>
      <c r="AW12" s="15">
        <f>SUM(AA28:AD31)</f>
        <v>2077.75</v>
      </c>
      <c r="AX12" s="15">
        <f>SUM(Z28:Z31,H28:K31)</f>
        <v>6282.75</v>
      </c>
      <c r="AY12" s="15">
        <f>SUM(AE28:AJ31)</f>
        <v>16364</v>
      </c>
      <c r="AZ12" s="15">
        <f>SUM(B28:G31)</f>
        <v>7207</v>
      </c>
      <c r="BA12" s="15">
        <f>SUM(AM28:AN31,T28:Y31)</f>
        <v>6897</v>
      </c>
      <c r="BB12" s="15">
        <f>SUM(AK28:AL31,L28:S31)</f>
        <v>9641</v>
      </c>
      <c r="BC12" s="14">
        <f>SUM(AO28:AR31)</f>
        <v>3715.75</v>
      </c>
      <c r="BD12" s="9">
        <f t="shared" ref="BD12:BD18" si="0">SUM(AW12:BB12)</f>
        <v>48469.5</v>
      </c>
    </row>
    <row r="13" spans="1:56">
      <c r="A13" s="1" t="s">
        <v>11</v>
      </c>
      <c r="B13" s="12">
        <v>83.75</v>
      </c>
      <c r="C13" s="12">
        <v>103.25</v>
      </c>
      <c r="D13" s="12">
        <v>51</v>
      </c>
      <c r="E13" s="12">
        <v>53.5</v>
      </c>
      <c r="F13" s="12">
        <v>179.5</v>
      </c>
      <c r="G13" s="12">
        <v>84.75</v>
      </c>
      <c r="H13" s="12">
        <v>90.75</v>
      </c>
      <c r="I13" s="12">
        <v>61</v>
      </c>
      <c r="J13" s="12">
        <v>116.25</v>
      </c>
      <c r="K13" s="12">
        <v>56.75</v>
      </c>
      <c r="L13" s="12">
        <v>10.75</v>
      </c>
      <c r="M13" s="12">
        <v>186.25</v>
      </c>
      <c r="N13" s="12">
        <v>150.75</v>
      </c>
      <c r="O13" s="12">
        <v>255</v>
      </c>
      <c r="P13" s="12">
        <v>146.25</v>
      </c>
      <c r="Q13" s="12">
        <v>60.25</v>
      </c>
      <c r="R13" s="12">
        <v>59</v>
      </c>
      <c r="S13" s="12">
        <v>92.25</v>
      </c>
      <c r="T13" s="12">
        <v>36.75</v>
      </c>
      <c r="U13" s="12">
        <v>19.5</v>
      </c>
      <c r="V13" s="12">
        <v>31.75</v>
      </c>
      <c r="W13" s="12">
        <v>18.25</v>
      </c>
      <c r="X13" s="12">
        <v>22.5</v>
      </c>
      <c r="Y13" s="12">
        <v>36</v>
      </c>
      <c r="Z13" s="12">
        <v>87.25</v>
      </c>
      <c r="AA13" s="12">
        <v>220.75</v>
      </c>
      <c r="AB13" s="12">
        <v>211.5</v>
      </c>
      <c r="AC13" s="12">
        <v>559.75</v>
      </c>
      <c r="AD13" s="12">
        <v>257</v>
      </c>
      <c r="AE13" s="12">
        <v>134.25</v>
      </c>
      <c r="AF13" s="12">
        <v>163</v>
      </c>
      <c r="AG13" s="12">
        <v>31.75</v>
      </c>
      <c r="AH13" s="12">
        <v>48.5</v>
      </c>
      <c r="AI13" s="12">
        <v>40.75</v>
      </c>
      <c r="AJ13" s="12">
        <v>12</v>
      </c>
      <c r="AK13" s="12">
        <v>47.25</v>
      </c>
      <c r="AL13" s="12">
        <v>114.25</v>
      </c>
      <c r="AM13" s="12">
        <v>7.5</v>
      </c>
      <c r="AN13" s="12">
        <v>47.5</v>
      </c>
      <c r="AO13" s="12">
        <v>11.75</v>
      </c>
      <c r="AP13" s="12">
        <v>14.5</v>
      </c>
      <c r="AQ13" s="12">
        <v>48</v>
      </c>
      <c r="AR13" s="12">
        <v>18.75</v>
      </c>
      <c r="AS13" s="13">
        <v>4081.75</v>
      </c>
      <c r="AT13" s="14"/>
      <c r="AV13" s="17" t="s">
        <v>45</v>
      </c>
      <c r="AW13" s="15">
        <f>SUM(AA27:AD27,AA9:AD12)</f>
        <v>6128.75</v>
      </c>
      <c r="AX13" s="15">
        <f>SUM(Z27,Z9:Z12,H9:K12,H27:K27)</f>
        <v>763.75</v>
      </c>
      <c r="AY13" s="15">
        <f>SUM(AE9:AJ12,AE27:AJ27)</f>
        <v>1470</v>
      </c>
      <c r="AZ13" s="15">
        <f>SUM(B9:G12,B27:G27)</f>
        <v>2166.25</v>
      </c>
      <c r="BA13" s="15">
        <f>SUM(T9:Y12,AM9:AN12,T27:Y27,AM27:AN27)</f>
        <v>1010.5</v>
      </c>
      <c r="BB13" s="15">
        <f>SUM(L9:S12,AK9:AL12,L27:S27,AK27:AL27)</f>
        <v>2858.25</v>
      </c>
      <c r="BC13" s="14">
        <f>SUM(AO9:AR12,AO27:AR27)</f>
        <v>251.5</v>
      </c>
      <c r="BD13" s="9">
        <f t="shared" si="0"/>
        <v>14397.5</v>
      </c>
    </row>
    <row r="14" spans="1:56">
      <c r="A14" s="1" t="s">
        <v>12</v>
      </c>
      <c r="B14" s="12">
        <v>67.25</v>
      </c>
      <c r="C14" s="12">
        <v>134.5</v>
      </c>
      <c r="D14" s="12">
        <v>61.75</v>
      </c>
      <c r="E14" s="12">
        <v>60.25</v>
      </c>
      <c r="F14" s="12">
        <v>205.25</v>
      </c>
      <c r="G14" s="12">
        <v>96.5</v>
      </c>
      <c r="H14" s="12">
        <v>116.5</v>
      </c>
      <c r="I14" s="12">
        <v>80</v>
      </c>
      <c r="J14" s="12">
        <v>146</v>
      </c>
      <c r="K14" s="12">
        <v>86</v>
      </c>
      <c r="L14" s="12">
        <v>178.75</v>
      </c>
      <c r="M14" s="12">
        <v>9.75</v>
      </c>
      <c r="N14" s="12">
        <v>123.5</v>
      </c>
      <c r="O14" s="12">
        <v>160</v>
      </c>
      <c r="P14" s="12">
        <v>114.25</v>
      </c>
      <c r="Q14" s="12">
        <v>74.25</v>
      </c>
      <c r="R14" s="12">
        <v>101.5</v>
      </c>
      <c r="S14" s="12">
        <v>197.25</v>
      </c>
      <c r="T14" s="12">
        <v>67</v>
      </c>
      <c r="U14" s="12">
        <v>83.25</v>
      </c>
      <c r="V14" s="12">
        <v>73</v>
      </c>
      <c r="W14" s="12">
        <v>41.5</v>
      </c>
      <c r="X14" s="12">
        <v>30</v>
      </c>
      <c r="Y14" s="12">
        <v>45.5</v>
      </c>
      <c r="Z14" s="12">
        <v>64.75</v>
      </c>
      <c r="AA14" s="12">
        <v>249.5</v>
      </c>
      <c r="AB14" s="12">
        <v>169.5</v>
      </c>
      <c r="AC14" s="12">
        <v>483.25</v>
      </c>
      <c r="AD14" s="12">
        <v>238.5</v>
      </c>
      <c r="AE14" s="12">
        <v>92</v>
      </c>
      <c r="AF14" s="12">
        <v>116.5</v>
      </c>
      <c r="AG14" s="12">
        <v>47.75</v>
      </c>
      <c r="AH14" s="12">
        <v>45</v>
      </c>
      <c r="AI14" s="12">
        <v>50</v>
      </c>
      <c r="AJ14" s="12">
        <v>12</v>
      </c>
      <c r="AK14" s="12">
        <v>65.75</v>
      </c>
      <c r="AL14" s="12">
        <v>328.75</v>
      </c>
      <c r="AM14" s="12">
        <v>26.25</v>
      </c>
      <c r="AN14" s="12">
        <v>84.75</v>
      </c>
      <c r="AO14" s="12">
        <v>17.5</v>
      </c>
      <c r="AP14" s="12">
        <v>12.75</v>
      </c>
      <c r="AQ14" s="12">
        <v>38</v>
      </c>
      <c r="AR14" s="12">
        <v>24.25</v>
      </c>
      <c r="AS14" s="13">
        <v>4520.25</v>
      </c>
      <c r="AT14" s="14"/>
      <c r="AV14" s="17" t="s">
        <v>46</v>
      </c>
      <c r="AW14" s="15">
        <f>SUM(AA32:AD37)</f>
        <v>16152.5</v>
      </c>
      <c r="AX14" s="15">
        <f>SUM(H32:K37,Z32:Z37)</f>
        <v>1476.25</v>
      </c>
      <c r="AY14" s="15">
        <f>SUM(AE32:AJ37)</f>
        <v>5413.25</v>
      </c>
      <c r="AZ14" s="15">
        <f>SUM(B32:G37)</f>
        <v>1865.75</v>
      </c>
      <c r="BA14" s="15">
        <f>SUM(T32:Y37,AM32:AN37)</f>
        <v>1149.75</v>
      </c>
      <c r="BB14" s="15">
        <f>SUM(L32:S37,AK32:AL37)</f>
        <v>1760</v>
      </c>
      <c r="BC14" s="14">
        <f>SUM(AO32:AR37)</f>
        <v>1489.75</v>
      </c>
      <c r="BD14" s="9">
        <f t="shared" si="0"/>
        <v>27817.5</v>
      </c>
    </row>
    <row r="15" spans="1:56">
      <c r="A15" s="1" t="s">
        <v>13</v>
      </c>
      <c r="B15" s="12">
        <v>16.75</v>
      </c>
      <c r="C15" s="12">
        <v>37.25</v>
      </c>
      <c r="D15" s="12">
        <v>14.75</v>
      </c>
      <c r="E15" s="12">
        <v>18.75</v>
      </c>
      <c r="F15" s="12">
        <v>79</v>
      </c>
      <c r="G15" s="12">
        <v>32.75</v>
      </c>
      <c r="H15" s="12">
        <v>52.5</v>
      </c>
      <c r="I15" s="12">
        <v>37.75</v>
      </c>
      <c r="J15" s="12">
        <v>121.25</v>
      </c>
      <c r="K15" s="12">
        <v>115.75</v>
      </c>
      <c r="L15" s="12">
        <v>166.5</v>
      </c>
      <c r="M15" s="12">
        <v>131</v>
      </c>
      <c r="N15" s="12">
        <v>8</v>
      </c>
      <c r="O15" s="12">
        <v>97</v>
      </c>
      <c r="P15" s="12">
        <v>76.5</v>
      </c>
      <c r="Q15" s="12">
        <v>41</v>
      </c>
      <c r="R15" s="12">
        <v>40.75</v>
      </c>
      <c r="S15" s="12">
        <v>70.5</v>
      </c>
      <c r="T15" s="12">
        <v>14.25</v>
      </c>
      <c r="U15" s="12">
        <v>6.25</v>
      </c>
      <c r="V15" s="12">
        <v>14</v>
      </c>
      <c r="W15" s="12">
        <v>8.25</v>
      </c>
      <c r="X15" s="12">
        <v>2.75</v>
      </c>
      <c r="Y15" s="12">
        <v>11.25</v>
      </c>
      <c r="Z15" s="12">
        <v>21.5</v>
      </c>
      <c r="AA15" s="12">
        <v>152.75</v>
      </c>
      <c r="AB15" s="12">
        <v>124</v>
      </c>
      <c r="AC15" s="12">
        <v>364.25</v>
      </c>
      <c r="AD15" s="12">
        <v>112.5</v>
      </c>
      <c r="AE15" s="12">
        <v>35</v>
      </c>
      <c r="AF15" s="12">
        <v>53.25</v>
      </c>
      <c r="AG15" s="12">
        <v>19.75</v>
      </c>
      <c r="AH15" s="12">
        <v>22.25</v>
      </c>
      <c r="AI15" s="12">
        <v>21</v>
      </c>
      <c r="AJ15" s="12">
        <v>9</v>
      </c>
      <c r="AK15" s="12">
        <v>23.75</v>
      </c>
      <c r="AL15" s="12">
        <v>44.75</v>
      </c>
      <c r="AM15" s="12">
        <v>3.5</v>
      </c>
      <c r="AN15" s="12">
        <v>21.5</v>
      </c>
      <c r="AO15" s="12">
        <v>4</v>
      </c>
      <c r="AP15" s="12">
        <v>6.5</v>
      </c>
      <c r="AQ15" s="12">
        <v>24</v>
      </c>
      <c r="AR15" s="12">
        <v>9.25</v>
      </c>
      <c r="AS15" s="13">
        <v>2287</v>
      </c>
      <c r="AT15" s="14"/>
      <c r="AV15" s="17" t="s">
        <v>47</v>
      </c>
      <c r="AW15" s="15">
        <f>SUM(AA3:AD8)</f>
        <v>7077.75</v>
      </c>
      <c r="AX15" s="15">
        <f>SUM(H3:K8,Z3:Z8)</f>
        <v>2182.75</v>
      </c>
      <c r="AY15" s="15">
        <f>SUM(AE3:AJ8)</f>
        <v>1842</v>
      </c>
      <c r="AZ15" s="15">
        <f>SUM(B3:G8)</f>
        <v>3909.75</v>
      </c>
      <c r="BA15" s="15">
        <f>SUM(T3:Y8,AM3:AN8)</f>
        <v>798.5</v>
      </c>
      <c r="BB15" s="15">
        <f>SUM(L3:S8,AK3:AL8)</f>
        <v>2507.25</v>
      </c>
      <c r="BC15" s="14">
        <f>SUM(AO3:AR8)</f>
        <v>449.5</v>
      </c>
      <c r="BD15" s="9">
        <f t="shared" si="0"/>
        <v>18318</v>
      </c>
    </row>
    <row r="16" spans="1:56">
      <c r="A16" s="1" t="s">
        <v>14</v>
      </c>
      <c r="B16" s="12">
        <v>20</v>
      </c>
      <c r="C16" s="12">
        <v>39.5</v>
      </c>
      <c r="D16" s="12">
        <v>14.5</v>
      </c>
      <c r="E16" s="12">
        <v>13.25</v>
      </c>
      <c r="F16" s="12">
        <v>56.75</v>
      </c>
      <c r="G16" s="12">
        <v>33.5</v>
      </c>
      <c r="H16" s="12">
        <v>61.75</v>
      </c>
      <c r="I16" s="12">
        <v>50.5</v>
      </c>
      <c r="J16" s="12">
        <v>137.75</v>
      </c>
      <c r="K16" s="12">
        <v>115.75</v>
      </c>
      <c r="L16" s="12">
        <v>263</v>
      </c>
      <c r="M16" s="12">
        <v>154.5</v>
      </c>
      <c r="N16" s="12">
        <v>94.25</v>
      </c>
      <c r="O16" s="12">
        <v>11.25</v>
      </c>
      <c r="P16" s="12">
        <v>129.75</v>
      </c>
      <c r="Q16" s="12">
        <v>92.5</v>
      </c>
      <c r="R16" s="12">
        <v>87</v>
      </c>
      <c r="S16" s="12">
        <v>173</v>
      </c>
      <c r="T16" s="12">
        <v>20.75</v>
      </c>
      <c r="U16" s="12">
        <v>6.75</v>
      </c>
      <c r="V16" s="12">
        <v>8</v>
      </c>
      <c r="W16" s="12">
        <v>6</v>
      </c>
      <c r="X16" s="12">
        <v>2.25</v>
      </c>
      <c r="Y16" s="12">
        <v>13.5</v>
      </c>
      <c r="Z16" s="12">
        <v>42.25</v>
      </c>
      <c r="AA16" s="12">
        <v>147</v>
      </c>
      <c r="AB16" s="12">
        <v>109.5</v>
      </c>
      <c r="AC16" s="12">
        <v>352.75</v>
      </c>
      <c r="AD16" s="12">
        <v>97.75</v>
      </c>
      <c r="AE16" s="12">
        <v>25</v>
      </c>
      <c r="AF16" s="12">
        <v>45.5</v>
      </c>
      <c r="AG16" s="12">
        <v>13.5</v>
      </c>
      <c r="AH16" s="12">
        <v>24.25</v>
      </c>
      <c r="AI16" s="12">
        <v>20.5</v>
      </c>
      <c r="AJ16" s="12">
        <v>8</v>
      </c>
      <c r="AK16" s="12">
        <v>47.25</v>
      </c>
      <c r="AL16" s="12">
        <v>139.25</v>
      </c>
      <c r="AM16" s="12">
        <v>2</v>
      </c>
      <c r="AN16" s="12">
        <v>20</v>
      </c>
      <c r="AO16" s="12">
        <v>6</v>
      </c>
      <c r="AP16" s="12">
        <v>7.25</v>
      </c>
      <c r="AQ16" s="12">
        <v>14.5</v>
      </c>
      <c r="AR16" s="12">
        <v>8</v>
      </c>
      <c r="AS16" s="13">
        <v>2736</v>
      </c>
      <c r="AT16" s="14"/>
      <c r="AV16" s="17" t="s">
        <v>48</v>
      </c>
      <c r="AW16" s="15">
        <f>SUM(AA21:AD26,AA40:AD41)</f>
        <v>6694.5</v>
      </c>
      <c r="AX16" s="15">
        <f>SUM(H21:K26,H40:K41,Z21:Z26,Z40:Z41)</f>
        <v>1006.5</v>
      </c>
      <c r="AY16" s="15">
        <f>SUM(AE21:AJ26,AE40:AJ41)</f>
        <v>1161.25</v>
      </c>
      <c r="AZ16" s="15">
        <f>SUM(B21:G26,B40:G41)</f>
        <v>867</v>
      </c>
      <c r="BA16" s="15">
        <f>SUM(T21:Y26,T40:Y41,AM21:AN26,AM40:AN41)</f>
        <v>3210</v>
      </c>
      <c r="BB16" s="15">
        <f>SUM(L21:S26,L40:S41,AK21:AL26,AK40:AL41)</f>
        <v>1223.75</v>
      </c>
      <c r="BC16" s="14">
        <f>SUM(AO21:AR26,AO40:AR41)</f>
        <v>503.5</v>
      </c>
      <c r="BD16" s="9">
        <f t="shared" si="0"/>
        <v>14163</v>
      </c>
    </row>
    <row r="17" spans="1:56">
      <c r="A17" s="1" t="s">
        <v>15</v>
      </c>
      <c r="B17" s="12">
        <v>23.25</v>
      </c>
      <c r="C17" s="12">
        <v>42.5</v>
      </c>
      <c r="D17" s="12">
        <v>16.5</v>
      </c>
      <c r="E17" s="12">
        <v>18.5</v>
      </c>
      <c r="F17" s="12">
        <v>59</v>
      </c>
      <c r="G17" s="12">
        <v>35.25</v>
      </c>
      <c r="H17" s="12">
        <v>49.75</v>
      </c>
      <c r="I17" s="12">
        <v>42</v>
      </c>
      <c r="J17" s="12">
        <v>78.5</v>
      </c>
      <c r="K17" s="12">
        <v>43</v>
      </c>
      <c r="L17" s="12">
        <v>156.75</v>
      </c>
      <c r="M17" s="12">
        <v>124.25</v>
      </c>
      <c r="N17" s="12">
        <v>87</v>
      </c>
      <c r="O17" s="12">
        <v>142.75</v>
      </c>
      <c r="P17" s="12">
        <v>9.5</v>
      </c>
      <c r="Q17" s="12">
        <v>110.5</v>
      </c>
      <c r="R17" s="12">
        <v>103.5</v>
      </c>
      <c r="S17" s="12">
        <v>170.25</v>
      </c>
      <c r="T17" s="12">
        <v>15.5</v>
      </c>
      <c r="U17" s="12">
        <v>8.25</v>
      </c>
      <c r="V17" s="12">
        <v>6</v>
      </c>
      <c r="W17" s="12">
        <v>4.5</v>
      </c>
      <c r="X17" s="12">
        <v>2.5</v>
      </c>
      <c r="Y17" s="12">
        <v>9.25</v>
      </c>
      <c r="Z17" s="12">
        <v>17.75</v>
      </c>
      <c r="AA17" s="12">
        <v>99</v>
      </c>
      <c r="AB17" s="12">
        <v>57.5</v>
      </c>
      <c r="AC17" s="12">
        <v>183.5</v>
      </c>
      <c r="AD17" s="12">
        <v>80</v>
      </c>
      <c r="AE17" s="12">
        <v>28.75</v>
      </c>
      <c r="AF17" s="12">
        <v>35.75</v>
      </c>
      <c r="AG17" s="12">
        <v>12</v>
      </c>
      <c r="AH17" s="12">
        <v>15.25</v>
      </c>
      <c r="AI17" s="12">
        <v>17.5</v>
      </c>
      <c r="AJ17" s="12">
        <v>8.75</v>
      </c>
      <c r="AK17" s="12">
        <v>13.75</v>
      </c>
      <c r="AL17" s="12">
        <v>44.75</v>
      </c>
      <c r="AM17" s="12">
        <v>3</v>
      </c>
      <c r="AN17" s="12">
        <v>19.5</v>
      </c>
      <c r="AO17" s="12">
        <v>2.75</v>
      </c>
      <c r="AP17" s="12">
        <v>3.75</v>
      </c>
      <c r="AQ17" s="12">
        <v>8.5</v>
      </c>
      <c r="AR17" s="12">
        <v>7.5</v>
      </c>
      <c r="AS17" s="13">
        <v>2018</v>
      </c>
      <c r="AT17" s="14"/>
      <c r="AV17" s="1" t="s">
        <v>49</v>
      </c>
      <c r="AW17" s="14">
        <f>SUM(AA13:AD20,AA38:AD39)</f>
        <v>9274.75</v>
      </c>
      <c r="AX17" s="14">
        <f>SUM(H13:K20,H38:K39,Z13:Z20,Z38:Z39)</f>
        <v>2792.5</v>
      </c>
      <c r="AY17" s="14">
        <f>SUM(AE13:AJ20,AE38:AJ39)</f>
        <v>1790</v>
      </c>
      <c r="AZ17" s="14">
        <f>SUM(B13:G20,B38:G39)</f>
        <v>2629.75</v>
      </c>
      <c r="BA17" s="14">
        <f>SUM(T13:Y20,T38:Y39,AM13:AN20,AM38:AN39)</f>
        <v>1183.75</v>
      </c>
      <c r="BB17" s="14">
        <f>SUM(L13:S20,L38:S39,AK13:AL20,AK38:AL39)</f>
        <v>8990.25</v>
      </c>
      <c r="BC17" s="14">
        <f>SUM(AO13:AR20,AO38:AR39)</f>
        <v>578</v>
      </c>
      <c r="BD17" s="9">
        <f t="shared" si="0"/>
        <v>26661</v>
      </c>
    </row>
    <row r="18" spans="1:56">
      <c r="A18" s="1" t="s">
        <v>16</v>
      </c>
      <c r="B18" s="12">
        <v>10.25</v>
      </c>
      <c r="C18" s="12">
        <v>15.5</v>
      </c>
      <c r="D18" s="12">
        <v>6.25</v>
      </c>
      <c r="E18" s="12">
        <v>7.75</v>
      </c>
      <c r="F18" s="12">
        <v>38.5</v>
      </c>
      <c r="G18" s="12">
        <v>14.75</v>
      </c>
      <c r="H18" s="12">
        <v>23.75</v>
      </c>
      <c r="I18" s="12">
        <v>20.25</v>
      </c>
      <c r="J18" s="12">
        <v>43.25</v>
      </c>
      <c r="K18" s="12">
        <v>25</v>
      </c>
      <c r="L18" s="12">
        <v>58.5</v>
      </c>
      <c r="M18" s="12">
        <v>72.25</v>
      </c>
      <c r="N18" s="12">
        <v>46.75</v>
      </c>
      <c r="O18" s="12">
        <v>103.5</v>
      </c>
      <c r="P18" s="12">
        <v>107.5</v>
      </c>
      <c r="Q18" s="12">
        <v>4.25</v>
      </c>
      <c r="R18" s="12">
        <v>47.25</v>
      </c>
      <c r="S18" s="12">
        <v>109.25</v>
      </c>
      <c r="T18" s="12">
        <v>7</v>
      </c>
      <c r="U18" s="12">
        <v>4.5</v>
      </c>
      <c r="V18" s="12">
        <v>5.5</v>
      </c>
      <c r="W18" s="12">
        <v>2</v>
      </c>
      <c r="X18" s="12">
        <v>2.5</v>
      </c>
      <c r="Y18" s="12">
        <v>2.75</v>
      </c>
      <c r="Z18" s="12">
        <v>6</v>
      </c>
      <c r="AA18" s="12">
        <v>56.75</v>
      </c>
      <c r="AB18" s="12">
        <v>44.75</v>
      </c>
      <c r="AC18" s="12">
        <v>157</v>
      </c>
      <c r="AD18" s="12">
        <v>41</v>
      </c>
      <c r="AE18" s="12">
        <v>21.75</v>
      </c>
      <c r="AF18" s="12">
        <v>28.5</v>
      </c>
      <c r="AG18" s="12">
        <v>6.25</v>
      </c>
      <c r="AH18" s="12">
        <v>15.75</v>
      </c>
      <c r="AI18" s="12">
        <v>14.25</v>
      </c>
      <c r="AJ18" s="12">
        <v>6</v>
      </c>
      <c r="AK18" s="12">
        <v>13</v>
      </c>
      <c r="AL18" s="12">
        <v>33</v>
      </c>
      <c r="AM18" s="12">
        <v>0.75</v>
      </c>
      <c r="AN18" s="12">
        <v>8.75</v>
      </c>
      <c r="AO18" s="12">
        <v>3.75</v>
      </c>
      <c r="AP18" s="12">
        <v>1.5</v>
      </c>
      <c r="AQ18" s="12">
        <v>7.25</v>
      </c>
      <c r="AR18" s="12">
        <v>2.25</v>
      </c>
      <c r="AS18" s="13">
        <v>1247</v>
      </c>
      <c r="AT18" s="14"/>
      <c r="AV18" s="9" t="s">
        <v>62</v>
      </c>
      <c r="AW18" s="15">
        <f>SUM(AA42:AD45)</f>
        <v>3370.75</v>
      </c>
      <c r="AX18" s="9">
        <f>SUM(Z42:Z45,H42:K45)</f>
        <v>243.75</v>
      </c>
      <c r="AY18" s="9">
        <f>SUM(AE42:AJ45)</f>
        <v>1417</v>
      </c>
      <c r="AZ18" s="9">
        <f>SUM(B42:G45)</f>
        <v>440.75</v>
      </c>
      <c r="BA18" s="9">
        <f>SUM(T42:Y45, AM42:AN45)</f>
        <v>409.25</v>
      </c>
      <c r="BB18" s="9">
        <f>SUM(AK42:AL45,L42:S45)</f>
        <v>475.5</v>
      </c>
      <c r="BC18" s="9">
        <f>SUM(AO42:AR45)</f>
        <v>727.5</v>
      </c>
      <c r="BD18" s="9">
        <f t="shared" si="0"/>
        <v>6357</v>
      </c>
    </row>
    <row r="19" spans="1:56">
      <c r="A19" s="1" t="s">
        <v>17</v>
      </c>
      <c r="B19" s="12">
        <v>9.5</v>
      </c>
      <c r="C19" s="12">
        <v>24</v>
      </c>
      <c r="D19" s="12">
        <v>5</v>
      </c>
      <c r="E19" s="12">
        <v>10</v>
      </c>
      <c r="F19" s="12">
        <v>62.5</v>
      </c>
      <c r="G19" s="12">
        <v>17.75</v>
      </c>
      <c r="H19" s="12">
        <v>24</v>
      </c>
      <c r="I19" s="12">
        <v>17.5</v>
      </c>
      <c r="J19" s="12">
        <v>77</v>
      </c>
      <c r="K19" s="12">
        <v>57.5</v>
      </c>
      <c r="L19" s="12">
        <v>62.5</v>
      </c>
      <c r="M19" s="12">
        <v>102.25</v>
      </c>
      <c r="N19" s="12">
        <v>53.75</v>
      </c>
      <c r="O19" s="12">
        <v>95.5</v>
      </c>
      <c r="P19" s="12">
        <v>107.75</v>
      </c>
      <c r="Q19" s="12">
        <v>52.5</v>
      </c>
      <c r="R19" s="12">
        <v>10</v>
      </c>
      <c r="S19" s="12">
        <v>135</v>
      </c>
      <c r="T19" s="12">
        <v>16.75</v>
      </c>
      <c r="U19" s="12">
        <v>8.5</v>
      </c>
      <c r="V19" s="12">
        <v>7.25</v>
      </c>
      <c r="W19" s="12">
        <v>0.5</v>
      </c>
      <c r="X19" s="12">
        <v>1.25</v>
      </c>
      <c r="Y19" s="12">
        <v>6</v>
      </c>
      <c r="Z19" s="12">
        <v>9.25</v>
      </c>
      <c r="AA19" s="12">
        <v>131.75</v>
      </c>
      <c r="AB19" s="12">
        <v>79.75</v>
      </c>
      <c r="AC19" s="12">
        <v>262.75</v>
      </c>
      <c r="AD19" s="12">
        <v>70.75</v>
      </c>
      <c r="AE19" s="12">
        <v>18.25</v>
      </c>
      <c r="AF19" s="12">
        <v>19.5</v>
      </c>
      <c r="AG19" s="12">
        <v>12.5</v>
      </c>
      <c r="AH19" s="12">
        <v>13.75</v>
      </c>
      <c r="AI19" s="12">
        <v>17</v>
      </c>
      <c r="AJ19" s="12">
        <v>10.25</v>
      </c>
      <c r="AK19" s="12">
        <v>8</v>
      </c>
      <c r="AL19" s="12">
        <v>31.5</v>
      </c>
      <c r="AM19" s="12">
        <v>3.75</v>
      </c>
      <c r="AN19" s="12">
        <v>10.75</v>
      </c>
      <c r="AO19" s="12">
        <v>3</v>
      </c>
      <c r="AP19" s="12">
        <v>1.5</v>
      </c>
      <c r="AQ19" s="12">
        <v>18</v>
      </c>
      <c r="AR19" s="12">
        <v>4</v>
      </c>
      <c r="AS19" s="13">
        <v>1690.25</v>
      </c>
      <c r="AT19" s="14"/>
      <c r="AV19" s="9" t="s">
        <v>50</v>
      </c>
      <c r="AW19" s="15">
        <f>SUM(AW12:AW18)</f>
        <v>50776.75</v>
      </c>
      <c r="AX19" s="9">
        <f t="shared" ref="AX19:BC19" si="1">SUM(AX12:AX18)</f>
        <v>14748.25</v>
      </c>
      <c r="AY19" s="9">
        <f t="shared" si="1"/>
        <v>29457.5</v>
      </c>
      <c r="AZ19" s="9">
        <f t="shared" si="1"/>
        <v>19086.25</v>
      </c>
      <c r="BA19" s="9">
        <f t="shared" si="1"/>
        <v>14658.75</v>
      </c>
      <c r="BB19" s="9">
        <f t="shared" si="1"/>
        <v>27456</v>
      </c>
      <c r="BC19" s="9">
        <f t="shared" si="1"/>
        <v>7715.5</v>
      </c>
      <c r="BD19" s="9">
        <f>SUM(BD12:BD18)</f>
        <v>156183.5</v>
      </c>
    </row>
    <row r="20" spans="1:56">
      <c r="A20" s="1" t="s">
        <v>18</v>
      </c>
      <c r="B20" s="12">
        <v>20.75</v>
      </c>
      <c r="C20" s="12">
        <v>60.75</v>
      </c>
      <c r="D20" s="12">
        <v>34</v>
      </c>
      <c r="E20" s="12">
        <v>32</v>
      </c>
      <c r="F20" s="12">
        <v>251.25</v>
      </c>
      <c r="G20" s="12">
        <v>29.5</v>
      </c>
      <c r="H20" s="12">
        <v>41.25</v>
      </c>
      <c r="I20" s="12">
        <v>38.75</v>
      </c>
      <c r="J20" s="12">
        <v>146.5</v>
      </c>
      <c r="K20" s="12">
        <v>83.5</v>
      </c>
      <c r="L20" s="12">
        <v>97</v>
      </c>
      <c r="M20" s="12">
        <v>195.25</v>
      </c>
      <c r="N20" s="12">
        <v>71.5</v>
      </c>
      <c r="O20" s="12">
        <v>172</v>
      </c>
      <c r="P20" s="12">
        <v>177.25</v>
      </c>
      <c r="Q20" s="12">
        <v>115.25</v>
      </c>
      <c r="R20" s="12">
        <v>141</v>
      </c>
      <c r="S20" s="12">
        <v>17.25</v>
      </c>
      <c r="T20" s="12">
        <v>27</v>
      </c>
      <c r="U20" s="12">
        <v>21.75</v>
      </c>
      <c r="V20" s="12">
        <v>14.25</v>
      </c>
      <c r="W20" s="12">
        <v>5.75</v>
      </c>
      <c r="X20" s="12">
        <v>6.75</v>
      </c>
      <c r="Y20" s="12">
        <v>24.25</v>
      </c>
      <c r="Z20" s="12">
        <v>16</v>
      </c>
      <c r="AA20" s="12">
        <v>265.25</v>
      </c>
      <c r="AB20" s="12">
        <v>182.75</v>
      </c>
      <c r="AC20" s="12">
        <v>545.25</v>
      </c>
      <c r="AD20" s="12">
        <v>171.25</v>
      </c>
      <c r="AE20" s="12">
        <v>36.25</v>
      </c>
      <c r="AF20" s="12">
        <v>31</v>
      </c>
      <c r="AG20" s="12">
        <v>19.25</v>
      </c>
      <c r="AH20" s="12">
        <v>24</v>
      </c>
      <c r="AI20" s="12">
        <v>29.25</v>
      </c>
      <c r="AJ20" s="12">
        <v>5</v>
      </c>
      <c r="AK20" s="12">
        <v>25</v>
      </c>
      <c r="AL20" s="12">
        <v>69</v>
      </c>
      <c r="AM20" s="12">
        <v>4.25</v>
      </c>
      <c r="AN20" s="12">
        <v>25.25</v>
      </c>
      <c r="AO20" s="12">
        <v>6</v>
      </c>
      <c r="AP20" s="12">
        <v>9</v>
      </c>
      <c r="AQ20" s="12">
        <v>32.75</v>
      </c>
      <c r="AR20" s="12">
        <v>10.75</v>
      </c>
      <c r="AS20" s="13">
        <v>3331.75</v>
      </c>
      <c r="AT20" s="14"/>
      <c r="AV20" s="18"/>
      <c r="AW20" s="15"/>
    </row>
    <row r="21" spans="1:56">
      <c r="A21" s="1" t="s">
        <v>19</v>
      </c>
      <c r="B21" s="12">
        <v>21.75</v>
      </c>
      <c r="C21" s="12">
        <v>33.5</v>
      </c>
      <c r="D21" s="12">
        <v>14.75</v>
      </c>
      <c r="E21" s="12">
        <v>10.5</v>
      </c>
      <c r="F21" s="12">
        <v>49</v>
      </c>
      <c r="G21" s="12">
        <v>14</v>
      </c>
      <c r="H21" s="12">
        <v>49.25</v>
      </c>
      <c r="I21" s="12">
        <v>31.75</v>
      </c>
      <c r="J21" s="12">
        <v>70.75</v>
      </c>
      <c r="K21" s="12">
        <v>11.25</v>
      </c>
      <c r="L21" s="12">
        <v>33.25</v>
      </c>
      <c r="M21" s="12">
        <v>76.5</v>
      </c>
      <c r="N21" s="12">
        <v>16</v>
      </c>
      <c r="O21" s="12">
        <v>24.5</v>
      </c>
      <c r="P21" s="12">
        <v>18.25</v>
      </c>
      <c r="Q21" s="12">
        <v>8</v>
      </c>
      <c r="R21" s="12">
        <v>17.75</v>
      </c>
      <c r="S21" s="12">
        <v>27</v>
      </c>
      <c r="T21" s="12">
        <v>13.25</v>
      </c>
      <c r="U21" s="12">
        <v>70.5</v>
      </c>
      <c r="V21" s="12">
        <v>259.75</v>
      </c>
      <c r="W21" s="12">
        <v>84.25</v>
      </c>
      <c r="X21" s="12">
        <v>41.25</v>
      </c>
      <c r="Y21" s="12">
        <v>42.25</v>
      </c>
      <c r="Z21" s="12">
        <v>7.75</v>
      </c>
      <c r="AA21" s="12">
        <v>225.5</v>
      </c>
      <c r="AB21" s="12">
        <v>126.5</v>
      </c>
      <c r="AC21" s="12">
        <v>277</v>
      </c>
      <c r="AD21" s="12">
        <v>125.25</v>
      </c>
      <c r="AE21" s="12">
        <v>32</v>
      </c>
      <c r="AF21" s="12">
        <v>62</v>
      </c>
      <c r="AG21" s="12">
        <v>24.25</v>
      </c>
      <c r="AH21" s="12">
        <v>28.75</v>
      </c>
      <c r="AI21" s="12">
        <v>31.25</v>
      </c>
      <c r="AJ21" s="12">
        <v>8.5</v>
      </c>
      <c r="AK21" s="12">
        <v>3</v>
      </c>
      <c r="AL21" s="12">
        <v>12.25</v>
      </c>
      <c r="AM21" s="12">
        <v>27.5</v>
      </c>
      <c r="AN21" s="12">
        <v>255.75</v>
      </c>
      <c r="AO21" s="12">
        <v>5.75</v>
      </c>
      <c r="AP21" s="12">
        <v>6.25</v>
      </c>
      <c r="AQ21" s="12">
        <v>45.25</v>
      </c>
      <c r="AR21" s="12">
        <v>13</v>
      </c>
      <c r="AS21" s="13">
        <v>2356.5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6.5</v>
      </c>
      <c r="C22" s="12">
        <v>12.5</v>
      </c>
      <c r="D22" s="12">
        <v>10.5</v>
      </c>
      <c r="E22" s="12">
        <v>7.5</v>
      </c>
      <c r="F22" s="12">
        <v>57</v>
      </c>
      <c r="G22" s="12">
        <v>13</v>
      </c>
      <c r="H22" s="12">
        <v>25</v>
      </c>
      <c r="I22" s="12">
        <v>21.25</v>
      </c>
      <c r="J22" s="12">
        <v>61</v>
      </c>
      <c r="K22" s="12">
        <v>6.25</v>
      </c>
      <c r="L22" s="12">
        <v>16.75</v>
      </c>
      <c r="M22" s="12">
        <v>80</v>
      </c>
      <c r="N22" s="12">
        <v>4.75</v>
      </c>
      <c r="O22" s="12">
        <v>9</v>
      </c>
      <c r="P22" s="12">
        <v>6.75</v>
      </c>
      <c r="Q22" s="12">
        <v>4.25</v>
      </c>
      <c r="R22" s="12">
        <v>8</v>
      </c>
      <c r="S22" s="12">
        <v>18</v>
      </c>
      <c r="T22" s="12">
        <v>71.5</v>
      </c>
      <c r="U22" s="12">
        <v>8.5</v>
      </c>
      <c r="V22" s="12">
        <v>82.25</v>
      </c>
      <c r="W22" s="12">
        <v>30</v>
      </c>
      <c r="X22" s="12">
        <v>17.75</v>
      </c>
      <c r="Y22" s="12">
        <v>49</v>
      </c>
      <c r="Z22" s="12">
        <v>4.75</v>
      </c>
      <c r="AA22" s="12">
        <v>339.75</v>
      </c>
      <c r="AB22" s="12">
        <v>162.75</v>
      </c>
      <c r="AC22" s="12">
        <v>387</v>
      </c>
      <c r="AD22" s="12">
        <v>127</v>
      </c>
      <c r="AE22" s="12">
        <v>28.25</v>
      </c>
      <c r="AF22" s="12">
        <v>29.5</v>
      </c>
      <c r="AG22" s="12">
        <v>11.5</v>
      </c>
      <c r="AH22" s="12">
        <v>18</v>
      </c>
      <c r="AI22" s="12">
        <v>28.5</v>
      </c>
      <c r="AJ22" s="12">
        <v>5.25</v>
      </c>
      <c r="AK22" s="12">
        <v>3</v>
      </c>
      <c r="AL22" s="12">
        <v>7.75</v>
      </c>
      <c r="AM22" s="12">
        <v>11.75</v>
      </c>
      <c r="AN22" s="12">
        <v>59.5</v>
      </c>
      <c r="AO22" s="12">
        <v>6.75</v>
      </c>
      <c r="AP22" s="12">
        <v>5</v>
      </c>
      <c r="AQ22" s="12">
        <v>50.75</v>
      </c>
      <c r="AR22" s="12">
        <v>11.25</v>
      </c>
      <c r="AS22" s="13">
        <v>1925</v>
      </c>
      <c r="AT22" s="14"/>
      <c r="AV22" s="17" t="s">
        <v>44</v>
      </c>
      <c r="AW22" s="15">
        <f>AW12</f>
        <v>2077.75</v>
      </c>
      <c r="AX22" s="15"/>
      <c r="AY22" s="15"/>
    </row>
    <row r="23" spans="1:56">
      <c r="A23" s="1" t="s">
        <v>21</v>
      </c>
      <c r="B23" s="12">
        <v>17.5</v>
      </c>
      <c r="C23" s="12">
        <v>16.5</v>
      </c>
      <c r="D23" s="12">
        <v>15</v>
      </c>
      <c r="E23" s="12">
        <v>11</v>
      </c>
      <c r="F23" s="12">
        <v>86.25</v>
      </c>
      <c r="G23" s="12">
        <v>20.5</v>
      </c>
      <c r="H23" s="12">
        <v>46.75</v>
      </c>
      <c r="I23" s="12">
        <v>25.25</v>
      </c>
      <c r="J23" s="12">
        <v>80.5</v>
      </c>
      <c r="K23" s="12">
        <v>13.5</v>
      </c>
      <c r="L23" s="12">
        <v>30.5</v>
      </c>
      <c r="M23" s="12">
        <v>79.5</v>
      </c>
      <c r="N23" s="12">
        <v>14.25</v>
      </c>
      <c r="O23" s="12">
        <v>8.25</v>
      </c>
      <c r="P23" s="12">
        <v>8.5</v>
      </c>
      <c r="Q23" s="12">
        <v>5.5</v>
      </c>
      <c r="R23" s="12">
        <v>5.5</v>
      </c>
      <c r="S23" s="12">
        <v>13.5</v>
      </c>
      <c r="T23" s="12">
        <v>333.5</v>
      </c>
      <c r="U23" s="12">
        <v>88.75</v>
      </c>
      <c r="V23" s="12">
        <v>8.75</v>
      </c>
      <c r="W23" s="12">
        <v>42.75</v>
      </c>
      <c r="X23" s="12">
        <v>34</v>
      </c>
      <c r="Y23" s="12">
        <v>82</v>
      </c>
      <c r="Z23" s="12">
        <v>4.5</v>
      </c>
      <c r="AA23" s="12">
        <v>377</v>
      </c>
      <c r="AB23" s="12">
        <v>177</v>
      </c>
      <c r="AC23" s="12">
        <v>483</v>
      </c>
      <c r="AD23" s="12">
        <v>172.75</v>
      </c>
      <c r="AE23" s="12">
        <v>36.25</v>
      </c>
      <c r="AF23" s="12">
        <v>27.25</v>
      </c>
      <c r="AG23" s="12">
        <v>19.5</v>
      </c>
      <c r="AH23" s="12">
        <v>22.5</v>
      </c>
      <c r="AI23" s="12">
        <v>34.75</v>
      </c>
      <c r="AJ23" s="12">
        <v>3</v>
      </c>
      <c r="AK23" s="12">
        <v>4.5</v>
      </c>
      <c r="AL23" s="12">
        <v>7</v>
      </c>
      <c r="AM23" s="12">
        <v>26</v>
      </c>
      <c r="AN23" s="12">
        <v>96</v>
      </c>
      <c r="AO23" s="12">
        <v>8</v>
      </c>
      <c r="AP23" s="12">
        <v>4.75</v>
      </c>
      <c r="AQ23" s="12">
        <v>63</v>
      </c>
      <c r="AR23" s="12">
        <v>14.25</v>
      </c>
      <c r="AS23" s="13">
        <v>2669</v>
      </c>
      <c r="AT23" s="14"/>
      <c r="AV23" s="17" t="s">
        <v>45</v>
      </c>
      <c r="AW23" s="15">
        <f>AW13+AX12</f>
        <v>12411.5</v>
      </c>
      <c r="AX23" s="15">
        <f>AX13</f>
        <v>763.75</v>
      </c>
      <c r="AY23" s="15"/>
      <c r="AZ23" s="15"/>
    </row>
    <row r="24" spans="1:56">
      <c r="A24" s="1" t="s">
        <v>22</v>
      </c>
      <c r="B24" s="12">
        <v>6.5</v>
      </c>
      <c r="C24" s="12">
        <v>10</v>
      </c>
      <c r="D24" s="12">
        <v>4.75</v>
      </c>
      <c r="E24" s="12">
        <v>5.75</v>
      </c>
      <c r="F24" s="12">
        <v>55.25</v>
      </c>
      <c r="G24" s="12">
        <v>10</v>
      </c>
      <c r="H24" s="12">
        <v>17.5</v>
      </c>
      <c r="I24" s="12">
        <v>14</v>
      </c>
      <c r="J24" s="12">
        <v>33</v>
      </c>
      <c r="K24" s="12">
        <v>4</v>
      </c>
      <c r="L24" s="12">
        <v>24.25</v>
      </c>
      <c r="M24" s="12">
        <v>44.25</v>
      </c>
      <c r="N24" s="12">
        <v>8</v>
      </c>
      <c r="O24" s="12">
        <v>6.25</v>
      </c>
      <c r="P24" s="12">
        <v>4.5</v>
      </c>
      <c r="Q24" s="12">
        <v>2.75</v>
      </c>
      <c r="R24" s="12">
        <v>0.5</v>
      </c>
      <c r="S24" s="12">
        <v>5</v>
      </c>
      <c r="T24" s="12">
        <v>102.75</v>
      </c>
      <c r="U24" s="12">
        <v>29.25</v>
      </c>
      <c r="V24" s="12">
        <v>42.25</v>
      </c>
      <c r="W24" s="12">
        <v>6.25</v>
      </c>
      <c r="X24" s="12">
        <v>13.75</v>
      </c>
      <c r="Y24" s="12">
        <v>32.5</v>
      </c>
      <c r="Z24" s="12">
        <v>2.5</v>
      </c>
      <c r="AA24" s="12">
        <v>233</v>
      </c>
      <c r="AB24" s="12">
        <v>111.75</v>
      </c>
      <c r="AC24" s="12">
        <v>262.5</v>
      </c>
      <c r="AD24" s="12">
        <v>95.25</v>
      </c>
      <c r="AE24" s="12">
        <v>18.5</v>
      </c>
      <c r="AF24" s="12">
        <v>14.75</v>
      </c>
      <c r="AG24" s="12">
        <v>12.5</v>
      </c>
      <c r="AH24" s="12">
        <v>5.25</v>
      </c>
      <c r="AI24" s="12">
        <v>9</v>
      </c>
      <c r="AJ24" s="12">
        <v>0.75</v>
      </c>
      <c r="AK24" s="12">
        <v>0.5</v>
      </c>
      <c r="AL24" s="12">
        <v>1</v>
      </c>
      <c r="AM24" s="12">
        <v>5</v>
      </c>
      <c r="AN24" s="12">
        <v>22.25</v>
      </c>
      <c r="AO24" s="12">
        <v>2</v>
      </c>
      <c r="AP24" s="12">
        <v>2.75</v>
      </c>
      <c r="AQ24" s="12">
        <v>32</v>
      </c>
      <c r="AR24" s="12">
        <v>6.75</v>
      </c>
      <c r="AS24" s="13">
        <v>1321</v>
      </c>
      <c r="AT24" s="14"/>
      <c r="AV24" s="17" t="s">
        <v>46</v>
      </c>
      <c r="AW24" s="15">
        <f>AW14+AY12</f>
        <v>32516.5</v>
      </c>
      <c r="AX24" s="15">
        <f>AX14+AY13</f>
        <v>2946.25</v>
      </c>
      <c r="AY24" s="15">
        <f>AY14</f>
        <v>5413.25</v>
      </c>
      <c r="AZ24" s="15"/>
      <c r="BA24" s="15"/>
    </row>
    <row r="25" spans="1:56">
      <c r="A25" s="1" t="s">
        <v>23</v>
      </c>
      <c r="B25" s="12">
        <v>8.75</v>
      </c>
      <c r="C25" s="12">
        <v>7.25</v>
      </c>
      <c r="D25" s="12">
        <v>5</v>
      </c>
      <c r="E25" s="12">
        <v>6.25</v>
      </c>
      <c r="F25" s="12">
        <v>48.5</v>
      </c>
      <c r="G25" s="12">
        <v>6.75</v>
      </c>
      <c r="H25" s="12">
        <v>13</v>
      </c>
      <c r="I25" s="12">
        <v>12.5</v>
      </c>
      <c r="J25" s="12">
        <v>40.25</v>
      </c>
      <c r="K25" s="12">
        <v>7.75</v>
      </c>
      <c r="L25" s="12">
        <v>20.25</v>
      </c>
      <c r="M25" s="12">
        <v>33.5</v>
      </c>
      <c r="N25" s="12">
        <v>2.75</v>
      </c>
      <c r="O25" s="12">
        <v>2.75</v>
      </c>
      <c r="P25" s="12">
        <v>2.25</v>
      </c>
      <c r="Q25" s="12">
        <v>2.75</v>
      </c>
      <c r="R25" s="12">
        <v>0.75</v>
      </c>
      <c r="S25" s="12">
        <v>6</v>
      </c>
      <c r="T25" s="12">
        <v>35.75</v>
      </c>
      <c r="U25" s="12">
        <v>22.25</v>
      </c>
      <c r="V25" s="12">
        <v>31.5</v>
      </c>
      <c r="W25" s="12">
        <v>10.5</v>
      </c>
      <c r="X25" s="12">
        <v>2.75</v>
      </c>
      <c r="Y25" s="12">
        <v>42</v>
      </c>
      <c r="Z25" s="12">
        <v>3.75</v>
      </c>
      <c r="AA25" s="12">
        <v>163</v>
      </c>
      <c r="AB25" s="12">
        <v>96</v>
      </c>
      <c r="AC25" s="12">
        <v>220.25</v>
      </c>
      <c r="AD25" s="12">
        <v>75.75</v>
      </c>
      <c r="AE25" s="12">
        <v>16.5</v>
      </c>
      <c r="AF25" s="12">
        <v>18</v>
      </c>
      <c r="AG25" s="12">
        <v>7.75</v>
      </c>
      <c r="AH25" s="12">
        <v>6.75</v>
      </c>
      <c r="AI25" s="12">
        <v>15.25</v>
      </c>
      <c r="AJ25" s="12">
        <v>1.25</v>
      </c>
      <c r="AK25" s="12">
        <v>0.25</v>
      </c>
      <c r="AL25" s="12">
        <v>1</v>
      </c>
      <c r="AM25" s="12">
        <v>2.5</v>
      </c>
      <c r="AN25" s="12">
        <v>11.25</v>
      </c>
      <c r="AO25" s="12">
        <v>4.5</v>
      </c>
      <c r="AP25" s="12">
        <v>0.75</v>
      </c>
      <c r="AQ25" s="12">
        <v>31.25</v>
      </c>
      <c r="AR25" s="12">
        <v>7.25</v>
      </c>
      <c r="AS25" s="13">
        <v>1054.75</v>
      </c>
      <c r="AT25" s="14"/>
      <c r="AV25" s="17" t="s">
        <v>47</v>
      </c>
      <c r="AW25" s="15">
        <f>AW15+AZ12</f>
        <v>14284.75</v>
      </c>
      <c r="AX25" s="15">
        <f>AX15+AZ13</f>
        <v>4349</v>
      </c>
      <c r="AY25" s="15">
        <f>AY15+AZ14</f>
        <v>3707.75</v>
      </c>
      <c r="AZ25" s="15">
        <f>AZ15</f>
        <v>3909.75</v>
      </c>
      <c r="BA25" s="15"/>
      <c r="BB25" s="15"/>
      <c r="BC25" s="14"/>
    </row>
    <row r="26" spans="1:56">
      <c r="A26" s="1" t="s">
        <v>24</v>
      </c>
      <c r="B26" s="12">
        <v>14</v>
      </c>
      <c r="C26" s="12">
        <v>20</v>
      </c>
      <c r="D26" s="12">
        <v>19</v>
      </c>
      <c r="E26" s="12">
        <v>9.25</v>
      </c>
      <c r="F26" s="12">
        <v>33.75</v>
      </c>
      <c r="G26" s="12">
        <v>14.25</v>
      </c>
      <c r="H26" s="12">
        <v>29</v>
      </c>
      <c r="I26" s="12">
        <v>31.75</v>
      </c>
      <c r="J26" s="12">
        <v>58.75</v>
      </c>
      <c r="K26" s="12">
        <v>19</v>
      </c>
      <c r="L26" s="12">
        <v>36.5</v>
      </c>
      <c r="M26" s="12">
        <v>51.75</v>
      </c>
      <c r="N26" s="12">
        <v>14</v>
      </c>
      <c r="O26" s="12">
        <v>9.25</v>
      </c>
      <c r="P26" s="12">
        <v>13</v>
      </c>
      <c r="Q26" s="12">
        <v>4.5</v>
      </c>
      <c r="R26" s="12">
        <v>8.5</v>
      </c>
      <c r="S26" s="12">
        <v>17</v>
      </c>
      <c r="T26" s="12">
        <v>42</v>
      </c>
      <c r="U26" s="12">
        <v>45.5</v>
      </c>
      <c r="V26" s="12">
        <v>88</v>
      </c>
      <c r="W26" s="12">
        <v>35.5</v>
      </c>
      <c r="X26" s="12">
        <v>46.25</v>
      </c>
      <c r="Y26" s="12">
        <v>5.5</v>
      </c>
      <c r="Z26" s="12">
        <v>11.5</v>
      </c>
      <c r="AA26" s="12">
        <v>318.75</v>
      </c>
      <c r="AB26" s="12">
        <v>252</v>
      </c>
      <c r="AC26" s="12">
        <v>547.5</v>
      </c>
      <c r="AD26" s="12">
        <v>268.75</v>
      </c>
      <c r="AE26" s="12">
        <v>120.25</v>
      </c>
      <c r="AF26" s="12">
        <v>79.5</v>
      </c>
      <c r="AG26" s="12">
        <v>27.5</v>
      </c>
      <c r="AH26" s="12">
        <v>13.5</v>
      </c>
      <c r="AI26" s="12">
        <v>17.25</v>
      </c>
      <c r="AJ26" s="12">
        <v>3</v>
      </c>
      <c r="AK26" s="12">
        <v>4.75</v>
      </c>
      <c r="AL26" s="12">
        <v>10</v>
      </c>
      <c r="AM26" s="12">
        <v>11.5</v>
      </c>
      <c r="AN26" s="12">
        <v>20</v>
      </c>
      <c r="AO26" s="12">
        <v>2.25</v>
      </c>
      <c r="AP26" s="12">
        <v>0.75</v>
      </c>
      <c r="AQ26" s="12">
        <v>44.75</v>
      </c>
      <c r="AR26" s="12">
        <v>13.25</v>
      </c>
      <c r="AS26" s="13">
        <v>2432.75</v>
      </c>
      <c r="AT26" s="14"/>
      <c r="AV26" s="9" t="s">
        <v>48</v>
      </c>
      <c r="AW26" s="15">
        <f>AW16+BA12</f>
        <v>13591.5</v>
      </c>
      <c r="AX26" s="9">
        <f>AX16+BA13</f>
        <v>2017</v>
      </c>
      <c r="AY26" s="9">
        <f>AY16+BA14</f>
        <v>2311</v>
      </c>
      <c r="AZ26" s="9">
        <f>AZ16+BA15</f>
        <v>1665.5</v>
      </c>
      <c r="BA26" s="9">
        <f>BA16</f>
        <v>3210</v>
      </c>
    </row>
    <row r="27" spans="1:56">
      <c r="A27" s="1" t="s">
        <v>25</v>
      </c>
      <c r="B27" s="12">
        <v>19.25</v>
      </c>
      <c r="C27" s="12">
        <v>24.75</v>
      </c>
      <c r="D27" s="12">
        <v>6.75</v>
      </c>
      <c r="E27" s="12">
        <v>6.25</v>
      </c>
      <c r="F27" s="12">
        <v>33</v>
      </c>
      <c r="G27" s="12">
        <v>24.5</v>
      </c>
      <c r="H27" s="12">
        <v>42.5</v>
      </c>
      <c r="I27" s="12">
        <v>31.5</v>
      </c>
      <c r="J27" s="12">
        <v>66.25</v>
      </c>
      <c r="K27" s="12">
        <v>11</v>
      </c>
      <c r="L27" s="12">
        <v>88.25</v>
      </c>
      <c r="M27" s="12">
        <v>67.75</v>
      </c>
      <c r="N27" s="12">
        <v>21.75</v>
      </c>
      <c r="O27" s="12">
        <v>40.25</v>
      </c>
      <c r="P27" s="12">
        <v>14.75</v>
      </c>
      <c r="Q27" s="12">
        <v>8.75</v>
      </c>
      <c r="R27" s="12">
        <v>10</v>
      </c>
      <c r="S27" s="12">
        <v>15.5</v>
      </c>
      <c r="T27" s="12">
        <v>7.75</v>
      </c>
      <c r="U27" s="12">
        <v>2.5</v>
      </c>
      <c r="V27" s="12">
        <v>6.5</v>
      </c>
      <c r="W27" s="12">
        <v>2.25</v>
      </c>
      <c r="X27" s="12">
        <v>1</v>
      </c>
      <c r="Y27" s="12">
        <v>10</v>
      </c>
      <c r="Z27" s="12">
        <v>6</v>
      </c>
      <c r="AA27" s="12">
        <v>355.5</v>
      </c>
      <c r="AB27" s="12">
        <v>262.75</v>
      </c>
      <c r="AC27" s="12">
        <v>684</v>
      </c>
      <c r="AD27" s="12">
        <v>228.75</v>
      </c>
      <c r="AE27" s="12">
        <v>100.25</v>
      </c>
      <c r="AF27" s="12">
        <v>88</v>
      </c>
      <c r="AG27" s="12">
        <v>21</v>
      </c>
      <c r="AH27" s="12">
        <v>27.5</v>
      </c>
      <c r="AI27" s="12">
        <v>21.5</v>
      </c>
      <c r="AJ27" s="12">
        <v>6.5</v>
      </c>
      <c r="AK27" s="12">
        <v>8.25</v>
      </c>
      <c r="AL27" s="12">
        <v>16.25</v>
      </c>
      <c r="AM27" s="12">
        <v>2.75</v>
      </c>
      <c r="AN27" s="12">
        <v>15.25</v>
      </c>
      <c r="AO27" s="12">
        <v>3.75</v>
      </c>
      <c r="AP27" s="12">
        <v>5.25</v>
      </c>
      <c r="AQ27" s="12">
        <v>23.5</v>
      </c>
      <c r="AR27" s="12">
        <v>8</v>
      </c>
      <c r="AS27" s="13">
        <v>2447.5</v>
      </c>
      <c r="AT27" s="14"/>
      <c r="AV27" s="9" t="s">
        <v>49</v>
      </c>
      <c r="AW27" s="15">
        <f>AW17+BB12</f>
        <v>18915.75</v>
      </c>
      <c r="AX27" s="9">
        <f>AX17+BB13</f>
        <v>5650.75</v>
      </c>
      <c r="AY27" s="9">
        <f>AY17+BB14</f>
        <v>3550</v>
      </c>
      <c r="AZ27" s="9">
        <f>AZ17+BB15</f>
        <v>5137</v>
      </c>
      <c r="BA27" s="9">
        <f>BA17+BB16</f>
        <v>2407.5</v>
      </c>
      <c r="BB27" s="9">
        <f>BB17</f>
        <v>8990.25</v>
      </c>
    </row>
    <row r="28" spans="1:56">
      <c r="A28" s="1" t="s">
        <v>26</v>
      </c>
      <c r="B28" s="12">
        <v>92.25</v>
      </c>
      <c r="C28" s="12">
        <v>313</v>
      </c>
      <c r="D28" s="12">
        <v>203</v>
      </c>
      <c r="E28" s="12">
        <v>259.5</v>
      </c>
      <c r="F28" s="12">
        <v>666</v>
      </c>
      <c r="G28" s="12">
        <v>215.75</v>
      </c>
      <c r="H28" s="12">
        <v>324.75</v>
      </c>
      <c r="I28" s="12">
        <v>159</v>
      </c>
      <c r="J28" s="12">
        <v>329.25</v>
      </c>
      <c r="K28" s="12">
        <v>212.5</v>
      </c>
      <c r="L28" s="12">
        <v>245</v>
      </c>
      <c r="M28" s="12">
        <v>297.25</v>
      </c>
      <c r="N28" s="12">
        <v>167.5</v>
      </c>
      <c r="O28" s="12">
        <v>178</v>
      </c>
      <c r="P28" s="12">
        <v>102.25</v>
      </c>
      <c r="Q28" s="12">
        <v>69</v>
      </c>
      <c r="R28" s="12">
        <v>148.5</v>
      </c>
      <c r="S28" s="12">
        <v>307.75</v>
      </c>
      <c r="T28" s="12">
        <v>266</v>
      </c>
      <c r="U28" s="12">
        <v>390.5</v>
      </c>
      <c r="V28" s="12">
        <v>429</v>
      </c>
      <c r="W28" s="12">
        <v>287.5</v>
      </c>
      <c r="X28" s="12">
        <v>219.75</v>
      </c>
      <c r="Y28" s="12">
        <v>393.5</v>
      </c>
      <c r="Z28" s="12">
        <v>418.75</v>
      </c>
      <c r="AA28" s="12">
        <v>65.5</v>
      </c>
      <c r="AB28" s="12">
        <v>38</v>
      </c>
      <c r="AC28" s="12">
        <v>321.75</v>
      </c>
      <c r="AD28" s="12">
        <v>145</v>
      </c>
      <c r="AE28" s="12">
        <v>444.5</v>
      </c>
      <c r="AF28" s="12">
        <v>544.5</v>
      </c>
      <c r="AG28" s="12">
        <v>301</v>
      </c>
      <c r="AH28" s="12">
        <v>434.75</v>
      </c>
      <c r="AI28" s="12">
        <v>232.25</v>
      </c>
      <c r="AJ28" s="12">
        <v>86.25</v>
      </c>
      <c r="AK28" s="12">
        <v>155.75</v>
      </c>
      <c r="AL28" s="12">
        <v>1083.75</v>
      </c>
      <c r="AM28" s="12">
        <v>84.75</v>
      </c>
      <c r="AN28" s="12">
        <v>248</v>
      </c>
      <c r="AO28" s="12">
        <v>60.25</v>
      </c>
      <c r="AP28" s="12">
        <v>65.75</v>
      </c>
      <c r="AQ28" s="12">
        <v>281.5</v>
      </c>
      <c r="AR28" s="12">
        <v>153</v>
      </c>
      <c r="AS28" s="13">
        <v>11441.5</v>
      </c>
      <c r="AT28" s="14"/>
      <c r="AV28" s="9" t="s">
        <v>62</v>
      </c>
      <c r="AW28" s="15">
        <f>AW18+BC12</f>
        <v>7086.5</v>
      </c>
      <c r="AX28" s="9">
        <f>AX18+BC14</f>
        <v>1733.5</v>
      </c>
      <c r="AY28" s="9">
        <f>AY18+BC15</f>
        <v>1866.5</v>
      </c>
      <c r="AZ28" s="9">
        <f>AZ18+BC16</f>
        <v>944.25</v>
      </c>
      <c r="BA28" s="9">
        <f>BA18+BC17</f>
        <v>987.25</v>
      </c>
      <c r="BB28" s="9">
        <f>BB18</f>
        <v>475.5</v>
      </c>
      <c r="BC28" s="9">
        <f>BC18</f>
        <v>727.5</v>
      </c>
      <c r="BD28" s="9">
        <f>SUM(AW22:BB28)</f>
        <v>162920</v>
      </c>
    </row>
    <row r="29" spans="1:56">
      <c r="A29" s="1" t="s">
        <v>27</v>
      </c>
      <c r="B29" s="12">
        <v>94.25</v>
      </c>
      <c r="C29" s="12">
        <v>239</v>
      </c>
      <c r="D29" s="12">
        <v>148</v>
      </c>
      <c r="E29" s="12">
        <v>179.75</v>
      </c>
      <c r="F29" s="12">
        <v>427</v>
      </c>
      <c r="G29" s="12">
        <v>154.5</v>
      </c>
      <c r="H29" s="12">
        <v>273.25</v>
      </c>
      <c r="I29" s="12">
        <v>157.25</v>
      </c>
      <c r="J29" s="12">
        <v>352.75</v>
      </c>
      <c r="K29" s="12">
        <v>220.5</v>
      </c>
      <c r="L29" s="12">
        <v>245</v>
      </c>
      <c r="M29" s="12">
        <v>203.5</v>
      </c>
      <c r="N29" s="12">
        <v>151.75</v>
      </c>
      <c r="O29" s="12">
        <v>133.25</v>
      </c>
      <c r="P29" s="12">
        <v>70.75</v>
      </c>
      <c r="Q29" s="12">
        <v>61</v>
      </c>
      <c r="R29" s="12">
        <v>96.25</v>
      </c>
      <c r="S29" s="12">
        <v>215.25</v>
      </c>
      <c r="T29" s="12">
        <v>143.75</v>
      </c>
      <c r="U29" s="12">
        <v>158</v>
      </c>
      <c r="V29" s="12">
        <v>180.25</v>
      </c>
      <c r="W29" s="12">
        <v>114.75</v>
      </c>
      <c r="X29" s="12">
        <v>87.25</v>
      </c>
      <c r="Y29" s="12">
        <v>251</v>
      </c>
      <c r="Z29" s="12">
        <v>296.25</v>
      </c>
      <c r="AA29" s="12">
        <v>36.25</v>
      </c>
      <c r="AB29" s="12">
        <v>39</v>
      </c>
      <c r="AC29" s="12">
        <v>72.75</v>
      </c>
      <c r="AD29" s="12">
        <v>87.75</v>
      </c>
      <c r="AE29" s="12">
        <v>546.5</v>
      </c>
      <c r="AF29" s="12">
        <v>652.25</v>
      </c>
      <c r="AG29" s="12">
        <v>555.5</v>
      </c>
      <c r="AH29" s="12">
        <v>1465.75</v>
      </c>
      <c r="AI29" s="12">
        <v>326.5</v>
      </c>
      <c r="AJ29" s="12">
        <v>121</v>
      </c>
      <c r="AK29" s="12">
        <v>95.25</v>
      </c>
      <c r="AL29" s="12">
        <v>289.5</v>
      </c>
      <c r="AM29" s="12">
        <v>38.25</v>
      </c>
      <c r="AN29" s="12">
        <v>113.75</v>
      </c>
      <c r="AO29" s="12">
        <v>64.5</v>
      </c>
      <c r="AP29" s="12">
        <v>59.25</v>
      </c>
      <c r="AQ29" s="12">
        <v>198.5</v>
      </c>
      <c r="AR29" s="12">
        <v>153.25</v>
      </c>
      <c r="AS29" s="13">
        <v>9569.75</v>
      </c>
      <c r="AT29" s="14"/>
      <c r="AW29" s="15"/>
    </row>
    <row r="30" spans="1:56">
      <c r="A30" s="1" t="s">
        <v>28</v>
      </c>
      <c r="B30" s="12">
        <v>211.25</v>
      </c>
      <c r="C30" s="12">
        <v>573</v>
      </c>
      <c r="D30" s="12">
        <v>327.75</v>
      </c>
      <c r="E30" s="12">
        <v>332</v>
      </c>
      <c r="F30" s="12">
        <v>1225.25</v>
      </c>
      <c r="G30" s="12">
        <v>326.5</v>
      </c>
      <c r="H30" s="12">
        <v>559.75</v>
      </c>
      <c r="I30" s="12">
        <v>298</v>
      </c>
      <c r="J30" s="12">
        <v>536.25</v>
      </c>
      <c r="K30" s="12">
        <v>394.25</v>
      </c>
      <c r="L30" s="12">
        <v>507.25</v>
      </c>
      <c r="M30" s="12">
        <v>515.75</v>
      </c>
      <c r="N30" s="12">
        <v>357.75</v>
      </c>
      <c r="O30" s="12">
        <v>314.5</v>
      </c>
      <c r="P30" s="12">
        <v>183</v>
      </c>
      <c r="Q30" s="12">
        <v>139</v>
      </c>
      <c r="R30" s="12">
        <v>235.75</v>
      </c>
      <c r="S30" s="12">
        <v>532.75</v>
      </c>
      <c r="T30" s="12">
        <v>255.25</v>
      </c>
      <c r="U30" s="12">
        <v>392</v>
      </c>
      <c r="V30" s="12">
        <v>499.25</v>
      </c>
      <c r="W30" s="12">
        <v>268.5</v>
      </c>
      <c r="X30" s="12">
        <v>222.5</v>
      </c>
      <c r="Y30" s="12">
        <v>547.75</v>
      </c>
      <c r="Z30" s="12">
        <v>648.75</v>
      </c>
      <c r="AA30" s="12">
        <v>307.5</v>
      </c>
      <c r="AB30" s="12">
        <v>65</v>
      </c>
      <c r="AC30" s="12">
        <v>114</v>
      </c>
      <c r="AD30" s="12">
        <v>259</v>
      </c>
      <c r="AE30" s="12">
        <v>1319.5</v>
      </c>
      <c r="AF30" s="12">
        <v>1853.25</v>
      </c>
      <c r="AG30" s="12">
        <v>1035.75</v>
      </c>
      <c r="AH30" s="12">
        <v>1930.75</v>
      </c>
      <c r="AI30" s="12">
        <v>948.25</v>
      </c>
      <c r="AJ30" s="12">
        <v>338.5</v>
      </c>
      <c r="AK30" s="12">
        <v>221.25</v>
      </c>
      <c r="AL30" s="12">
        <v>1065.75</v>
      </c>
      <c r="AM30" s="12">
        <v>118</v>
      </c>
      <c r="AN30" s="12">
        <v>325.5</v>
      </c>
      <c r="AO30" s="12">
        <v>232.5</v>
      </c>
      <c r="AP30" s="12">
        <v>224.5</v>
      </c>
      <c r="AQ30" s="12">
        <v>1035</v>
      </c>
      <c r="AR30" s="12">
        <v>481.5</v>
      </c>
      <c r="AS30" s="13">
        <v>22279.25</v>
      </c>
      <c r="AT30" s="14"/>
      <c r="AW30" s="15"/>
    </row>
    <row r="31" spans="1:56">
      <c r="A31" s="1" t="s">
        <v>29</v>
      </c>
      <c r="B31" s="12">
        <v>90.5</v>
      </c>
      <c r="C31" s="12">
        <v>169</v>
      </c>
      <c r="D31" s="12">
        <v>121.5</v>
      </c>
      <c r="E31" s="12">
        <v>189.75</v>
      </c>
      <c r="F31" s="12">
        <v>442.5</v>
      </c>
      <c r="G31" s="12">
        <v>206</v>
      </c>
      <c r="H31" s="12">
        <v>310.25</v>
      </c>
      <c r="I31" s="12">
        <v>156.5</v>
      </c>
      <c r="J31" s="12">
        <v>231.5</v>
      </c>
      <c r="K31" s="12">
        <v>162.75</v>
      </c>
      <c r="L31" s="12">
        <v>237.25</v>
      </c>
      <c r="M31" s="12">
        <v>239</v>
      </c>
      <c r="N31" s="12">
        <v>96</v>
      </c>
      <c r="O31" s="12">
        <v>89.25</v>
      </c>
      <c r="P31" s="12">
        <v>73</v>
      </c>
      <c r="Q31" s="12">
        <v>43</v>
      </c>
      <c r="R31" s="12">
        <v>60.25</v>
      </c>
      <c r="S31" s="12">
        <v>152.5</v>
      </c>
      <c r="T31" s="12">
        <v>85</v>
      </c>
      <c r="U31" s="12">
        <v>117</v>
      </c>
      <c r="V31" s="12">
        <v>151.5</v>
      </c>
      <c r="W31" s="12">
        <v>84</v>
      </c>
      <c r="X31" s="12">
        <v>70.25</v>
      </c>
      <c r="Y31" s="12">
        <v>229.75</v>
      </c>
      <c r="Z31" s="12">
        <v>240.5</v>
      </c>
      <c r="AA31" s="12">
        <v>145.25</v>
      </c>
      <c r="AB31" s="12">
        <v>73.5</v>
      </c>
      <c r="AC31" s="12">
        <v>237.5</v>
      </c>
      <c r="AD31" s="12">
        <v>70</v>
      </c>
      <c r="AE31" s="12">
        <v>809.25</v>
      </c>
      <c r="AF31" s="12">
        <v>815.75</v>
      </c>
      <c r="AG31" s="12">
        <v>375.75</v>
      </c>
      <c r="AH31" s="12">
        <v>750.5</v>
      </c>
      <c r="AI31" s="12">
        <v>322.5</v>
      </c>
      <c r="AJ31" s="12">
        <v>153.5</v>
      </c>
      <c r="AK31" s="12">
        <v>50.25</v>
      </c>
      <c r="AL31" s="12">
        <v>211.5</v>
      </c>
      <c r="AM31" s="12">
        <v>32.75</v>
      </c>
      <c r="AN31" s="12">
        <v>92</v>
      </c>
      <c r="AO31" s="12">
        <v>88.5</v>
      </c>
      <c r="AP31" s="12">
        <v>120</v>
      </c>
      <c r="AQ31" s="12">
        <v>309.75</v>
      </c>
      <c r="AR31" s="12">
        <v>188</v>
      </c>
      <c r="AS31" s="13">
        <v>8894.75</v>
      </c>
      <c r="AT31" s="14"/>
      <c r="AW31" s="15"/>
    </row>
    <row r="32" spans="1:56">
      <c r="A32" s="1">
        <v>16</v>
      </c>
      <c r="B32" s="12">
        <v>68</v>
      </c>
      <c r="C32" s="12">
        <v>79.5</v>
      </c>
      <c r="D32" s="12">
        <v>37.25</v>
      </c>
      <c r="E32" s="12">
        <v>84.75</v>
      </c>
      <c r="F32" s="12">
        <v>229</v>
      </c>
      <c r="G32" s="12">
        <v>113.5</v>
      </c>
      <c r="H32" s="12">
        <v>146</v>
      </c>
      <c r="I32" s="12">
        <v>91</v>
      </c>
      <c r="J32" s="12">
        <v>92.75</v>
      </c>
      <c r="K32" s="12">
        <v>69</v>
      </c>
      <c r="L32" s="12">
        <v>118.5</v>
      </c>
      <c r="M32" s="12">
        <v>92</v>
      </c>
      <c r="N32" s="12">
        <v>27.5</v>
      </c>
      <c r="O32" s="12">
        <v>28</v>
      </c>
      <c r="P32" s="12">
        <v>30</v>
      </c>
      <c r="Q32" s="12">
        <v>18.25</v>
      </c>
      <c r="R32" s="12">
        <v>16.5</v>
      </c>
      <c r="S32" s="12">
        <v>38.25</v>
      </c>
      <c r="T32" s="12">
        <v>34.5</v>
      </c>
      <c r="U32" s="12">
        <v>29.25</v>
      </c>
      <c r="V32" s="12">
        <v>33.5</v>
      </c>
      <c r="W32" s="12">
        <v>19.25</v>
      </c>
      <c r="X32" s="12">
        <v>15.75</v>
      </c>
      <c r="Y32" s="12">
        <v>135.25</v>
      </c>
      <c r="Z32" s="12">
        <v>95</v>
      </c>
      <c r="AA32" s="12">
        <v>372.5</v>
      </c>
      <c r="AB32" s="12">
        <v>382</v>
      </c>
      <c r="AC32" s="12">
        <v>1489.5</v>
      </c>
      <c r="AD32" s="12">
        <v>836.5</v>
      </c>
      <c r="AE32" s="12">
        <v>41</v>
      </c>
      <c r="AF32" s="12">
        <v>273.5</v>
      </c>
      <c r="AG32" s="12">
        <v>239</v>
      </c>
      <c r="AH32" s="12">
        <v>485.75</v>
      </c>
      <c r="AI32" s="12">
        <v>178</v>
      </c>
      <c r="AJ32" s="12">
        <v>91.75</v>
      </c>
      <c r="AK32" s="12">
        <v>13.25</v>
      </c>
      <c r="AL32" s="12">
        <v>55.25</v>
      </c>
      <c r="AM32" s="12">
        <v>4.5</v>
      </c>
      <c r="AN32" s="12">
        <v>46.25</v>
      </c>
      <c r="AO32" s="12">
        <v>37.25</v>
      </c>
      <c r="AP32" s="12">
        <v>69.5</v>
      </c>
      <c r="AQ32" s="12">
        <v>88.75</v>
      </c>
      <c r="AR32" s="12">
        <v>86</v>
      </c>
      <c r="AS32" s="13">
        <v>6532.5</v>
      </c>
      <c r="AT32" s="14"/>
      <c r="AW32" s="15"/>
    </row>
    <row r="33" spans="1:49">
      <c r="A33" s="1">
        <v>24</v>
      </c>
      <c r="B33" s="12">
        <v>99.25</v>
      </c>
      <c r="C33" s="12">
        <v>107</v>
      </c>
      <c r="D33" s="12">
        <v>37.25</v>
      </c>
      <c r="E33" s="12">
        <v>66</v>
      </c>
      <c r="F33" s="12">
        <v>183</v>
      </c>
      <c r="G33" s="12">
        <v>90.75</v>
      </c>
      <c r="H33" s="12">
        <v>135</v>
      </c>
      <c r="I33" s="12">
        <v>60</v>
      </c>
      <c r="J33" s="12">
        <v>82.75</v>
      </c>
      <c r="K33" s="12">
        <v>63.5</v>
      </c>
      <c r="L33" s="12">
        <v>159.25</v>
      </c>
      <c r="M33" s="12">
        <v>122.25</v>
      </c>
      <c r="N33" s="12">
        <v>47</v>
      </c>
      <c r="O33" s="12">
        <v>36.5</v>
      </c>
      <c r="P33" s="12">
        <v>29</v>
      </c>
      <c r="Q33" s="12">
        <v>31.5</v>
      </c>
      <c r="R33" s="12">
        <v>16.5</v>
      </c>
      <c r="S33" s="12">
        <v>24.75</v>
      </c>
      <c r="T33" s="12">
        <v>56.75</v>
      </c>
      <c r="U33" s="12">
        <v>31.25</v>
      </c>
      <c r="V33" s="12">
        <v>32.5</v>
      </c>
      <c r="W33" s="12">
        <v>17.25</v>
      </c>
      <c r="X33" s="12">
        <v>17.25</v>
      </c>
      <c r="Y33" s="12">
        <v>87</v>
      </c>
      <c r="Z33" s="12">
        <v>100.25</v>
      </c>
      <c r="AA33" s="12">
        <v>452.25</v>
      </c>
      <c r="AB33" s="12">
        <v>435.25</v>
      </c>
      <c r="AC33" s="12">
        <v>1977</v>
      </c>
      <c r="AD33" s="12">
        <v>889</v>
      </c>
      <c r="AE33" s="12">
        <v>276.75</v>
      </c>
      <c r="AF33" s="12">
        <v>50.25</v>
      </c>
      <c r="AG33" s="12">
        <v>211.5</v>
      </c>
      <c r="AH33" s="12">
        <v>476.25</v>
      </c>
      <c r="AI33" s="12">
        <v>221.5</v>
      </c>
      <c r="AJ33" s="12">
        <v>112.75</v>
      </c>
      <c r="AK33" s="12">
        <v>11.25</v>
      </c>
      <c r="AL33" s="12">
        <v>38.75</v>
      </c>
      <c r="AM33" s="12">
        <v>11.5</v>
      </c>
      <c r="AN33" s="12">
        <v>61.5</v>
      </c>
      <c r="AO33" s="12">
        <v>66</v>
      </c>
      <c r="AP33" s="12">
        <v>117.75</v>
      </c>
      <c r="AQ33" s="12">
        <v>88</v>
      </c>
      <c r="AR33" s="12">
        <v>90.5</v>
      </c>
      <c r="AS33" s="13">
        <v>7321.25</v>
      </c>
      <c r="AT33" s="14"/>
      <c r="AW33" s="15"/>
    </row>
    <row r="34" spans="1:49">
      <c r="A34" s="1" t="s">
        <v>30</v>
      </c>
      <c r="B34" s="12">
        <v>15.75</v>
      </c>
      <c r="C34" s="12">
        <v>36.5</v>
      </c>
      <c r="D34" s="12">
        <v>17</v>
      </c>
      <c r="E34" s="12">
        <v>26.25</v>
      </c>
      <c r="F34" s="12">
        <v>73</v>
      </c>
      <c r="G34" s="12">
        <v>21</v>
      </c>
      <c r="H34" s="12">
        <v>32.25</v>
      </c>
      <c r="I34" s="12">
        <v>27</v>
      </c>
      <c r="J34" s="12">
        <v>40.75</v>
      </c>
      <c r="K34" s="12">
        <v>24</v>
      </c>
      <c r="L34" s="12">
        <v>35.25</v>
      </c>
      <c r="M34" s="12">
        <v>53</v>
      </c>
      <c r="N34" s="12">
        <v>20.5</v>
      </c>
      <c r="O34" s="12">
        <v>13.75</v>
      </c>
      <c r="P34" s="12">
        <v>10</v>
      </c>
      <c r="Q34" s="12">
        <v>9</v>
      </c>
      <c r="R34" s="12">
        <v>10.25</v>
      </c>
      <c r="S34" s="12">
        <v>15.25</v>
      </c>
      <c r="T34" s="12">
        <v>17</v>
      </c>
      <c r="U34" s="12">
        <v>12.25</v>
      </c>
      <c r="V34" s="12">
        <v>21.5</v>
      </c>
      <c r="W34" s="12">
        <v>11.5</v>
      </c>
      <c r="X34" s="12">
        <v>7</v>
      </c>
      <c r="Y34" s="12">
        <v>25</v>
      </c>
      <c r="Z34" s="12">
        <v>33</v>
      </c>
      <c r="AA34" s="12">
        <v>272</v>
      </c>
      <c r="AB34" s="12">
        <v>308.5</v>
      </c>
      <c r="AC34" s="12">
        <v>1313.5</v>
      </c>
      <c r="AD34" s="12">
        <v>333.75</v>
      </c>
      <c r="AE34" s="12">
        <v>216</v>
      </c>
      <c r="AF34" s="12">
        <v>183.25</v>
      </c>
      <c r="AG34" s="12">
        <v>24.75</v>
      </c>
      <c r="AH34" s="12">
        <v>92.25</v>
      </c>
      <c r="AI34" s="12">
        <v>44.5</v>
      </c>
      <c r="AJ34" s="12">
        <v>39</v>
      </c>
      <c r="AK34" s="12">
        <v>8</v>
      </c>
      <c r="AL34" s="12">
        <v>24.5</v>
      </c>
      <c r="AM34" s="12">
        <v>3</v>
      </c>
      <c r="AN34" s="12">
        <v>30.75</v>
      </c>
      <c r="AO34" s="12">
        <v>17.5</v>
      </c>
      <c r="AP34" s="12">
        <v>42.75</v>
      </c>
      <c r="AQ34" s="12">
        <v>46.75</v>
      </c>
      <c r="AR34" s="12">
        <v>38.75</v>
      </c>
      <c r="AS34" s="13">
        <v>3647.25</v>
      </c>
      <c r="AT34" s="14"/>
      <c r="AW34" s="15"/>
    </row>
    <row r="35" spans="1:49">
      <c r="A35" s="1" t="s">
        <v>31</v>
      </c>
      <c r="B35" s="12">
        <v>34.5</v>
      </c>
      <c r="C35" s="12">
        <v>55</v>
      </c>
      <c r="D35" s="12">
        <v>16.5</v>
      </c>
      <c r="E35" s="12">
        <v>16.5</v>
      </c>
      <c r="F35" s="12">
        <v>55.25</v>
      </c>
      <c r="G35" s="12">
        <v>20.5</v>
      </c>
      <c r="H35" s="12">
        <v>32.25</v>
      </c>
      <c r="I35" s="12">
        <v>18.5</v>
      </c>
      <c r="J35" s="12">
        <v>64.75</v>
      </c>
      <c r="K35" s="12">
        <v>29</v>
      </c>
      <c r="L35" s="12">
        <v>47.25</v>
      </c>
      <c r="M35" s="12">
        <v>49.75</v>
      </c>
      <c r="N35" s="12">
        <v>21.75</v>
      </c>
      <c r="O35" s="12">
        <v>24.5</v>
      </c>
      <c r="P35" s="12">
        <v>17.5</v>
      </c>
      <c r="Q35" s="12">
        <v>10.75</v>
      </c>
      <c r="R35" s="12">
        <v>15.25</v>
      </c>
      <c r="S35" s="12">
        <v>29.75</v>
      </c>
      <c r="T35" s="12">
        <v>30.5</v>
      </c>
      <c r="U35" s="12">
        <v>15</v>
      </c>
      <c r="V35" s="12">
        <v>21.25</v>
      </c>
      <c r="W35" s="12">
        <v>6.25</v>
      </c>
      <c r="X35" s="12">
        <v>5.25</v>
      </c>
      <c r="Y35" s="12">
        <v>11.25</v>
      </c>
      <c r="Z35" s="12">
        <v>26.25</v>
      </c>
      <c r="AA35" s="12">
        <v>413</v>
      </c>
      <c r="AB35" s="12">
        <v>536.25</v>
      </c>
      <c r="AC35" s="12">
        <v>2931</v>
      </c>
      <c r="AD35" s="12">
        <v>697</v>
      </c>
      <c r="AE35" s="12">
        <v>439.5</v>
      </c>
      <c r="AF35" s="12">
        <v>472.25</v>
      </c>
      <c r="AG35" s="12">
        <v>99.25</v>
      </c>
      <c r="AH35" s="12">
        <v>43</v>
      </c>
      <c r="AI35" s="12">
        <v>80.5</v>
      </c>
      <c r="AJ35" s="12">
        <v>79.25</v>
      </c>
      <c r="AK35" s="12">
        <v>6.5</v>
      </c>
      <c r="AL35" s="12">
        <v>32.75</v>
      </c>
      <c r="AM35" s="12">
        <v>9.75</v>
      </c>
      <c r="AN35" s="12">
        <v>48.75</v>
      </c>
      <c r="AO35" s="12">
        <v>31</v>
      </c>
      <c r="AP35" s="12">
        <v>86.25</v>
      </c>
      <c r="AQ35" s="12">
        <v>70.75</v>
      </c>
      <c r="AR35" s="12">
        <v>64.5</v>
      </c>
      <c r="AS35" s="13">
        <v>6816.25</v>
      </c>
      <c r="AT35" s="14"/>
      <c r="AW35" s="15"/>
    </row>
    <row r="36" spans="1:49">
      <c r="A36" s="1" t="s">
        <v>32</v>
      </c>
      <c r="B36" s="12">
        <v>23.5</v>
      </c>
      <c r="C36" s="12">
        <v>49.75</v>
      </c>
      <c r="D36" s="12">
        <v>23.25</v>
      </c>
      <c r="E36" s="12">
        <v>19.25</v>
      </c>
      <c r="F36" s="12">
        <v>112</v>
      </c>
      <c r="G36" s="12">
        <v>19</v>
      </c>
      <c r="H36" s="12">
        <v>28</v>
      </c>
      <c r="I36" s="12">
        <v>28.5</v>
      </c>
      <c r="J36" s="12">
        <v>63.25</v>
      </c>
      <c r="K36" s="12">
        <v>27.25</v>
      </c>
      <c r="L36" s="12">
        <v>38.25</v>
      </c>
      <c r="M36" s="12">
        <v>56.5</v>
      </c>
      <c r="N36" s="12">
        <v>17.25</v>
      </c>
      <c r="O36" s="12">
        <v>20.5</v>
      </c>
      <c r="P36" s="12">
        <v>21.5</v>
      </c>
      <c r="Q36" s="12">
        <v>12</v>
      </c>
      <c r="R36" s="12">
        <v>17</v>
      </c>
      <c r="S36" s="12">
        <v>30.75</v>
      </c>
      <c r="T36" s="12">
        <v>39</v>
      </c>
      <c r="U36" s="12">
        <v>28.25</v>
      </c>
      <c r="V36" s="12">
        <v>36.25</v>
      </c>
      <c r="W36" s="12">
        <v>12</v>
      </c>
      <c r="X36" s="12">
        <v>12</v>
      </c>
      <c r="Y36" s="12">
        <v>17.75</v>
      </c>
      <c r="Z36" s="12">
        <v>24.75</v>
      </c>
      <c r="AA36" s="12">
        <v>207.25</v>
      </c>
      <c r="AB36" s="12">
        <v>244.75</v>
      </c>
      <c r="AC36" s="12">
        <v>1070.25</v>
      </c>
      <c r="AD36" s="12">
        <v>305.75</v>
      </c>
      <c r="AE36" s="12">
        <v>180.75</v>
      </c>
      <c r="AF36" s="12">
        <v>224.25</v>
      </c>
      <c r="AG36" s="12">
        <v>56.75</v>
      </c>
      <c r="AH36" s="12">
        <v>89.5</v>
      </c>
      <c r="AI36" s="12">
        <v>19</v>
      </c>
      <c r="AJ36" s="12">
        <v>30.75</v>
      </c>
      <c r="AK36" s="12">
        <v>11</v>
      </c>
      <c r="AL36" s="12">
        <v>39.75</v>
      </c>
      <c r="AM36" s="12">
        <v>12</v>
      </c>
      <c r="AN36" s="12">
        <v>47.5</v>
      </c>
      <c r="AO36" s="12">
        <v>25.5</v>
      </c>
      <c r="AP36" s="12">
        <v>60</v>
      </c>
      <c r="AQ36" s="12">
        <v>117.25</v>
      </c>
      <c r="AR36" s="12">
        <v>74.25</v>
      </c>
      <c r="AS36" s="13">
        <v>3593.75</v>
      </c>
      <c r="AT36" s="14"/>
      <c r="AW36" s="15"/>
    </row>
    <row r="37" spans="1:49">
      <c r="A37" s="1" t="s">
        <v>33</v>
      </c>
      <c r="B37" s="12">
        <v>3.25</v>
      </c>
      <c r="C37" s="12">
        <v>14.75</v>
      </c>
      <c r="D37" s="12">
        <v>3.25</v>
      </c>
      <c r="E37" s="12">
        <v>1.25</v>
      </c>
      <c r="F37" s="12">
        <v>9.5</v>
      </c>
      <c r="G37" s="12">
        <v>4</v>
      </c>
      <c r="H37" s="12">
        <v>6.25</v>
      </c>
      <c r="I37" s="12">
        <v>7.25</v>
      </c>
      <c r="J37" s="12">
        <v>16.25</v>
      </c>
      <c r="K37" s="12">
        <v>6.75</v>
      </c>
      <c r="L37" s="12">
        <v>11.75</v>
      </c>
      <c r="M37" s="12">
        <v>16.75</v>
      </c>
      <c r="N37" s="12">
        <v>9</v>
      </c>
      <c r="O37" s="12">
        <v>10</v>
      </c>
      <c r="P37" s="12">
        <v>6</v>
      </c>
      <c r="Q37" s="12">
        <v>4.5</v>
      </c>
      <c r="R37" s="12">
        <v>7.5</v>
      </c>
      <c r="S37" s="12">
        <v>5</v>
      </c>
      <c r="T37" s="12">
        <v>6.5</v>
      </c>
      <c r="U37" s="12">
        <v>5</v>
      </c>
      <c r="V37" s="12">
        <v>6</v>
      </c>
      <c r="W37" s="12">
        <v>0.75</v>
      </c>
      <c r="X37" s="12">
        <v>1.75</v>
      </c>
      <c r="Y37" s="12">
        <v>2</v>
      </c>
      <c r="Z37" s="12">
        <v>5</v>
      </c>
      <c r="AA37" s="12">
        <v>83.25</v>
      </c>
      <c r="AB37" s="12">
        <v>93</v>
      </c>
      <c r="AC37" s="12">
        <v>355.25</v>
      </c>
      <c r="AD37" s="12">
        <v>154</v>
      </c>
      <c r="AE37" s="12">
        <v>71</v>
      </c>
      <c r="AF37" s="12">
        <v>109.75</v>
      </c>
      <c r="AG37" s="12">
        <v>48</v>
      </c>
      <c r="AH37" s="12">
        <v>81.25</v>
      </c>
      <c r="AI37" s="12">
        <v>27</v>
      </c>
      <c r="AJ37" s="12">
        <v>3.75</v>
      </c>
      <c r="AK37" s="12">
        <v>2.5</v>
      </c>
      <c r="AL37" s="12">
        <v>13</v>
      </c>
      <c r="AM37" s="12">
        <v>2.5</v>
      </c>
      <c r="AN37" s="12">
        <v>11.25</v>
      </c>
      <c r="AO37" s="12">
        <v>7</v>
      </c>
      <c r="AP37" s="12">
        <v>35.5</v>
      </c>
      <c r="AQ37" s="12">
        <v>96</v>
      </c>
      <c r="AR37" s="12">
        <v>32.25</v>
      </c>
      <c r="AS37" s="13">
        <v>1396.25</v>
      </c>
      <c r="AT37" s="14"/>
      <c r="AW37" s="15"/>
    </row>
    <row r="38" spans="1:49">
      <c r="A38" s="1" t="s">
        <v>34</v>
      </c>
      <c r="B38" s="12">
        <v>2.75</v>
      </c>
      <c r="C38" s="12">
        <v>7.25</v>
      </c>
      <c r="D38" s="12">
        <v>2</v>
      </c>
      <c r="E38" s="12">
        <v>4.5</v>
      </c>
      <c r="F38" s="12">
        <v>28.5</v>
      </c>
      <c r="G38" s="12">
        <v>7.5</v>
      </c>
      <c r="H38" s="12">
        <v>11.25</v>
      </c>
      <c r="I38" s="12">
        <v>5.5</v>
      </c>
      <c r="J38" s="12">
        <v>15.25</v>
      </c>
      <c r="K38" s="12">
        <v>55.25</v>
      </c>
      <c r="L38" s="12">
        <v>43.25</v>
      </c>
      <c r="M38" s="12">
        <v>70.75</v>
      </c>
      <c r="N38" s="12">
        <v>26.25</v>
      </c>
      <c r="O38" s="12">
        <v>52.25</v>
      </c>
      <c r="P38" s="12">
        <v>16</v>
      </c>
      <c r="Q38" s="12">
        <v>12.75</v>
      </c>
      <c r="R38" s="12">
        <v>10</v>
      </c>
      <c r="S38" s="12">
        <v>20.5</v>
      </c>
      <c r="T38" s="12">
        <v>3.75</v>
      </c>
      <c r="U38" s="12">
        <v>2</v>
      </c>
      <c r="V38" s="12">
        <v>3.75</v>
      </c>
      <c r="W38" s="12">
        <v>0.75</v>
      </c>
      <c r="X38" s="12">
        <v>0.5</v>
      </c>
      <c r="Y38" s="12">
        <v>4.25</v>
      </c>
      <c r="Z38" s="12">
        <v>7.25</v>
      </c>
      <c r="AA38" s="12">
        <v>157.25</v>
      </c>
      <c r="AB38" s="12">
        <v>92</v>
      </c>
      <c r="AC38" s="12">
        <v>208.25</v>
      </c>
      <c r="AD38" s="12">
        <v>48.25</v>
      </c>
      <c r="AE38" s="12">
        <v>14.5</v>
      </c>
      <c r="AF38" s="12">
        <v>15.75</v>
      </c>
      <c r="AG38" s="12">
        <v>5.75</v>
      </c>
      <c r="AH38" s="12">
        <v>7.25</v>
      </c>
      <c r="AI38" s="12">
        <v>10.25</v>
      </c>
      <c r="AJ38" s="12">
        <v>2.25</v>
      </c>
      <c r="AK38" s="12">
        <v>5</v>
      </c>
      <c r="AL38" s="12">
        <v>88</v>
      </c>
      <c r="AM38" s="12">
        <v>0.5</v>
      </c>
      <c r="AN38" s="12">
        <v>3.25</v>
      </c>
      <c r="AO38" s="12">
        <v>1.25</v>
      </c>
      <c r="AP38" s="12">
        <v>2.75</v>
      </c>
      <c r="AQ38" s="12">
        <v>22</v>
      </c>
      <c r="AR38" s="12">
        <v>3.5</v>
      </c>
      <c r="AS38" s="13">
        <v>1101.5</v>
      </c>
      <c r="AT38" s="14"/>
      <c r="AW38" s="15"/>
    </row>
    <row r="39" spans="1:49">
      <c r="A39" s="1" t="s">
        <v>35</v>
      </c>
      <c r="B39" s="12">
        <v>15.5</v>
      </c>
      <c r="C39" s="12">
        <v>20.5</v>
      </c>
      <c r="D39" s="12">
        <v>14.75</v>
      </c>
      <c r="E39" s="12">
        <v>11.5</v>
      </c>
      <c r="F39" s="12">
        <v>95.25</v>
      </c>
      <c r="G39" s="12">
        <v>16.75</v>
      </c>
      <c r="H39" s="12">
        <v>21.5</v>
      </c>
      <c r="I39" s="12">
        <v>21.5</v>
      </c>
      <c r="J39" s="12">
        <v>43</v>
      </c>
      <c r="K39" s="12">
        <v>71.5</v>
      </c>
      <c r="L39" s="12">
        <v>126.5</v>
      </c>
      <c r="M39" s="12">
        <v>328</v>
      </c>
      <c r="N39" s="12">
        <v>52.75</v>
      </c>
      <c r="O39" s="12">
        <v>157.25</v>
      </c>
      <c r="P39" s="12">
        <v>53.5</v>
      </c>
      <c r="Q39" s="12">
        <v>34.75</v>
      </c>
      <c r="R39" s="12">
        <v>38.5</v>
      </c>
      <c r="S39" s="12">
        <v>60</v>
      </c>
      <c r="T39" s="12">
        <v>10.25</v>
      </c>
      <c r="U39" s="12">
        <v>8</v>
      </c>
      <c r="V39" s="12">
        <v>6</v>
      </c>
      <c r="W39" s="12">
        <v>1</v>
      </c>
      <c r="X39" s="12">
        <v>1.5</v>
      </c>
      <c r="Y39" s="12">
        <v>7.25</v>
      </c>
      <c r="Z39" s="12">
        <v>18</v>
      </c>
      <c r="AA39" s="12">
        <v>948.25</v>
      </c>
      <c r="AB39" s="12">
        <v>312.75</v>
      </c>
      <c r="AC39" s="12">
        <v>995.25</v>
      </c>
      <c r="AD39" s="12">
        <v>233.5</v>
      </c>
      <c r="AE39" s="12">
        <v>49.25</v>
      </c>
      <c r="AF39" s="12">
        <v>43</v>
      </c>
      <c r="AG39" s="12">
        <v>23.75</v>
      </c>
      <c r="AH39" s="12">
        <v>28.75</v>
      </c>
      <c r="AI39" s="12">
        <v>38.75</v>
      </c>
      <c r="AJ39" s="12">
        <v>13.75</v>
      </c>
      <c r="AK39" s="12">
        <v>104</v>
      </c>
      <c r="AL39" s="12">
        <v>25.5</v>
      </c>
      <c r="AM39" s="12">
        <v>1.75</v>
      </c>
      <c r="AN39" s="12">
        <v>11</v>
      </c>
      <c r="AO39" s="12">
        <v>9.75</v>
      </c>
      <c r="AP39" s="12">
        <v>6</v>
      </c>
      <c r="AQ39" s="12">
        <v>129.75</v>
      </c>
      <c r="AR39" s="12">
        <v>15.75</v>
      </c>
      <c r="AS39" s="13">
        <v>4225.5</v>
      </c>
      <c r="AT39" s="14"/>
      <c r="AW39" s="15"/>
    </row>
    <row r="40" spans="1:49">
      <c r="A40" s="1" t="s">
        <v>36</v>
      </c>
      <c r="B40" s="12">
        <v>2.25</v>
      </c>
      <c r="C40" s="12">
        <v>1.75</v>
      </c>
      <c r="D40" s="12">
        <v>1.75</v>
      </c>
      <c r="E40" s="12">
        <v>0</v>
      </c>
      <c r="F40" s="12">
        <v>11.5</v>
      </c>
      <c r="G40" s="12">
        <v>3.25</v>
      </c>
      <c r="H40" s="12">
        <v>9</v>
      </c>
      <c r="I40" s="12">
        <v>5.5</v>
      </c>
      <c r="J40" s="12">
        <v>15.75</v>
      </c>
      <c r="K40" s="12">
        <v>1.5</v>
      </c>
      <c r="L40" s="12">
        <v>6.75</v>
      </c>
      <c r="M40" s="12">
        <v>23.25</v>
      </c>
      <c r="N40" s="12">
        <v>2.75</v>
      </c>
      <c r="O40" s="12">
        <v>1.75</v>
      </c>
      <c r="P40" s="12">
        <v>4.75</v>
      </c>
      <c r="Q40" s="12">
        <v>2</v>
      </c>
      <c r="R40" s="12">
        <v>3</v>
      </c>
      <c r="S40" s="12">
        <v>5</v>
      </c>
      <c r="T40" s="12">
        <v>31.5</v>
      </c>
      <c r="U40" s="12">
        <v>11.75</v>
      </c>
      <c r="V40" s="12">
        <v>20.5</v>
      </c>
      <c r="W40" s="12">
        <v>6</v>
      </c>
      <c r="X40" s="12">
        <v>3.75</v>
      </c>
      <c r="Y40" s="12">
        <v>8.5</v>
      </c>
      <c r="Z40" s="12">
        <v>2.5</v>
      </c>
      <c r="AA40" s="12">
        <v>83</v>
      </c>
      <c r="AB40" s="12">
        <v>36.5</v>
      </c>
      <c r="AC40" s="12">
        <v>105.25</v>
      </c>
      <c r="AD40" s="12">
        <v>33.5</v>
      </c>
      <c r="AE40" s="12">
        <v>5.25</v>
      </c>
      <c r="AF40" s="12">
        <v>13.75</v>
      </c>
      <c r="AG40" s="12">
        <v>3.5</v>
      </c>
      <c r="AH40" s="12">
        <v>7.5</v>
      </c>
      <c r="AI40" s="12">
        <v>9</v>
      </c>
      <c r="AJ40" s="12">
        <v>1.5</v>
      </c>
      <c r="AK40" s="12">
        <v>0.75</v>
      </c>
      <c r="AL40" s="12">
        <v>1.5</v>
      </c>
      <c r="AM40" s="12">
        <v>2.75</v>
      </c>
      <c r="AN40" s="12">
        <v>35.25</v>
      </c>
      <c r="AO40" s="12">
        <v>3.75</v>
      </c>
      <c r="AP40" s="12">
        <v>2.25</v>
      </c>
      <c r="AQ40" s="12">
        <v>15.25</v>
      </c>
      <c r="AR40" s="12">
        <v>5</v>
      </c>
      <c r="AS40" s="13">
        <v>551.25</v>
      </c>
      <c r="AT40" s="14"/>
      <c r="AW40" s="15"/>
    </row>
    <row r="41" spans="1:49">
      <c r="A41" s="1" t="s">
        <v>37</v>
      </c>
      <c r="B41" s="12">
        <v>33.75</v>
      </c>
      <c r="C41" s="12">
        <v>35</v>
      </c>
      <c r="D41" s="12">
        <v>10.25</v>
      </c>
      <c r="E41" s="12">
        <v>11</v>
      </c>
      <c r="F41" s="12">
        <v>34.5</v>
      </c>
      <c r="G41" s="12">
        <v>19.75</v>
      </c>
      <c r="H41" s="12">
        <v>72.5</v>
      </c>
      <c r="I41" s="12">
        <v>30</v>
      </c>
      <c r="J41" s="12">
        <v>80.5</v>
      </c>
      <c r="K41" s="12">
        <v>11.25</v>
      </c>
      <c r="L41" s="12">
        <v>46</v>
      </c>
      <c r="M41" s="12">
        <v>83.75</v>
      </c>
      <c r="N41" s="12">
        <v>19</v>
      </c>
      <c r="O41" s="12">
        <v>30.25</v>
      </c>
      <c r="P41" s="12">
        <v>22.75</v>
      </c>
      <c r="Q41" s="12">
        <v>12.25</v>
      </c>
      <c r="R41" s="12">
        <v>7.25</v>
      </c>
      <c r="S41" s="12">
        <v>27</v>
      </c>
      <c r="T41" s="12">
        <v>259</v>
      </c>
      <c r="U41" s="12">
        <v>70.25</v>
      </c>
      <c r="V41" s="12">
        <v>100.75</v>
      </c>
      <c r="W41" s="12">
        <v>21.5</v>
      </c>
      <c r="X41" s="12">
        <v>11.25</v>
      </c>
      <c r="Y41" s="12">
        <v>23.75</v>
      </c>
      <c r="Z41" s="12">
        <v>20.25</v>
      </c>
      <c r="AA41" s="12">
        <v>217.25</v>
      </c>
      <c r="AB41" s="12">
        <v>103.75</v>
      </c>
      <c r="AC41" s="12">
        <v>370.75</v>
      </c>
      <c r="AD41" s="12">
        <v>119.5</v>
      </c>
      <c r="AE41" s="12">
        <v>46.75</v>
      </c>
      <c r="AF41" s="12">
        <v>78</v>
      </c>
      <c r="AG41" s="12">
        <v>29.75</v>
      </c>
      <c r="AH41" s="12">
        <v>56.25</v>
      </c>
      <c r="AI41" s="12">
        <v>53.75</v>
      </c>
      <c r="AJ41" s="12">
        <v>18</v>
      </c>
      <c r="AK41" s="12">
        <v>5.5</v>
      </c>
      <c r="AL41" s="12">
        <v>8.25</v>
      </c>
      <c r="AM41" s="12">
        <v>43.75</v>
      </c>
      <c r="AN41" s="12">
        <v>16.5</v>
      </c>
      <c r="AO41" s="12">
        <v>14.25</v>
      </c>
      <c r="AP41" s="12">
        <v>13.25</v>
      </c>
      <c r="AQ41" s="12">
        <v>48.25</v>
      </c>
      <c r="AR41" s="12">
        <v>19.25</v>
      </c>
      <c r="AS41" s="13">
        <v>2356.25</v>
      </c>
      <c r="AT41" s="14"/>
      <c r="AW41" s="15"/>
    </row>
    <row r="42" spans="1:49">
      <c r="A42" s="1" t="s">
        <v>57</v>
      </c>
      <c r="B42" s="12">
        <v>6.75</v>
      </c>
      <c r="C42" s="12">
        <v>14</v>
      </c>
      <c r="D42" s="12">
        <v>0.5</v>
      </c>
      <c r="E42" s="12">
        <v>1.5</v>
      </c>
      <c r="F42" s="12">
        <v>11.25</v>
      </c>
      <c r="G42" s="12">
        <v>2.75</v>
      </c>
      <c r="H42" s="12">
        <v>3.75</v>
      </c>
      <c r="I42" s="12">
        <v>3.75</v>
      </c>
      <c r="J42" s="12">
        <v>10.25</v>
      </c>
      <c r="K42" s="12">
        <v>5.25</v>
      </c>
      <c r="L42" s="12">
        <v>13.25</v>
      </c>
      <c r="M42" s="12">
        <v>15</v>
      </c>
      <c r="N42" s="12">
        <v>5.25</v>
      </c>
      <c r="O42" s="12">
        <v>3.25</v>
      </c>
      <c r="P42" s="12">
        <v>6.25</v>
      </c>
      <c r="Q42" s="12">
        <v>3</v>
      </c>
      <c r="R42" s="12">
        <v>3.25</v>
      </c>
      <c r="S42" s="12">
        <v>6.5</v>
      </c>
      <c r="T42" s="12">
        <v>6.5</v>
      </c>
      <c r="U42" s="12">
        <v>3</v>
      </c>
      <c r="V42" s="12">
        <v>6</v>
      </c>
      <c r="W42" s="12">
        <v>3.75</v>
      </c>
      <c r="X42" s="12">
        <v>2.75</v>
      </c>
      <c r="Y42" s="12">
        <v>2.25</v>
      </c>
      <c r="Z42" s="12">
        <v>3.25</v>
      </c>
      <c r="AA42" s="12">
        <v>55</v>
      </c>
      <c r="AB42" s="12">
        <v>56</v>
      </c>
      <c r="AC42" s="12">
        <v>234.75</v>
      </c>
      <c r="AD42" s="12">
        <v>75.5</v>
      </c>
      <c r="AE42" s="12">
        <v>44</v>
      </c>
      <c r="AF42" s="12">
        <v>48.25</v>
      </c>
      <c r="AG42" s="12">
        <v>11</v>
      </c>
      <c r="AH42" s="12">
        <v>32.75</v>
      </c>
      <c r="AI42" s="12">
        <v>25.25</v>
      </c>
      <c r="AJ42" s="12">
        <v>8</v>
      </c>
      <c r="AK42" s="12">
        <v>0.75</v>
      </c>
      <c r="AL42" s="12">
        <v>8</v>
      </c>
      <c r="AM42" s="12">
        <v>2.25</v>
      </c>
      <c r="AN42" s="12">
        <v>11.75</v>
      </c>
      <c r="AO42" s="12">
        <v>4</v>
      </c>
      <c r="AP42" s="12">
        <v>10.5</v>
      </c>
      <c r="AQ42" s="12">
        <v>28.5</v>
      </c>
      <c r="AR42" s="12">
        <v>13.5</v>
      </c>
      <c r="AS42" s="13">
        <v>812.75</v>
      </c>
      <c r="AT42" s="14"/>
      <c r="AW42" s="15"/>
    </row>
    <row r="43" spans="1:49">
      <c r="A43" s="1" t="s">
        <v>58</v>
      </c>
      <c r="B43" s="12">
        <v>4.75</v>
      </c>
      <c r="C43" s="12">
        <v>7.25</v>
      </c>
      <c r="D43" s="12">
        <v>3</v>
      </c>
      <c r="E43" s="12">
        <v>3.5</v>
      </c>
      <c r="F43" s="12">
        <v>12</v>
      </c>
      <c r="G43" s="12">
        <v>3.75</v>
      </c>
      <c r="H43" s="12">
        <v>5</v>
      </c>
      <c r="I43" s="12">
        <v>4.5</v>
      </c>
      <c r="J43" s="12">
        <v>10.5</v>
      </c>
      <c r="K43" s="12">
        <v>5.75</v>
      </c>
      <c r="L43" s="12">
        <v>16</v>
      </c>
      <c r="M43" s="12">
        <v>14.75</v>
      </c>
      <c r="N43" s="12">
        <v>5.75</v>
      </c>
      <c r="O43" s="12">
        <v>7.75</v>
      </c>
      <c r="P43" s="12">
        <v>4.25</v>
      </c>
      <c r="Q43" s="12">
        <v>2.5</v>
      </c>
      <c r="R43" s="12">
        <v>2.5</v>
      </c>
      <c r="S43" s="12">
        <v>6</v>
      </c>
      <c r="T43" s="12">
        <v>8.5</v>
      </c>
      <c r="U43" s="12">
        <v>2</v>
      </c>
      <c r="V43" s="12">
        <v>2.5</v>
      </c>
      <c r="W43" s="12">
        <v>3.25</v>
      </c>
      <c r="X43" s="12">
        <v>1</v>
      </c>
      <c r="Y43" s="12">
        <v>1.25</v>
      </c>
      <c r="Z43" s="12">
        <v>5.5</v>
      </c>
      <c r="AA43" s="12">
        <v>56</v>
      </c>
      <c r="AB43" s="12">
        <v>54.75</v>
      </c>
      <c r="AC43" s="12">
        <v>242.5</v>
      </c>
      <c r="AD43" s="12">
        <v>123.25</v>
      </c>
      <c r="AE43" s="12">
        <v>63.5</v>
      </c>
      <c r="AF43" s="12">
        <v>115.5</v>
      </c>
      <c r="AG43" s="12">
        <v>40.25</v>
      </c>
      <c r="AH43" s="12">
        <v>97.5</v>
      </c>
      <c r="AI43" s="12">
        <v>62.75</v>
      </c>
      <c r="AJ43" s="12">
        <v>33.75</v>
      </c>
      <c r="AK43" s="12">
        <v>3.75</v>
      </c>
      <c r="AL43" s="12">
        <v>9</v>
      </c>
      <c r="AM43" s="12">
        <v>1.5</v>
      </c>
      <c r="AN43" s="12">
        <v>9.75</v>
      </c>
      <c r="AO43" s="12">
        <v>15.25</v>
      </c>
      <c r="AP43" s="12">
        <v>3</v>
      </c>
      <c r="AQ43" s="12">
        <v>20.5</v>
      </c>
      <c r="AR43" s="12">
        <v>17.75</v>
      </c>
      <c r="AS43" s="13">
        <v>1113.75</v>
      </c>
      <c r="AT43" s="14"/>
      <c r="AW43" s="15"/>
    </row>
    <row r="44" spans="1:49">
      <c r="A44" s="1" t="s">
        <v>59</v>
      </c>
      <c r="B44" s="12">
        <v>10.75</v>
      </c>
      <c r="C44" s="12">
        <v>36.25</v>
      </c>
      <c r="D44" s="12">
        <v>27.75</v>
      </c>
      <c r="E44" s="12">
        <v>31.75</v>
      </c>
      <c r="F44" s="12">
        <v>95</v>
      </c>
      <c r="G44" s="12">
        <v>20.75</v>
      </c>
      <c r="H44" s="12">
        <v>28</v>
      </c>
      <c r="I44" s="12">
        <v>11.25</v>
      </c>
      <c r="J44" s="12">
        <v>20</v>
      </c>
      <c r="K44" s="12">
        <v>23</v>
      </c>
      <c r="L44" s="12">
        <v>28.5</v>
      </c>
      <c r="M44" s="12">
        <v>42.5</v>
      </c>
      <c r="N44" s="12">
        <v>19.5</v>
      </c>
      <c r="O44" s="12">
        <v>14.25</v>
      </c>
      <c r="P44" s="12">
        <v>10.25</v>
      </c>
      <c r="Q44" s="12">
        <v>4.25</v>
      </c>
      <c r="R44" s="12">
        <v>7.25</v>
      </c>
      <c r="S44" s="12">
        <v>26.25</v>
      </c>
      <c r="T44" s="12">
        <v>31</v>
      </c>
      <c r="U44" s="12">
        <v>42.75</v>
      </c>
      <c r="V44" s="12">
        <v>41.75</v>
      </c>
      <c r="W44" s="12">
        <v>31</v>
      </c>
      <c r="X44" s="12">
        <v>18.75</v>
      </c>
      <c r="Y44" s="12">
        <v>37.75</v>
      </c>
      <c r="Z44" s="12">
        <v>29.25</v>
      </c>
      <c r="AA44" s="12">
        <v>237.25</v>
      </c>
      <c r="AB44" s="12">
        <v>172</v>
      </c>
      <c r="AC44" s="12">
        <v>816.25</v>
      </c>
      <c r="AD44" s="12">
        <v>283.75</v>
      </c>
      <c r="AE44" s="12">
        <v>74.25</v>
      </c>
      <c r="AF44" s="12">
        <v>83</v>
      </c>
      <c r="AG44" s="12">
        <v>42.5</v>
      </c>
      <c r="AH44" s="12">
        <v>68.75</v>
      </c>
      <c r="AI44" s="12">
        <v>97</v>
      </c>
      <c r="AJ44" s="12">
        <v>80</v>
      </c>
      <c r="AK44" s="12">
        <v>8.75</v>
      </c>
      <c r="AL44" s="12">
        <v>81</v>
      </c>
      <c r="AM44" s="12">
        <v>10.75</v>
      </c>
      <c r="AN44" s="12">
        <v>34.75</v>
      </c>
      <c r="AO44" s="12">
        <v>24.25</v>
      </c>
      <c r="AP44" s="12">
        <v>27.25</v>
      </c>
      <c r="AQ44" s="12">
        <v>11.25</v>
      </c>
      <c r="AR44" s="12">
        <v>235.75</v>
      </c>
      <c r="AS44" s="13">
        <v>3078</v>
      </c>
      <c r="AT44" s="14"/>
      <c r="AW44" s="15"/>
    </row>
    <row r="45" spans="1:49">
      <c r="A45" s="1" t="s">
        <v>60</v>
      </c>
      <c r="B45" s="12">
        <v>11</v>
      </c>
      <c r="C45" s="12">
        <v>18.5</v>
      </c>
      <c r="D45" s="12">
        <v>12.75</v>
      </c>
      <c r="E45" s="12">
        <v>11</v>
      </c>
      <c r="F45" s="12">
        <v>82.25</v>
      </c>
      <c r="G45" s="12">
        <v>12</v>
      </c>
      <c r="H45" s="12">
        <v>10.75</v>
      </c>
      <c r="I45" s="12">
        <v>12.75</v>
      </c>
      <c r="J45" s="12">
        <v>25.5</v>
      </c>
      <c r="K45" s="12">
        <v>16.75</v>
      </c>
      <c r="L45" s="12">
        <v>16.25</v>
      </c>
      <c r="M45" s="12">
        <v>27.25</v>
      </c>
      <c r="N45" s="12">
        <v>8</v>
      </c>
      <c r="O45" s="12">
        <v>5.5</v>
      </c>
      <c r="P45" s="12">
        <v>5</v>
      </c>
      <c r="Q45" s="12">
        <v>3.25</v>
      </c>
      <c r="R45" s="12">
        <v>5.5</v>
      </c>
      <c r="S45" s="12">
        <v>7.75</v>
      </c>
      <c r="T45" s="12">
        <v>18.25</v>
      </c>
      <c r="U45" s="12">
        <v>13.25</v>
      </c>
      <c r="V45" s="12">
        <v>16.75</v>
      </c>
      <c r="W45" s="12">
        <v>6.75</v>
      </c>
      <c r="X45" s="12">
        <v>4.75</v>
      </c>
      <c r="Y45" s="12">
        <v>13</v>
      </c>
      <c r="Z45" s="12">
        <v>9</v>
      </c>
      <c r="AA45" s="12">
        <v>155.25</v>
      </c>
      <c r="AB45" s="12">
        <v>119.75</v>
      </c>
      <c r="AC45" s="12">
        <v>502.5</v>
      </c>
      <c r="AD45" s="12">
        <v>186.25</v>
      </c>
      <c r="AE45" s="12">
        <v>71</v>
      </c>
      <c r="AF45" s="12">
        <v>86.75</v>
      </c>
      <c r="AG45" s="12">
        <v>37.25</v>
      </c>
      <c r="AH45" s="12">
        <v>71.25</v>
      </c>
      <c r="AI45" s="12">
        <v>82.25</v>
      </c>
      <c r="AJ45" s="12">
        <v>40.5</v>
      </c>
      <c r="AK45" s="12">
        <v>3.75</v>
      </c>
      <c r="AL45" s="12">
        <v>14</v>
      </c>
      <c r="AM45" s="12">
        <v>5</v>
      </c>
      <c r="AN45" s="12">
        <v>15</v>
      </c>
      <c r="AO45" s="12">
        <v>13</v>
      </c>
      <c r="AP45" s="12">
        <v>16.75</v>
      </c>
      <c r="AQ45" s="12">
        <v>271.25</v>
      </c>
      <c r="AR45" s="12">
        <v>15</v>
      </c>
      <c r="AS45" s="13">
        <v>2080</v>
      </c>
      <c r="AT45" s="14"/>
      <c r="AW45" s="15"/>
    </row>
    <row r="46" spans="1:49">
      <c r="A46" s="11" t="s">
        <v>50</v>
      </c>
      <c r="B46" s="14">
        <v>1880</v>
      </c>
      <c r="C46" s="14">
        <v>3454.5</v>
      </c>
      <c r="D46" s="14">
        <v>2144</v>
      </c>
      <c r="E46" s="14">
        <v>2014</v>
      </c>
      <c r="F46" s="14">
        <v>7013.25</v>
      </c>
      <c r="G46" s="14">
        <v>2580.5</v>
      </c>
      <c r="H46" s="14">
        <v>3462.25</v>
      </c>
      <c r="I46" s="14">
        <v>2115.75</v>
      </c>
      <c r="J46" s="14">
        <v>4270.75</v>
      </c>
      <c r="K46" s="14">
        <v>2347.25</v>
      </c>
      <c r="L46" s="14">
        <v>4063</v>
      </c>
      <c r="M46" s="14">
        <v>4725.25</v>
      </c>
      <c r="N46" s="14">
        <v>2297.75</v>
      </c>
      <c r="O46" s="14">
        <v>2801</v>
      </c>
      <c r="P46" s="14">
        <v>1981.75</v>
      </c>
      <c r="Q46" s="14">
        <v>1270</v>
      </c>
      <c r="R46" s="14">
        <v>1650</v>
      </c>
      <c r="S46" s="14">
        <v>3276.5</v>
      </c>
      <c r="T46" s="14">
        <v>2418</v>
      </c>
      <c r="U46" s="14">
        <v>1989.25</v>
      </c>
      <c r="V46" s="14">
        <v>2622.75</v>
      </c>
      <c r="W46" s="14">
        <v>1351.25</v>
      </c>
      <c r="X46" s="14">
        <v>1069.75</v>
      </c>
      <c r="Y46" s="14">
        <v>2437</v>
      </c>
      <c r="Z46" s="14">
        <v>2552.25</v>
      </c>
      <c r="AA46" s="14">
        <v>9868.75</v>
      </c>
      <c r="AB46" s="14">
        <v>7270.5</v>
      </c>
      <c r="AC46" s="14">
        <v>24218</v>
      </c>
      <c r="AD46" s="14">
        <v>9419.5</v>
      </c>
      <c r="AE46" s="14">
        <v>6441.75</v>
      </c>
      <c r="AF46" s="14">
        <v>7420.5</v>
      </c>
      <c r="AG46" s="14">
        <v>3734.5</v>
      </c>
      <c r="AH46" s="14">
        <v>6908.75</v>
      </c>
      <c r="AI46" s="14">
        <v>3504.75</v>
      </c>
      <c r="AJ46" s="14">
        <v>1447.25</v>
      </c>
      <c r="AK46" s="14">
        <v>1116.5</v>
      </c>
      <c r="AL46" s="14">
        <v>4274.25</v>
      </c>
      <c r="AM46" s="14">
        <v>572.75</v>
      </c>
      <c r="AN46" s="14">
        <v>2198</v>
      </c>
      <c r="AO46" s="14">
        <v>858.25</v>
      </c>
      <c r="AP46" s="14">
        <v>1109</v>
      </c>
      <c r="AQ46" s="14">
        <v>3701.5</v>
      </c>
      <c r="AR46" s="14">
        <v>2046.75</v>
      </c>
      <c r="AS46" s="14">
        <v>163899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38935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4.75</v>
      </c>
      <c r="C3" s="12">
        <v>67.75</v>
      </c>
      <c r="D3" s="12">
        <v>73.5</v>
      </c>
      <c r="E3" s="12">
        <v>26</v>
      </c>
      <c r="F3" s="12">
        <v>116</v>
      </c>
      <c r="G3" s="12">
        <v>57.75</v>
      </c>
      <c r="H3" s="12">
        <v>54.5</v>
      </c>
      <c r="I3" s="12">
        <v>20.75</v>
      </c>
      <c r="J3" s="12">
        <v>40.5</v>
      </c>
      <c r="K3" s="12">
        <v>19.25</v>
      </c>
      <c r="L3" s="12">
        <v>63</v>
      </c>
      <c r="M3" s="12">
        <v>70.75</v>
      </c>
      <c r="N3" s="12">
        <v>14.75</v>
      </c>
      <c r="O3" s="12">
        <v>22.25</v>
      </c>
      <c r="P3" s="12">
        <v>13.25</v>
      </c>
      <c r="Q3" s="12">
        <v>9.25</v>
      </c>
      <c r="R3" s="12">
        <v>11</v>
      </c>
      <c r="S3" s="12">
        <v>21.5</v>
      </c>
      <c r="T3" s="12">
        <v>10.75</v>
      </c>
      <c r="U3" s="12">
        <v>4.5</v>
      </c>
      <c r="V3" s="12">
        <v>12.5</v>
      </c>
      <c r="W3" s="12">
        <v>3.5</v>
      </c>
      <c r="X3" s="12">
        <v>5</v>
      </c>
      <c r="Y3" s="12">
        <v>4.25</v>
      </c>
      <c r="Z3" s="12">
        <v>11</v>
      </c>
      <c r="AA3" s="12">
        <v>61</v>
      </c>
      <c r="AB3" s="12">
        <v>61.75</v>
      </c>
      <c r="AC3" s="12">
        <v>147.5</v>
      </c>
      <c r="AD3" s="12">
        <v>81</v>
      </c>
      <c r="AE3" s="12">
        <v>47.25</v>
      </c>
      <c r="AF3" s="12">
        <v>74</v>
      </c>
      <c r="AG3" s="12">
        <v>18.5</v>
      </c>
      <c r="AH3" s="12">
        <v>24</v>
      </c>
      <c r="AI3" s="12">
        <v>16.25</v>
      </c>
      <c r="AJ3" s="12">
        <v>7.25</v>
      </c>
      <c r="AK3" s="12">
        <v>2</v>
      </c>
      <c r="AL3" s="12">
        <v>9.75</v>
      </c>
      <c r="AM3" s="12">
        <v>1</v>
      </c>
      <c r="AN3" s="12">
        <v>23</v>
      </c>
      <c r="AO3" s="12">
        <v>6.5</v>
      </c>
      <c r="AP3" s="12">
        <v>6.75</v>
      </c>
      <c r="AQ3" s="12">
        <v>18</v>
      </c>
      <c r="AR3" s="12">
        <v>11.25</v>
      </c>
      <c r="AS3" s="13">
        <v>1374.75</v>
      </c>
      <c r="AT3" s="14"/>
      <c r="AV3" s="9" t="s">
        <v>39</v>
      </c>
      <c r="AW3" s="12">
        <f>SUM(B3:Z27,AK3:AN27,B38:Z41,AK38:AN41)</f>
        <v>33036</v>
      </c>
      <c r="AY3" s="9" t="s">
        <v>40</v>
      </c>
      <c r="AZ3" s="15">
        <f>SUM(AW12:AW18,AX12:BC12)</f>
        <v>70459.5</v>
      </c>
      <c r="BA3" s="16">
        <f>AZ3/BD$19</f>
        <v>0.60567469467838886</v>
      </c>
    </row>
    <row r="4" spans="1:56">
      <c r="A4" s="1" t="s">
        <v>4</v>
      </c>
      <c r="B4" s="12">
        <v>75.5</v>
      </c>
      <c r="C4" s="12">
        <v>9</v>
      </c>
      <c r="D4" s="12">
        <v>64.5</v>
      </c>
      <c r="E4" s="12">
        <v>42.25</v>
      </c>
      <c r="F4" s="12">
        <v>249.75</v>
      </c>
      <c r="G4" s="12">
        <v>94.5</v>
      </c>
      <c r="H4" s="12">
        <v>80.25</v>
      </c>
      <c r="I4" s="12">
        <v>37</v>
      </c>
      <c r="J4" s="12">
        <v>96.5</v>
      </c>
      <c r="K4" s="12">
        <v>37</v>
      </c>
      <c r="L4" s="12">
        <v>69</v>
      </c>
      <c r="M4" s="12">
        <v>292</v>
      </c>
      <c r="N4" s="12">
        <v>22.75</v>
      </c>
      <c r="O4" s="12">
        <v>26.75</v>
      </c>
      <c r="P4" s="12">
        <v>23.75</v>
      </c>
      <c r="Q4" s="12">
        <v>16</v>
      </c>
      <c r="R4" s="12">
        <v>23.25</v>
      </c>
      <c r="S4" s="12">
        <v>44.25</v>
      </c>
      <c r="T4" s="12">
        <v>21</v>
      </c>
      <c r="U4" s="12">
        <v>5.75</v>
      </c>
      <c r="V4" s="12">
        <v>8</v>
      </c>
      <c r="W4" s="12">
        <v>9.25</v>
      </c>
      <c r="X4" s="12">
        <v>5.75</v>
      </c>
      <c r="Y4" s="12">
        <v>16.5</v>
      </c>
      <c r="Z4" s="12">
        <v>17.5</v>
      </c>
      <c r="AA4" s="12">
        <v>217</v>
      </c>
      <c r="AB4" s="12">
        <v>132.5</v>
      </c>
      <c r="AC4" s="12">
        <v>380.5</v>
      </c>
      <c r="AD4" s="12">
        <v>116.5</v>
      </c>
      <c r="AE4" s="12">
        <v>53.25</v>
      </c>
      <c r="AF4" s="12">
        <v>77.75</v>
      </c>
      <c r="AG4" s="12">
        <v>20.75</v>
      </c>
      <c r="AH4" s="12">
        <v>37.75</v>
      </c>
      <c r="AI4" s="12">
        <v>44.75</v>
      </c>
      <c r="AJ4" s="12">
        <v>15.75</v>
      </c>
      <c r="AK4" s="12">
        <v>3.75</v>
      </c>
      <c r="AL4" s="12">
        <v>19</v>
      </c>
      <c r="AM4" s="12">
        <v>2</v>
      </c>
      <c r="AN4" s="12">
        <v>23.75</v>
      </c>
      <c r="AO4" s="12">
        <v>7.75</v>
      </c>
      <c r="AP4" s="12">
        <v>9.25</v>
      </c>
      <c r="AQ4" s="12">
        <v>48.25</v>
      </c>
      <c r="AR4" s="12">
        <v>14.25</v>
      </c>
      <c r="AS4" s="13">
        <v>2612.25</v>
      </c>
      <c r="AT4" s="14"/>
      <c r="AV4" s="9" t="s">
        <v>41</v>
      </c>
      <c r="AW4" s="12">
        <f>SUM(AA28:AJ37, AA42:AJ45, AO28:AR37, AO42:AR45)</f>
        <v>36717</v>
      </c>
      <c r="AY4" s="9" t="s">
        <v>42</v>
      </c>
      <c r="AZ4" s="15">
        <f>SUM(AX13:BB18)</f>
        <v>48908.5</v>
      </c>
      <c r="BA4" s="16">
        <f>AZ4/BD$19</f>
        <v>0.42042082053772706</v>
      </c>
    </row>
    <row r="5" spans="1:56">
      <c r="A5" s="1" t="s">
        <v>5</v>
      </c>
      <c r="B5" s="12">
        <v>76.5</v>
      </c>
      <c r="C5" s="12">
        <v>47.25</v>
      </c>
      <c r="D5" s="12">
        <v>5</v>
      </c>
      <c r="E5" s="12">
        <v>36.75</v>
      </c>
      <c r="F5" s="12">
        <v>214</v>
      </c>
      <c r="G5" s="12">
        <v>45.75</v>
      </c>
      <c r="H5" s="12">
        <v>38.5</v>
      </c>
      <c r="I5" s="12">
        <v>28.25</v>
      </c>
      <c r="J5" s="12">
        <v>73</v>
      </c>
      <c r="K5" s="12">
        <v>26</v>
      </c>
      <c r="L5" s="12">
        <v>33.5</v>
      </c>
      <c r="M5" s="12">
        <v>110.25</v>
      </c>
      <c r="N5" s="12">
        <v>11</v>
      </c>
      <c r="O5" s="12">
        <v>9.5</v>
      </c>
      <c r="P5" s="12">
        <v>7.5</v>
      </c>
      <c r="Q5" s="12">
        <v>6.75</v>
      </c>
      <c r="R5" s="12">
        <v>6.5</v>
      </c>
      <c r="S5" s="12">
        <v>25.75</v>
      </c>
      <c r="T5" s="12">
        <v>10.25</v>
      </c>
      <c r="U5" s="12">
        <v>6.25</v>
      </c>
      <c r="V5" s="12">
        <v>7.75</v>
      </c>
      <c r="W5" s="12">
        <v>4.25</v>
      </c>
      <c r="X5" s="12">
        <v>4.75</v>
      </c>
      <c r="Y5" s="12">
        <v>11.25</v>
      </c>
      <c r="Z5" s="12">
        <v>6.25</v>
      </c>
      <c r="AA5" s="12">
        <v>123.5</v>
      </c>
      <c r="AB5" s="12">
        <v>71.25</v>
      </c>
      <c r="AC5" s="12">
        <v>213.5</v>
      </c>
      <c r="AD5" s="12">
        <v>84.5</v>
      </c>
      <c r="AE5" s="12">
        <v>31</v>
      </c>
      <c r="AF5" s="12">
        <v>22.5</v>
      </c>
      <c r="AG5" s="12">
        <v>12.25</v>
      </c>
      <c r="AH5" s="12">
        <v>15</v>
      </c>
      <c r="AI5" s="12">
        <v>12</v>
      </c>
      <c r="AJ5" s="12">
        <v>2</v>
      </c>
      <c r="AK5" s="12">
        <v>1.5</v>
      </c>
      <c r="AL5" s="12">
        <v>9.75</v>
      </c>
      <c r="AM5" s="12">
        <v>2.25</v>
      </c>
      <c r="AN5" s="12">
        <v>5.5</v>
      </c>
      <c r="AO5" s="12">
        <v>0.75</v>
      </c>
      <c r="AP5" s="12">
        <v>4</v>
      </c>
      <c r="AQ5" s="12">
        <v>38.5</v>
      </c>
      <c r="AR5" s="12">
        <v>10</v>
      </c>
      <c r="AS5" s="13">
        <v>1512.25</v>
      </c>
      <c r="AT5" s="14"/>
      <c r="AV5" s="9" t="s">
        <v>43</v>
      </c>
      <c r="AW5" s="12">
        <f>SUM(AA3:AJ27,B28:Z37,AA38:AJ41,AK28:AN37, B42:Z45, AK42:AN45, AO3:AR27, AO38:AR41)</f>
        <v>53638.75</v>
      </c>
    </row>
    <row r="6" spans="1:56">
      <c r="A6" s="1" t="s">
        <v>6</v>
      </c>
      <c r="B6" s="12">
        <v>37.75</v>
      </c>
      <c r="C6" s="12">
        <v>38.75</v>
      </c>
      <c r="D6" s="12">
        <v>42.5</v>
      </c>
      <c r="E6" s="12">
        <v>4.75</v>
      </c>
      <c r="F6" s="12">
        <v>72.75</v>
      </c>
      <c r="G6" s="12">
        <v>42</v>
      </c>
      <c r="H6" s="12">
        <v>36</v>
      </c>
      <c r="I6" s="12">
        <v>30.75</v>
      </c>
      <c r="J6" s="12">
        <v>57.75</v>
      </c>
      <c r="K6" s="12">
        <v>24</v>
      </c>
      <c r="L6" s="12">
        <v>32.25</v>
      </c>
      <c r="M6" s="12">
        <v>98</v>
      </c>
      <c r="N6" s="12">
        <v>13</v>
      </c>
      <c r="O6" s="12">
        <v>12.5</v>
      </c>
      <c r="P6" s="12">
        <v>5.75</v>
      </c>
      <c r="Q6" s="12">
        <v>3</v>
      </c>
      <c r="R6" s="12">
        <v>6.5</v>
      </c>
      <c r="S6" s="12">
        <v>26.5</v>
      </c>
      <c r="T6" s="12">
        <v>13.25</v>
      </c>
      <c r="U6" s="12">
        <v>4.25</v>
      </c>
      <c r="V6" s="12">
        <v>10.5</v>
      </c>
      <c r="W6" s="12">
        <v>3</v>
      </c>
      <c r="X6" s="12">
        <v>2.75</v>
      </c>
      <c r="Y6" s="12">
        <v>7.75</v>
      </c>
      <c r="Z6" s="12">
        <v>6.25</v>
      </c>
      <c r="AA6" s="12">
        <v>177.25</v>
      </c>
      <c r="AB6" s="12">
        <v>111</v>
      </c>
      <c r="AC6" s="12">
        <v>247.5</v>
      </c>
      <c r="AD6" s="12">
        <v>133.75</v>
      </c>
      <c r="AE6" s="12">
        <v>47.25</v>
      </c>
      <c r="AF6" s="12">
        <v>46.5</v>
      </c>
      <c r="AG6" s="12">
        <v>18</v>
      </c>
      <c r="AH6" s="12">
        <v>9.75</v>
      </c>
      <c r="AI6" s="12">
        <v>18</v>
      </c>
      <c r="AJ6" s="12">
        <v>2</v>
      </c>
      <c r="AK6" s="12">
        <v>1.75</v>
      </c>
      <c r="AL6" s="12">
        <v>8.25</v>
      </c>
      <c r="AM6" s="12">
        <v>1</v>
      </c>
      <c r="AN6" s="12">
        <v>6.25</v>
      </c>
      <c r="AO6" s="12">
        <v>2.5</v>
      </c>
      <c r="AP6" s="12">
        <v>3.25</v>
      </c>
      <c r="AQ6" s="12">
        <v>52</v>
      </c>
      <c r="AR6" s="12">
        <v>14.25</v>
      </c>
      <c r="AS6" s="13">
        <v>1532.5</v>
      </c>
      <c r="AT6" s="14"/>
      <c r="AW6" s="12"/>
    </row>
    <row r="7" spans="1:56">
      <c r="A7" s="1" t="s">
        <v>7</v>
      </c>
      <c r="B7" s="12">
        <v>122.75</v>
      </c>
      <c r="C7" s="12">
        <v>248</v>
      </c>
      <c r="D7" s="12">
        <v>212</v>
      </c>
      <c r="E7" s="12">
        <v>67.25</v>
      </c>
      <c r="F7" s="12">
        <v>13.5</v>
      </c>
      <c r="G7" s="12">
        <v>140.5</v>
      </c>
      <c r="H7" s="12">
        <v>132.5</v>
      </c>
      <c r="I7" s="12">
        <v>104.75</v>
      </c>
      <c r="J7" s="12">
        <v>177</v>
      </c>
      <c r="K7" s="12">
        <v>72.75</v>
      </c>
      <c r="L7" s="12">
        <v>104.5</v>
      </c>
      <c r="M7" s="12">
        <v>257</v>
      </c>
      <c r="N7" s="12">
        <v>45.75</v>
      </c>
      <c r="O7" s="12">
        <v>40</v>
      </c>
      <c r="P7" s="12">
        <v>43</v>
      </c>
      <c r="Q7" s="12">
        <v>12.25</v>
      </c>
      <c r="R7" s="12">
        <v>52</v>
      </c>
      <c r="S7" s="12">
        <v>189.25</v>
      </c>
      <c r="T7" s="12">
        <v>34.5</v>
      </c>
      <c r="U7" s="12">
        <v>29.25</v>
      </c>
      <c r="V7" s="12">
        <v>38.5</v>
      </c>
      <c r="W7" s="12">
        <v>21.5</v>
      </c>
      <c r="X7" s="12">
        <v>16.75</v>
      </c>
      <c r="Y7" s="12">
        <v>20.5</v>
      </c>
      <c r="Z7" s="12">
        <v>23.75</v>
      </c>
      <c r="AA7" s="12">
        <v>297</v>
      </c>
      <c r="AB7" s="12">
        <v>214.5</v>
      </c>
      <c r="AC7" s="12">
        <v>733.5</v>
      </c>
      <c r="AD7" s="12">
        <v>303.5</v>
      </c>
      <c r="AE7" s="12">
        <v>130.5</v>
      </c>
      <c r="AF7" s="12">
        <v>95.25</v>
      </c>
      <c r="AG7" s="12">
        <v>41.5</v>
      </c>
      <c r="AH7" s="12">
        <v>37.75</v>
      </c>
      <c r="AI7" s="12">
        <v>52</v>
      </c>
      <c r="AJ7" s="12">
        <v>4</v>
      </c>
      <c r="AK7" s="12">
        <v>14.25</v>
      </c>
      <c r="AL7" s="12">
        <v>50.5</v>
      </c>
      <c r="AM7" s="12">
        <v>5</v>
      </c>
      <c r="AN7" s="12">
        <v>18.25</v>
      </c>
      <c r="AO7" s="12">
        <v>5</v>
      </c>
      <c r="AP7" s="12">
        <v>6.75</v>
      </c>
      <c r="AQ7" s="12">
        <v>117.5</v>
      </c>
      <c r="AR7" s="12">
        <v>48.75</v>
      </c>
      <c r="AS7" s="13">
        <v>4395</v>
      </c>
      <c r="AT7" s="14"/>
      <c r="AW7" s="12"/>
    </row>
    <row r="8" spans="1:56">
      <c r="A8" s="1" t="s">
        <v>8</v>
      </c>
      <c r="B8" s="12">
        <v>66.75</v>
      </c>
      <c r="C8" s="12">
        <v>88</v>
      </c>
      <c r="D8" s="12">
        <v>40.25</v>
      </c>
      <c r="E8" s="12">
        <v>42.75</v>
      </c>
      <c r="F8" s="12">
        <v>111</v>
      </c>
      <c r="G8" s="12">
        <v>4.75</v>
      </c>
      <c r="H8" s="12">
        <v>67.5</v>
      </c>
      <c r="I8" s="12">
        <v>53</v>
      </c>
      <c r="J8" s="12">
        <v>71.25</v>
      </c>
      <c r="K8" s="12">
        <v>41.25</v>
      </c>
      <c r="L8" s="12">
        <v>71.25</v>
      </c>
      <c r="M8" s="12">
        <v>117.5</v>
      </c>
      <c r="N8" s="12">
        <v>19</v>
      </c>
      <c r="O8" s="12">
        <v>22.25</v>
      </c>
      <c r="P8" s="12">
        <v>18.75</v>
      </c>
      <c r="Q8" s="12">
        <v>8</v>
      </c>
      <c r="R8" s="12">
        <v>15.25</v>
      </c>
      <c r="S8" s="12">
        <v>28.5</v>
      </c>
      <c r="T8" s="12">
        <v>11.75</v>
      </c>
      <c r="U8" s="12">
        <v>11.25</v>
      </c>
      <c r="V8" s="12">
        <v>13</v>
      </c>
      <c r="W8" s="12">
        <v>6</v>
      </c>
      <c r="X8" s="12">
        <v>6.5</v>
      </c>
      <c r="Y8" s="12">
        <v>10</v>
      </c>
      <c r="Z8" s="12">
        <v>25</v>
      </c>
      <c r="AA8" s="12">
        <v>109.5</v>
      </c>
      <c r="AB8" s="12">
        <v>92.75</v>
      </c>
      <c r="AC8" s="12">
        <v>223.5</v>
      </c>
      <c r="AD8" s="12">
        <v>151.5</v>
      </c>
      <c r="AE8" s="12">
        <v>86</v>
      </c>
      <c r="AF8" s="12">
        <v>59.5</v>
      </c>
      <c r="AG8" s="12">
        <v>21.25</v>
      </c>
      <c r="AH8" s="12">
        <v>19.25</v>
      </c>
      <c r="AI8" s="12">
        <v>13.25</v>
      </c>
      <c r="AJ8" s="12">
        <v>3.5</v>
      </c>
      <c r="AK8" s="12">
        <v>4.75</v>
      </c>
      <c r="AL8" s="12">
        <v>10.25</v>
      </c>
      <c r="AM8" s="12">
        <v>2.75</v>
      </c>
      <c r="AN8" s="12">
        <v>15.5</v>
      </c>
      <c r="AO8" s="12">
        <v>2</v>
      </c>
      <c r="AP8" s="12">
        <v>4.5</v>
      </c>
      <c r="AQ8" s="12">
        <v>38</v>
      </c>
      <c r="AR8" s="12">
        <v>7.75</v>
      </c>
      <c r="AS8" s="13">
        <v>1836</v>
      </c>
      <c r="AT8" s="14"/>
      <c r="AW8" s="15"/>
    </row>
    <row r="9" spans="1:56">
      <c r="A9" s="1" t="s">
        <v>9</v>
      </c>
      <c r="B9" s="12">
        <v>50.75</v>
      </c>
      <c r="C9" s="12">
        <v>74.75</v>
      </c>
      <c r="D9" s="12">
        <v>38.5</v>
      </c>
      <c r="E9" s="12">
        <v>37.5</v>
      </c>
      <c r="F9" s="12">
        <v>119.75</v>
      </c>
      <c r="G9" s="12">
        <v>66.5</v>
      </c>
      <c r="H9" s="12">
        <v>6.75</v>
      </c>
      <c r="I9" s="12">
        <v>27</v>
      </c>
      <c r="J9" s="12">
        <v>58.25</v>
      </c>
      <c r="K9" s="12">
        <v>24</v>
      </c>
      <c r="L9" s="12">
        <v>67.5</v>
      </c>
      <c r="M9" s="12">
        <v>149.25</v>
      </c>
      <c r="N9" s="12">
        <v>28.5</v>
      </c>
      <c r="O9" s="12">
        <v>44</v>
      </c>
      <c r="P9" s="12">
        <v>28.5</v>
      </c>
      <c r="Q9" s="12">
        <v>21.25</v>
      </c>
      <c r="R9" s="12">
        <v>14.75</v>
      </c>
      <c r="S9" s="12">
        <v>30.5</v>
      </c>
      <c r="T9" s="12">
        <v>33.5</v>
      </c>
      <c r="U9" s="12">
        <v>16.75</v>
      </c>
      <c r="V9" s="12">
        <v>25</v>
      </c>
      <c r="W9" s="12">
        <v>13.25</v>
      </c>
      <c r="X9" s="12">
        <v>10.5</v>
      </c>
      <c r="Y9" s="12">
        <v>19.5</v>
      </c>
      <c r="Z9" s="12">
        <v>26.25</v>
      </c>
      <c r="AA9" s="12">
        <v>174.75</v>
      </c>
      <c r="AB9" s="12">
        <v>153.75</v>
      </c>
      <c r="AC9" s="12">
        <v>375.75</v>
      </c>
      <c r="AD9" s="12">
        <v>207</v>
      </c>
      <c r="AE9" s="12">
        <v>129</v>
      </c>
      <c r="AF9" s="12">
        <v>78</v>
      </c>
      <c r="AG9" s="12">
        <v>26.25</v>
      </c>
      <c r="AH9" s="12">
        <v>23.25</v>
      </c>
      <c r="AI9" s="12">
        <v>19</v>
      </c>
      <c r="AJ9" s="12">
        <v>3.75</v>
      </c>
      <c r="AK9" s="12">
        <v>6.75</v>
      </c>
      <c r="AL9" s="12">
        <v>13.5</v>
      </c>
      <c r="AM9" s="12">
        <v>5.25</v>
      </c>
      <c r="AN9" s="12">
        <v>37.25</v>
      </c>
      <c r="AO9" s="12">
        <v>4.75</v>
      </c>
      <c r="AP9" s="12">
        <v>4.75</v>
      </c>
      <c r="AQ9" s="12">
        <v>46.75</v>
      </c>
      <c r="AR9" s="12">
        <v>10.25</v>
      </c>
      <c r="AS9" s="13">
        <v>2352.5</v>
      </c>
      <c r="AT9" s="14"/>
      <c r="AW9" s="15"/>
    </row>
    <row r="10" spans="1:56">
      <c r="A10" s="1">
        <v>19</v>
      </c>
      <c r="B10" s="12">
        <v>17</v>
      </c>
      <c r="C10" s="12">
        <v>38.25</v>
      </c>
      <c r="D10" s="12">
        <v>26.75</v>
      </c>
      <c r="E10" s="12">
        <v>31.75</v>
      </c>
      <c r="F10" s="12">
        <v>85</v>
      </c>
      <c r="G10" s="12">
        <v>58</v>
      </c>
      <c r="H10" s="12">
        <v>22.75</v>
      </c>
      <c r="I10" s="12">
        <v>4.5</v>
      </c>
      <c r="J10" s="12">
        <v>13.25</v>
      </c>
      <c r="K10" s="12">
        <v>11.5</v>
      </c>
      <c r="L10" s="12">
        <v>34.5</v>
      </c>
      <c r="M10" s="12">
        <v>79.25</v>
      </c>
      <c r="N10" s="12">
        <v>20.5</v>
      </c>
      <c r="O10" s="12">
        <v>25.75</v>
      </c>
      <c r="P10" s="12">
        <v>28</v>
      </c>
      <c r="Q10" s="12">
        <v>11.25</v>
      </c>
      <c r="R10" s="12">
        <v>10</v>
      </c>
      <c r="S10" s="12">
        <v>23.75</v>
      </c>
      <c r="T10" s="12">
        <v>16</v>
      </c>
      <c r="U10" s="12">
        <v>11.75</v>
      </c>
      <c r="V10" s="12">
        <v>16.25</v>
      </c>
      <c r="W10" s="12">
        <v>6.75</v>
      </c>
      <c r="X10" s="12">
        <v>4</v>
      </c>
      <c r="Y10" s="12">
        <v>21.25</v>
      </c>
      <c r="Z10" s="12">
        <v>11.75</v>
      </c>
      <c r="AA10" s="12">
        <v>79.5</v>
      </c>
      <c r="AB10" s="12">
        <v>86.75</v>
      </c>
      <c r="AC10" s="12">
        <v>200.25</v>
      </c>
      <c r="AD10" s="12">
        <v>122</v>
      </c>
      <c r="AE10" s="12">
        <v>51.25</v>
      </c>
      <c r="AF10" s="12">
        <v>50.5</v>
      </c>
      <c r="AG10" s="12">
        <v>14.75</v>
      </c>
      <c r="AH10" s="12">
        <v>11.25</v>
      </c>
      <c r="AI10" s="12">
        <v>16.25</v>
      </c>
      <c r="AJ10" s="12">
        <v>2.5</v>
      </c>
      <c r="AK10" s="12">
        <v>2</v>
      </c>
      <c r="AL10" s="12">
        <v>11.25</v>
      </c>
      <c r="AM10" s="12">
        <v>2.25</v>
      </c>
      <c r="AN10" s="12">
        <v>18.5</v>
      </c>
      <c r="AO10" s="12">
        <v>1.5</v>
      </c>
      <c r="AP10" s="12">
        <v>3</v>
      </c>
      <c r="AQ10" s="12">
        <v>15.25</v>
      </c>
      <c r="AR10" s="12">
        <v>3.5</v>
      </c>
      <c r="AS10" s="13">
        <v>1321.75</v>
      </c>
      <c r="AT10" s="14"/>
      <c r="AV10" s="17"/>
      <c r="AW10" s="15"/>
      <c r="BC10" s="11"/>
    </row>
    <row r="11" spans="1:56">
      <c r="A11" s="1">
        <v>12</v>
      </c>
      <c r="B11" s="12">
        <v>47.75</v>
      </c>
      <c r="C11" s="12">
        <v>82.5</v>
      </c>
      <c r="D11" s="12">
        <v>61.75</v>
      </c>
      <c r="E11" s="12">
        <v>48.75</v>
      </c>
      <c r="F11" s="12">
        <v>153.75</v>
      </c>
      <c r="G11" s="12">
        <v>72</v>
      </c>
      <c r="H11" s="12">
        <v>47</v>
      </c>
      <c r="I11" s="12">
        <v>11.75</v>
      </c>
      <c r="J11" s="12">
        <v>9.75</v>
      </c>
      <c r="K11" s="12">
        <v>13.25</v>
      </c>
      <c r="L11" s="12">
        <v>66.5</v>
      </c>
      <c r="M11" s="12">
        <v>135.5</v>
      </c>
      <c r="N11" s="12">
        <v>73.75</v>
      </c>
      <c r="O11" s="12">
        <v>83.5</v>
      </c>
      <c r="P11" s="12">
        <v>55.75</v>
      </c>
      <c r="Q11" s="12">
        <v>21.25</v>
      </c>
      <c r="R11" s="12">
        <v>52.75</v>
      </c>
      <c r="S11" s="12">
        <v>88.5</v>
      </c>
      <c r="T11" s="12">
        <v>43.25</v>
      </c>
      <c r="U11" s="12">
        <v>40.75</v>
      </c>
      <c r="V11" s="12">
        <v>52.25</v>
      </c>
      <c r="W11" s="12">
        <v>18.25</v>
      </c>
      <c r="X11" s="12">
        <v>23.25</v>
      </c>
      <c r="Y11" s="12">
        <v>36</v>
      </c>
      <c r="Z11" s="12">
        <v>32.5</v>
      </c>
      <c r="AA11" s="12">
        <v>199.5</v>
      </c>
      <c r="AB11" s="12">
        <v>177.75</v>
      </c>
      <c r="AC11" s="12">
        <v>447</v>
      </c>
      <c r="AD11" s="12">
        <v>196</v>
      </c>
      <c r="AE11" s="12">
        <v>64.5</v>
      </c>
      <c r="AF11" s="12">
        <v>50.5</v>
      </c>
      <c r="AG11" s="12">
        <v>26</v>
      </c>
      <c r="AH11" s="12">
        <v>51.75</v>
      </c>
      <c r="AI11" s="12">
        <v>40</v>
      </c>
      <c r="AJ11" s="12">
        <v>8.25</v>
      </c>
      <c r="AK11" s="12">
        <v>9</v>
      </c>
      <c r="AL11" s="12">
        <v>24.75</v>
      </c>
      <c r="AM11" s="12">
        <v>8.75</v>
      </c>
      <c r="AN11" s="12">
        <v>36</v>
      </c>
      <c r="AO11" s="12">
        <v>6.25</v>
      </c>
      <c r="AP11" s="12">
        <v>5.5</v>
      </c>
      <c r="AQ11" s="12">
        <v>35.5</v>
      </c>
      <c r="AR11" s="12">
        <v>14.5</v>
      </c>
      <c r="AS11" s="13">
        <v>2773.5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22.75</v>
      </c>
      <c r="C12" s="12">
        <v>33</v>
      </c>
      <c r="D12" s="12">
        <v>25.75</v>
      </c>
      <c r="E12" s="12">
        <v>24.25</v>
      </c>
      <c r="F12" s="12">
        <v>66.25</v>
      </c>
      <c r="G12" s="12">
        <v>40.75</v>
      </c>
      <c r="H12" s="12">
        <v>29.25</v>
      </c>
      <c r="I12" s="12">
        <v>11</v>
      </c>
      <c r="J12" s="12">
        <v>14</v>
      </c>
      <c r="K12" s="12">
        <v>6</v>
      </c>
      <c r="L12" s="12">
        <v>106.75</v>
      </c>
      <c r="M12" s="12">
        <v>144.25</v>
      </c>
      <c r="N12" s="12">
        <v>89.25</v>
      </c>
      <c r="O12" s="12">
        <v>88.25</v>
      </c>
      <c r="P12" s="12">
        <v>28.75</v>
      </c>
      <c r="Q12" s="12">
        <v>18.75</v>
      </c>
      <c r="R12" s="12">
        <v>33.5</v>
      </c>
      <c r="S12" s="12">
        <v>60.5</v>
      </c>
      <c r="T12" s="12">
        <v>9</v>
      </c>
      <c r="U12" s="12">
        <v>6.75</v>
      </c>
      <c r="V12" s="12">
        <v>9.25</v>
      </c>
      <c r="W12" s="12">
        <v>4.5</v>
      </c>
      <c r="X12" s="12">
        <v>5.25</v>
      </c>
      <c r="Y12" s="12">
        <v>9</v>
      </c>
      <c r="Z12" s="12">
        <v>24.5</v>
      </c>
      <c r="AA12" s="12">
        <v>144.75</v>
      </c>
      <c r="AB12" s="12">
        <v>137.25</v>
      </c>
      <c r="AC12" s="12">
        <v>341</v>
      </c>
      <c r="AD12" s="12">
        <v>157.75</v>
      </c>
      <c r="AE12" s="12">
        <v>72.75</v>
      </c>
      <c r="AF12" s="12">
        <v>76.5</v>
      </c>
      <c r="AG12" s="12">
        <v>25.25</v>
      </c>
      <c r="AH12" s="12">
        <v>31.75</v>
      </c>
      <c r="AI12" s="12">
        <v>16.75</v>
      </c>
      <c r="AJ12" s="12">
        <v>10.5</v>
      </c>
      <c r="AK12" s="12">
        <v>42</v>
      </c>
      <c r="AL12" s="12">
        <v>71.75</v>
      </c>
      <c r="AM12" s="12">
        <v>4.25</v>
      </c>
      <c r="AN12" s="12">
        <v>11.25</v>
      </c>
      <c r="AO12" s="12">
        <v>6.25</v>
      </c>
      <c r="AP12" s="12">
        <v>7</v>
      </c>
      <c r="AQ12" s="12">
        <v>48.5</v>
      </c>
      <c r="AR12" s="12">
        <v>18.75</v>
      </c>
      <c r="AS12" s="13">
        <v>2135.25</v>
      </c>
      <c r="AT12" s="14"/>
      <c r="AV12" s="17" t="s">
        <v>44</v>
      </c>
      <c r="AW12" s="15">
        <f>SUM(AA28:AD31)</f>
        <v>1408.75</v>
      </c>
      <c r="AX12" s="15">
        <f>SUM(Z28:Z31,H28:K31)</f>
        <v>4233.25</v>
      </c>
      <c r="AY12" s="15">
        <f>SUM(AE28:AJ31)</f>
        <v>11056.75</v>
      </c>
      <c r="AZ12" s="15">
        <f>SUM(B28:G31)</f>
        <v>4364.25</v>
      </c>
      <c r="BA12" s="15">
        <f>SUM(AM28:AN31,T28:Y31)</f>
        <v>4753.25</v>
      </c>
      <c r="BB12" s="15">
        <f>SUM(AK28:AL31,L28:S31)</f>
        <v>7039</v>
      </c>
      <c r="BC12" s="14">
        <f>SUM(AO28:AR31)</f>
        <v>3035.75</v>
      </c>
      <c r="BD12" s="9">
        <f t="shared" ref="BD12:BD18" si="0">SUM(AW12:BB12)</f>
        <v>32855.25</v>
      </c>
    </row>
    <row r="13" spans="1:56">
      <c r="A13" s="1" t="s">
        <v>11</v>
      </c>
      <c r="B13" s="12">
        <v>60.75</v>
      </c>
      <c r="C13" s="12">
        <v>73.25</v>
      </c>
      <c r="D13" s="12">
        <v>31.25</v>
      </c>
      <c r="E13" s="12">
        <v>38.5</v>
      </c>
      <c r="F13" s="12">
        <v>104</v>
      </c>
      <c r="G13" s="12">
        <v>85</v>
      </c>
      <c r="H13" s="12">
        <v>68</v>
      </c>
      <c r="I13" s="12">
        <v>39.25</v>
      </c>
      <c r="J13" s="12">
        <v>71.5</v>
      </c>
      <c r="K13" s="12">
        <v>87.5</v>
      </c>
      <c r="L13" s="12">
        <v>10.75</v>
      </c>
      <c r="M13" s="12">
        <v>231</v>
      </c>
      <c r="N13" s="12">
        <v>110</v>
      </c>
      <c r="O13" s="12">
        <v>199.25</v>
      </c>
      <c r="P13" s="12">
        <v>108</v>
      </c>
      <c r="Q13" s="12">
        <v>36.25</v>
      </c>
      <c r="R13" s="12">
        <v>39.25</v>
      </c>
      <c r="S13" s="12">
        <v>75.75</v>
      </c>
      <c r="T13" s="12">
        <v>28.75</v>
      </c>
      <c r="U13" s="12">
        <v>7.25</v>
      </c>
      <c r="V13" s="12">
        <v>18</v>
      </c>
      <c r="W13" s="12">
        <v>17</v>
      </c>
      <c r="X13" s="12">
        <v>11.25</v>
      </c>
      <c r="Y13" s="12">
        <v>31.5</v>
      </c>
      <c r="Z13" s="12">
        <v>80</v>
      </c>
      <c r="AA13" s="12">
        <v>183.5</v>
      </c>
      <c r="AB13" s="12">
        <v>120.75</v>
      </c>
      <c r="AC13" s="12">
        <v>405.75</v>
      </c>
      <c r="AD13" s="12">
        <v>188.25</v>
      </c>
      <c r="AE13" s="12">
        <v>109.75</v>
      </c>
      <c r="AF13" s="12">
        <v>126</v>
      </c>
      <c r="AG13" s="12">
        <v>28</v>
      </c>
      <c r="AH13" s="12">
        <v>41.25</v>
      </c>
      <c r="AI13" s="12">
        <v>28.25</v>
      </c>
      <c r="AJ13" s="12">
        <v>11.5</v>
      </c>
      <c r="AK13" s="12">
        <v>26.25</v>
      </c>
      <c r="AL13" s="12">
        <v>67</v>
      </c>
      <c r="AM13" s="12">
        <v>4.75</v>
      </c>
      <c r="AN13" s="12">
        <v>39</v>
      </c>
      <c r="AO13" s="12">
        <v>7.25</v>
      </c>
      <c r="AP13" s="12">
        <v>12.5</v>
      </c>
      <c r="AQ13" s="12">
        <v>60</v>
      </c>
      <c r="AR13" s="12">
        <v>16.5</v>
      </c>
      <c r="AS13" s="13">
        <v>3139.25</v>
      </c>
      <c r="AT13" s="14"/>
      <c r="AV13" s="17" t="s">
        <v>45</v>
      </c>
      <c r="AW13" s="15">
        <f>SUM(AA27:AD27,AA9:AD12)</f>
        <v>4128.5</v>
      </c>
      <c r="AX13" s="15">
        <f>SUM(Z27,Z9:Z12,H9:K12,H27:K27)</f>
        <v>511</v>
      </c>
      <c r="AY13" s="15">
        <f>SUM(AE9:AJ12,AE27:AJ27)</f>
        <v>1075.75</v>
      </c>
      <c r="AZ13" s="15">
        <f>SUM(B9:G12,B27:G27)</f>
        <v>1407.25</v>
      </c>
      <c r="BA13" s="15">
        <f>SUM(T9:Y12,AM9:AN12,T27:Y27,AM27:AN27)</f>
        <v>615.5</v>
      </c>
      <c r="BB13" s="15">
        <f>SUM(L9:S12,AK9:AL12,L27:S27,AK27:AL27)</f>
        <v>2160.25</v>
      </c>
      <c r="BC13" s="14">
        <f>SUM(AO9:AR12,AO27:AR27)</f>
        <v>272.5</v>
      </c>
      <c r="BD13" s="9">
        <f t="shared" si="0"/>
        <v>9898.25</v>
      </c>
    </row>
    <row r="14" spans="1:56">
      <c r="A14" s="1" t="s">
        <v>12</v>
      </c>
      <c r="B14" s="12">
        <v>77</v>
      </c>
      <c r="C14" s="12">
        <v>282</v>
      </c>
      <c r="D14" s="12">
        <v>98.75</v>
      </c>
      <c r="E14" s="12">
        <v>82.25</v>
      </c>
      <c r="F14" s="12">
        <v>140.5</v>
      </c>
      <c r="G14" s="12">
        <v>85</v>
      </c>
      <c r="H14" s="12">
        <v>138.5</v>
      </c>
      <c r="I14" s="12">
        <v>66.75</v>
      </c>
      <c r="J14" s="12">
        <v>123</v>
      </c>
      <c r="K14" s="12">
        <v>118</v>
      </c>
      <c r="L14" s="12">
        <v>221.75</v>
      </c>
      <c r="M14" s="12">
        <v>10.5</v>
      </c>
      <c r="N14" s="12">
        <v>298</v>
      </c>
      <c r="O14" s="12">
        <v>305.5</v>
      </c>
      <c r="P14" s="12">
        <v>206.75</v>
      </c>
      <c r="Q14" s="12">
        <v>152.25</v>
      </c>
      <c r="R14" s="12">
        <v>177.75</v>
      </c>
      <c r="S14" s="12">
        <v>498.5</v>
      </c>
      <c r="T14" s="12">
        <v>90.5</v>
      </c>
      <c r="U14" s="12">
        <v>136.5</v>
      </c>
      <c r="V14" s="12">
        <v>112</v>
      </c>
      <c r="W14" s="12">
        <v>83.75</v>
      </c>
      <c r="X14" s="12">
        <v>63.25</v>
      </c>
      <c r="Y14" s="12">
        <v>44.5</v>
      </c>
      <c r="Z14" s="12">
        <v>55.5</v>
      </c>
      <c r="AA14" s="12">
        <v>320.5</v>
      </c>
      <c r="AB14" s="12">
        <v>213.5</v>
      </c>
      <c r="AC14" s="12">
        <v>575.5</v>
      </c>
      <c r="AD14" s="12">
        <v>228</v>
      </c>
      <c r="AE14" s="12">
        <v>86</v>
      </c>
      <c r="AF14" s="12">
        <v>119</v>
      </c>
      <c r="AG14" s="12">
        <v>56.25</v>
      </c>
      <c r="AH14" s="12">
        <v>38</v>
      </c>
      <c r="AI14" s="12">
        <v>73.75</v>
      </c>
      <c r="AJ14" s="12">
        <v>14.25</v>
      </c>
      <c r="AK14" s="12">
        <v>175.75</v>
      </c>
      <c r="AL14" s="12">
        <v>1034.75</v>
      </c>
      <c r="AM14" s="12">
        <v>62.25</v>
      </c>
      <c r="AN14" s="12">
        <v>159</v>
      </c>
      <c r="AO14" s="12">
        <v>20</v>
      </c>
      <c r="AP14" s="12">
        <v>19.5</v>
      </c>
      <c r="AQ14" s="12">
        <v>55.5</v>
      </c>
      <c r="AR14" s="12">
        <v>38</v>
      </c>
      <c r="AS14" s="13">
        <v>6958.25</v>
      </c>
      <c r="AT14" s="14"/>
      <c r="AV14" s="17" t="s">
        <v>46</v>
      </c>
      <c r="AW14" s="15">
        <f>SUM(AA32:AD37)</f>
        <v>11385.75</v>
      </c>
      <c r="AX14" s="15">
        <f>SUM(H32:K37,Z32:Z37)</f>
        <v>1108.75</v>
      </c>
      <c r="AY14" s="15">
        <f>SUM(AE32:AJ37)</f>
        <v>3779.75</v>
      </c>
      <c r="AZ14" s="15">
        <f>SUM(B32:G37)</f>
        <v>1211.75</v>
      </c>
      <c r="BA14" s="15">
        <f>SUM(T32:Y37,AM32:AN37)</f>
        <v>889.5</v>
      </c>
      <c r="BB14" s="15">
        <f>SUM(L32:S37,AK32:AL37)</f>
        <v>1617.5</v>
      </c>
      <c r="BC14" s="14">
        <f>SUM(AO32:AR37)</f>
        <v>1389.75</v>
      </c>
      <c r="BD14" s="9">
        <f t="shared" si="0"/>
        <v>19993</v>
      </c>
    </row>
    <row r="15" spans="1:56">
      <c r="A15" s="1" t="s">
        <v>13</v>
      </c>
      <c r="B15" s="12">
        <v>16.25</v>
      </c>
      <c r="C15" s="12">
        <v>25.75</v>
      </c>
      <c r="D15" s="12">
        <v>14</v>
      </c>
      <c r="E15" s="12">
        <v>8.5</v>
      </c>
      <c r="F15" s="12">
        <v>51</v>
      </c>
      <c r="G15" s="12">
        <v>20.5</v>
      </c>
      <c r="H15" s="12">
        <v>29.25</v>
      </c>
      <c r="I15" s="12">
        <v>26</v>
      </c>
      <c r="J15" s="12">
        <v>74.5</v>
      </c>
      <c r="K15" s="12">
        <v>90</v>
      </c>
      <c r="L15" s="12">
        <v>112.75</v>
      </c>
      <c r="M15" s="12">
        <v>315</v>
      </c>
      <c r="N15" s="12">
        <v>9.5</v>
      </c>
      <c r="O15" s="12">
        <v>65.5</v>
      </c>
      <c r="P15" s="12">
        <v>56.75</v>
      </c>
      <c r="Q15" s="12">
        <v>23</v>
      </c>
      <c r="R15" s="12">
        <v>31.5</v>
      </c>
      <c r="S15" s="12">
        <v>56.5</v>
      </c>
      <c r="T15" s="12">
        <v>11.75</v>
      </c>
      <c r="U15" s="12">
        <v>3.75</v>
      </c>
      <c r="V15" s="12">
        <v>11.5</v>
      </c>
      <c r="W15" s="12">
        <v>3.75</v>
      </c>
      <c r="X15" s="12">
        <v>1.75</v>
      </c>
      <c r="Y15" s="12">
        <v>7</v>
      </c>
      <c r="Z15" s="12">
        <v>17.75</v>
      </c>
      <c r="AA15" s="12">
        <v>112.5</v>
      </c>
      <c r="AB15" s="12">
        <v>77.75</v>
      </c>
      <c r="AC15" s="12">
        <v>246.25</v>
      </c>
      <c r="AD15" s="12">
        <v>81.75</v>
      </c>
      <c r="AE15" s="12">
        <v>26.25</v>
      </c>
      <c r="AF15" s="12">
        <v>28.25</v>
      </c>
      <c r="AG15" s="12">
        <v>10</v>
      </c>
      <c r="AH15" s="12">
        <v>19</v>
      </c>
      <c r="AI15" s="12">
        <v>15.5</v>
      </c>
      <c r="AJ15" s="12">
        <v>8.5</v>
      </c>
      <c r="AK15" s="12">
        <v>21.75</v>
      </c>
      <c r="AL15" s="12">
        <v>40.75</v>
      </c>
      <c r="AM15" s="12">
        <v>3.25</v>
      </c>
      <c r="AN15" s="12">
        <v>16</v>
      </c>
      <c r="AO15" s="12">
        <v>3.5</v>
      </c>
      <c r="AP15" s="12">
        <v>5</v>
      </c>
      <c r="AQ15" s="12">
        <v>22.75</v>
      </c>
      <c r="AR15" s="12">
        <v>6</v>
      </c>
      <c r="AS15" s="13">
        <v>1828.25</v>
      </c>
      <c r="AT15" s="14"/>
      <c r="AV15" s="17" t="s">
        <v>47</v>
      </c>
      <c r="AW15" s="15">
        <f>SUM(AA3:AD8)</f>
        <v>4485.75</v>
      </c>
      <c r="AX15" s="15">
        <f>SUM(H3:K8,Z3:Z8)</f>
        <v>1509.75</v>
      </c>
      <c r="AY15" s="15">
        <f>SUM(AE3:AJ8)</f>
        <v>1237.25</v>
      </c>
      <c r="AZ15" s="15">
        <f>SUM(B3:G8)</f>
        <v>2702.5</v>
      </c>
      <c r="BA15" s="15">
        <f>SUM(T3:Y8,AM3:AN8)</f>
        <v>518.5</v>
      </c>
      <c r="BB15" s="15">
        <f>SUM(L3:S8,AK3:AL8)</f>
        <v>2331.5</v>
      </c>
      <c r="BC15" s="14">
        <f>SUM(AO3:AR8)</f>
        <v>477.5</v>
      </c>
      <c r="BD15" s="9">
        <f t="shared" si="0"/>
        <v>12785.25</v>
      </c>
    </row>
    <row r="16" spans="1:56">
      <c r="A16" s="1" t="s">
        <v>14</v>
      </c>
      <c r="B16" s="12">
        <v>16.75</v>
      </c>
      <c r="C16" s="12">
        <v>25.25</v>
      </c>
      <c r="D16" s="12">
        <v>11.75</v>
      </c>
      <c r="E16" s="12">
        <v>9.75</v>
      </c>
      <c r="F16" s="12">
        <v>39.75</v>
      </c>
      <c r="G16" s="12">
        <v>17.75</v>
      </c>
      <c r="H16" s="12">
        <v>43.25</v>
      </c>
      <c r="I16" s="12">
        <v>28.5</v>
      </c>
      <c r="J16" s="12">
        <v>89.75</v>
      </c>
      <c r="K16" s="12">
        <v>81</v>
      </c>
      <c r="L16" s="12">
        <v>193.25</v>
      </c>
      <c r="M16" s="12">
        <v>311.75</v>
      </c>
      <c r="N16" s="12">
        <v>63.25</v>
      </c>
      <c r="O16" s="12">
        <v>7.75</v>
      </c>
      <c r="P16" s="12">
        <v>88.25</v>
      </c>
      <c r="Q16" s="12">
        <v>72.25</v>
      </c>
      <c r="R16" s="12">
        <v>63.5</v>
      </c>
      <c r="S16" s="12">
        <v>139</v>
      </c>
      <c r="T16" s="12">
        <v>20</v>
      </c>
      <c r="U16" s="12">
        <v>4.25</v>
      </c>
      <c r="V16" s="12">
        <v>6</v>
      </c>
      <c r="W16" s="12">
        <v>1.25</v>
      </c>
      <c r="X16" s="12">
        <v>2.25</v>
      </c>
      <c r="Y16" s="12">
        <v>5.75</v>
      </c>
      <c r="Z16" s="12">
        <v>21.75</v>
      </c>
      <c r="AA16" s="12">
        <v>122.75</v>
      </c>
      <c r="AB16" s="12">
        <v>76.5</v>
      </c>
      <c r="AC16" s="12">
        <v>242.5</v>
      </c>
      <c r="AD16" s="12">
        <v>64.5</v>
      </c>
      <c r="AE16" s="12">
        <v>23.5</v>
      </c>
      <c r="AF16" s="12">
        <v>25.5</v>
      </c>
      <c r="AG16" s="12">
        <v>11.75</v>
      </c>
      <c r="AH16" s="12">
        <v>20.75</v>
      </c>
      <c r="AI16" s="12">
        <v>13.75</v>
      </c>
      <c r="AJ16" s="12">
        <v>6</v>
      </c>
      <c r="AK16" s="12">
        <v>42.5</v>
      </c>
      <c r="AL16" s="12">
        <v>117.5</v>
      </c>
      <c r="AM16" s="12">
        <v>2.5</v>
      </c>
      <c r="AN16" s="12">
        <v>16</v>
      </c>
      <c r="AO16" s="12">
        <v>7.25</v>
      </c>
      <c r="AP16" s="12">
        <v>6.25</v>
      </c>
      <c r="AQ16" s="12">
        <v>15.75</v>
      </c>
      <c r="AR16" s="12">
        <v>6</v>
      </c>
      <c r="AS16" s="13">
        <v>2185</v>
      </c>
      <c r="AT16" s="14"/>
      <c r="AV16" s="17" t="s">
        <v>48</v>
      </c>
      <c r="AW16" s="15">
        <f>SUM(AA21:AD26,AA40:AD41)</f>
        <v>4764</v>
      </c>
      <c r="AX16" s="15">
        <f>SUM(H21:K26,H40:K41,Z21:Z26,Z40:Z41)</f>
        <v>698.75</v>
      </c>
      <c r="AY16" s="15">
        <f>SUM(AE21:AJ26,AE40:AJ41)</f>
        <v>937.75</v>
      </c>
      <c r="AZ16" s="15">
        <f>SUM(B21:G26,B40:G41)</f>
        <v>562.75</v>
      </c>
      <c r="BA16" s="15">
        <f>SUM(T21:Y26,T40:Y41,AM21:AN26,AM40:AN41)</f>
        <v>2199.25</v>
      </c>
      <c r="BB16" s="15">
        <f>SUM(L21:S26,L40:S41,AK21:AL26,AK40:AL41)</f>
        <v>1401</v>
      </c>
      <c r="BC16" s="14">
        <f>SUM(AO21:AR26,AO40:AR41)</f>
        <v>530.75</v>
      </c>
      <c r="BD16" s="9">
        <f t="shared" si="0"/>
        <v>10563.5</v>
      </c>
    </row>
    <row r="17" spans="1:56">
      <c r="A17" s="1" t="s">
        <v>15</v>
      </c>
      <c r="B17" s="12">
        <v>19</v>
      </c>
      <c r="C17" s="12">
        <v>23.75</v>
      </c>
      <c r="D17" s="12">
        <v>9.75</v>
      </c>
      <c r="E17" s="12">
        <v>8</v>
      </c>
      <c r="F17" s="12">
        <v>37.25</v>
      </c>
      <c r="G17" s="12">
        <v>16.75</v>
      </c>
      <c r="H17" s="12">
        <v>33.25</v>
      </c>
      <c r="I17" s="12">
        <v>24.25</v>
      </c>
      <c r="J17" s="12">
        <v>61.5</v>
      </c>
      <c r="K17" s="12">
        <v>32</v>
      </c>
      <c r="L17" s="12">
        <v>117</v>
      </c>
      <c r="M17" s="12">
        <v>206.75</v>
      </c>
      <c r="N17" s="12">
        <v>53.25</v>
      </c>
      <c r="O17" s="12">
        <v>95.25</v>
      </c>
      <c r="P17" s="12">
        <v>8.25</v>
      </c>
      <c r="Q17" s="12">
        <v>72.25</v>
      </c>
      <c r="R17" s="12">
        <v>64.75</v>
      </c>
      <c r="S17" s="12">
        <v>134.5</v>
      </c>
      <c r="T17" s="12">
        <v>12</v>
      </c>
      <c r="U17" s="12">
        <v>7</v>
      </c>
      <c r="V17" s="12">
        <v>4.75</v>
      </c>
      <c r="W17" s="12">
        <v>2.25</v>
      </c>
      <c r="X17" s="12">
        <v>0.5</v>
      </c>
      <c r="Y17" s="12">
        <v>4.25</v>
      </c>
      <c r="Z17" s="12">
        <v>14.5</v>
      </c>
      <c r="AA17" s="12">
        <v>64.25</v>
      </c>
      <c r="AB17" s="12">
        <v>36</v>
      </c>
      <c r="AC17" s="12">
        <v>121.5</v>
      </c>
      <c r="AD17" s="12">
        <v>46.25</v>
      </c>
      <c r="AE17" s="12">
        <v>16</v>
      </c>
      <c r="AF17" s="12">
        <v>22.25</v>
      </c>
      <c r="AG17" s="12">
        <v>9.5</v>
      </c>
      <c r="AH17" s="12">
        <v>12.75</v>
      </c>
      <c r="AI17" s="12">
        <v>11.75</v>
      </c>
      <c r="AJ17" s="12">
        <v>3.5</v>
      </c>
      <c r="AK17" s="12">
        <v>12.5</v>
      </c>
      <c r="AL17" s="12">
        <v>40.5</v>
      </c>
      <c r="AM17" s="12">
        <v>1.5</v>
      </c>
      <c r="AN17" s="12">
        <v>18</v>
      </c>
      <c r="AO17" s="12">
        <v>2.25</v>
      </c>
      <c r="AP17" s="12">
        <v>3</v>
      </c>
      <c r="AQ17" s="12">
        <v>14.25</v>
      </c>
      <c r="AR17" s="12">
        <v>1.75</v>
      </c>
      <c r="AS17" s="13">
        <v>1500.25</v>
      </c>
      <c r="AT17" s="14"/>
      <c r="AV17" s="1" t="s">
        <v>49</v>
      </c>
      <c r="AW17" s="14">
        <f>SUM(AA13:AD20,AA38:AD39)</f>
        <v>6963</v>
      </c>
      <c r="AX17" s="14">
        <f>SUM(H13:K20,H38:K39,Z13:Z20,Z38:Z39)</f>
        <v>2178.5</v>
      </c>
      <c r="AY17" s="14">
        <f>SUM(AE13:AJ20,AE38:AJ39)</f>
        <v>1504.5</v>
      </c>
      <c r="AZ17" s="14">
        <f>SUM(B13:G20,B38:G39)</f>
        <v>2109</v>
      </c>
      <c r="BA17" s="14">
        <f>SUM(T13:Y20,T38:Y39,AM13:AN20,AM38:AN39)</f>
        <v>1310</v>
      </c>
      <c r="BB17" s="14">
        <f>SUM(L13:S20,L38:S39,AK13:AL20,AK38:AL39)</f>
        <v>10820.5</v>
      </c>
      <c r="BC17" s="14">
        <f>SUM(AO13:AR20,AO38:AR39)</f>
        <v>641.75</v>
      </c>
      <c r="BD17" s="9">
        <f t="shared" si="0"/>
        <v>24885.5</v>
      </c>
    </row>
    <row r="18" spans="1:56">
      <c r="A18" s="1" t="s">
        <v>16</v>
      </c>
      <c r="B18" s="12">
        <v>5</v>
      </c>
      <c r="C18" s="12">
        <v>11.25</v>
      </c>
      <c r="D18" s="12">
        <v>5</v>
      </c>
      <c r="E18" s="12">
        <v>5.25</v>
      </c>
      <c r="F18" s="12">
        <v>15</v>
      </c>
      <c r="G18" s="12">
        <v>9</v>
      </c>
      <c r="H18" s="12">
        <v>18</v>
      </c>
      <c r="I18" s="12">
        <v>12</v>
      </c>
      <c r="J18" s="12">
        <v>25</v>
      </c>
      <c r="K18" s="12">
        <v>18.75</v>
      </c>
      <c r="L18" s="12">
        <v>41.25</v>
      </c>
      <c r="M18" s="12">
        <v>154.75</v>
      </c>
      <c r="N18" s="12">
        <v>33</v>
      </c>
      <c r="O18" s="12">
        <v>76.5</v>
      </c>
      <c r="P18" s="12">
        <v>68.25</v>
      </c>
      <c r="Q18" s="12">
        <v>5.25</v>
      </c>
      <c r="R18" s="12">
        <v>43.25</v>
      </c>
      <c r="S18" s="12">
        <v>68</v>
      </c>
      <c r="T18" s="12">
        <v>6.25</v>
      </c>
      <c r="U18" s="12">
        <v>2.5</v>
      </c>
      <c r="V18" s="12">
        <v>4</v>
      </c>
      <c r="W18" s="12">
        <v>2.25</v>
      </c>
      <c r="X18" s="12">
        <v>1.75</v>
      </c>
      <c r="Y18" s="12">
        <v>1.5</v>
      </c>
      <c r="Z18" s="12">
        <v>7</v>
      </c>
      <c r="AA18" s="12">
        <v>50.75</v>
      </c>
      <c r="AB18" s="12">
        <v>30.5</v>
      </c>
      <c r="AC18" s="12">
        <v>105.25</v>
      </c>
      <c r="AD18" s="12">
        <v>30.75</v>
      </c>
      <c r="AE18" s="12">
        <v>15.5</v>
      </c>
      <c r="AF18" s="12">
        <v>26.75</v>
      </c>
      <c r="AG18" s="12">
        <v>5</v>
      </c>
      <c r="AH18" s="12">
        <v>10.5</v>
      </c>
      <c r="AI18" s="12">
        <v>6.25</v>
      </c>
      <c r="AJ18" s="12">
        <v>4</v>
      </c>
      <c r="AK18" s="12">
        <v>6</v>
      </c>
      <c r="AL18" s="12">
        <v>20.5</v>
      </c>
      <c r="AM18" s="12">
        <v>0.75</v>
      </c>
      <c r="AN18" s="12">
        <v>12.5</v>
      </c>
      <c r="AO18" s="12">
        <v>3.25</v>
      </c>
      <c r="AP18" s="12">
        <v>1.25</v>
      </c>
      <c r="AQ18" s="12">
        <v>9.5</v>
      </c>
      <c r="AR18" s="12">
        <v>6</v>
      </c>
      <c r="AS18" s="13">
        <v>984.75</v>
      </c>
      <c r="AT18" s="14"/>
      <c r="AV18" s="9" t="s">
        <v>62</v>
      </c>
      <c r="AW18" s="15">
        <f>SUM(AA42:AD45)</f>
        <v>2841.5</v>
      </c>
      <c r="AX18" s="9">
        <f>SUM(Z42:Z45,H42:K45)</f>
        <v>213</v>
      </c>
      <c r="AY18" s="9">
        <f>SUM(AE42:AJ45)</f>
        <v>1107.5</v>
      </c>
      <c r="AZ18" s="9">
        <f>SUM(B42:G45)</f>
        <v>319.75</v>
      </c>
      <c r="BA18" s="9">
        <f>SUM(T42:Y45, AM42:AN45)</f>
        <v>367</v>
      </c>
      <c r="BB18" s="9">
        <f>SUM(AK42:AL45,L42:S45)</f>
        <v>502.75</v>
      </c>
      <c r="BC18" s="9">
        <f>SUM(AO42:AR45)</f>
        <v>711.5</v>
      </c>
      <c r="BD18" s="9">
        <f t="shared" si="0"/>
        <v>5351.5</v>
      </c>
    </row>
    <row r="19" spans="1:56">
      <c r="A19" s="1" t="s">
        <v>17</v>
      </c>
      <c r="B19" s="12">
        <v>8</v>
      </c>
      <c r="C19" s="12">
        <v>18.25</v>
      </c>
      <c r="D19" s="12">
        <v>6</v>
      </c>
      <c r="E19" s="12">
        <v>7</v>
      </c>
      <c r="F19" s="12">
        <v>40</v>
      </c>
      <c r="G19" s="12">
        <v>17</v>
      </c>
      <c r="H19" s="12">
        <v>16.5</v>
      </c>
      <c r="I19" s="12">
        <v>17.5</v>
      </c>
      <c r="J19" s="12">
        <v>48.75</v>
      </c>
      <c r="K19" s="12">
        <v>40.25</v>
      </c>
      <c r="L19" s="12">
        <v>43.5</v>
      </c>
      <c r="M19" s="12">
        <v>186.25</v>
      </c>
      <c r="N19" s="12">
        <v>34</v>
      </c>
      <c r="O19" s="12">
        <v>62.5</v>
      </c>
      <c r="P19" s="12">
        <v>78.75</v>
      </c>
      <c r="Q19" s="12">
        <v>38.75</v>
      </c>
      <c r="R19" s="12">
        <v>8.5</v>
      </c>
      <c r="S19" s="12">
        <v>111</v>
      </c>
      <c r="T19" s="12">
        <v>7.75</v>
      </c>
      <c r="U19" s="12">
        <v>6.25</v>
      </c>
      <c r="V19" s="12">
        <v>3.5</v>
      </c>
      <c r="W19" s="12">
        <v>2.5</v>
      </c>
      <c r="X19" s="12">
        <v>1.75</v>
      </c>
      <c r="Y19" s="12">
        <v>3.25</v>
      </c>
      <c r="Z19" s="12">
        <v>8</v>
      </c>
      <c r="AA19" s="12">
        <v>92</v>
      </c>
      <c r="AB19" s="12">
        <v>36.5</v>
      </c>
      <c r="AC19" s="12">
        <v>163.5</v>
      </c>
      <c r="AD19" s="12">
        <v>40.5</v>
      </c>
      <c r="AE19" s="12">
        <v>14</v>
      </c>
      <c r="AF19" s="12">
        <v>14.25</v>
      </c>
      <c r="AG19" s="12">
        <v>9.5</v>
      </c>
      <c r="AH19" s="12">
        <v>14.25</v>
      </c>
      <c r="AI19" s="12">
        <v>14.5</v>
      </c>
      <c r="AJ19" s="12">
        <v>4.5</v>
      </c>
      <c r="AK19" s="12">
        <v>7.5</v>
      </c>
      <c r="AL19" s="12">
        <v>24.25</v>
      </c>
      <c r="AM19" s="12">
        <v>1</v>
      </c>
      <c r="AN19" s="12">
        <v>13.25</v>
      </c>
      <c r="AO19" s="12">
        <v>2</v>
      </c>
      <c r="AP19" s="12">
        <v>1</v>
      </c>
      <c r="AQ19" s="12">
        <v>16.25</v>
      </c>
      <c r="AR19" s="12">
        <v>2.25</v>
      </c>
      <c r="AS19" s="13">
        <v>1286.5</v>
      </c>
      <c r="AT19" s="14"/>
      <c r="AV19" s="9" t="s">
        <v>50</v>
      </c>
      <c r="AW19" s="15">
        <f>SUM(AW12:AW18)</f>
        <v>35977.25</v>
      </c>
      <c r="AX19" s="9">
        <f t="shared" ref="AX19:BC19" si="1">SUM(AX12:AX18)</f>
        <v>10453</v>
      </c>
      <c r="AY19" s="9">
        <f t="shared" si="1"/>
        <v>20699.25</v>
      </c>
      <c r="AZ19" s="9">
        <f t="shared" si="1"/>
        <v>12677.25</v>
      </c>
      <c r="BA19" s="9">
        <f t="shared" si="1"/>
        <v>10653</v>
      </c>
      <c r="BB19" s="9">
        <f t="shared" si="1"/>
        <v>25872.5</v>
      </c>
      <c r="BC19" s="9">
        <f t="shared" si="1"/>
        <v>7059.5</v>
      </c>
      <c r="BD19" s="9">
        <f>SUM(BD12:BD18)</f>
        <v>116332.25</v>
      </c>
    </row>
    <row r="20" spans="1:56">
      <c r="A20" s="1" t="s">
        <v>18</v>
      </c>
      <c r="B20" s="12">
        <v>22.75</v>
      </c>
      <c r="C20" s="12">
        <v>41.25</v>
      </c>
      <c r="D20" s="12">
        <v>23</v>
      </c>
      <c r="E20" s="12">
        <v>20.75</v>
      </c>
      <c r="F20" s="12">
        <v>153.25</v>
      </c>
      <c r="G20" s="12">
        <v>32.75</v>
      </c>
      <c r="H20" s="12">
        <v>37.75</v>
      </c>
      <c r="I20" s="12">
        <v>31.5</v>
      </c>
      <c r="J20" s="12">
        <v>88.5</v>
      </c>
      <c r="K20" s="12">
        <v>73.25</v>
      </c>
      <c r="L20" s="12">
        <v>78.25</v>
      </c>
      <c r="M20" s="12">
        <v>513.25</v>
      </c>
      <c r="N20" s="12">
        <v>56</v>
      </c>
      <c r="O20" s="12">
        <v>142.5</v>
      </c>
      <c r="P20" s="12">
        <v>133.25</v>
      </c>
      <c r="Q20" s="12">
        <v>79.25</v>
      </c>
      <c r="R20" s="12">
        <v>94.75</v>
      </c>
      <c r="S20" s="12">
        <v>16.5</v>
      </c>
      <c r="T20" s="12">
        <v>23</v>
      </c>
      <c r="U20" s="12">
        <v>16.5</v>
      </c>
      <c r="V20" s="12">
        <v>15</v>
      </c>
      <c r="W20" s="12">
        <v>4.75</v>
      </c>
      <c r="X20" s="12">
        <v>4.5</v>
      </c>
      <c r="Y20" s="12">
        <v>12</v>
      </c>
      <c r="Z20" s="12">
        <v>8</v>
      </c>
      <c r="AA20" s="12">
        <v>178.25</v>
      </c>
      <c r="AB20" s="12">
        <v>110.5</v>
      </c>
      <c r="AC20" s="12">
        <v>374.75</v>
      </c>
      <c r="AD20" s="12">
        <v>99.75</v>
      </c>
      <c r="AE20" s="12">
        <v>25.25</v>
      </c>
      <c r="AF20" s="12">
        <v>28</v>
      </c>
      <c r="AG20" s="12">
        <v>14.25</v>
      </c>
      <c r="AH20" s="12">
        <v>18.75</v>
      </c>
      <c r="AI20" s="12">
        <v>32</v>
      </c>
      <c r="AJ20" s="12">
        <v>6</v>
      </c>
      <c r="AK20" s="12">
        <v>15.25</v>
      </c>
      <c r="AL20" s="12">
        <v>52.75</v>
      </c>
      <c r="AM20" s="12">
        <v>3.25</v>
      </c>
      <c r="AN20" s="12">
        <v>24.25</v>
      </c>
      <c r="AO20" s="12">
        <v>6.25</v>
      </c>
      <c r="AP20" s="12">
        <v>3.5</v>
      </c>
      <c r="AQ20" s="12">
        <v>50.25</v>
      </c>
      <c r="AR20" s="12">
        <v>5.25</v>
      </c>
      <c r="AS20" s="13">
        <v>2770.5</v>
      </c>
      <c r="AT20" s="14"/>
      <c r="AV20" s="18"/>
      <c r="AW20" s="15"/>
    </row>
    <row r="21" spans="1:56">
      <c r="A21" s="1" t="s">
        <v>19</v>
      </c>
      <c r="B21" s="12">
        <v>15.25</v>
      </c>
      <c r="C21" s="12">
        <v>22.5</v>
      </c>
      <c r="D21" s="12">
        <v>10.75</v>
      </c>
      <c r="E21" s="12">
        <v>11</v>
      </c>
      <c r="F21" s="12">
        <v>36.25</v>
      </c>
      <c r="G21" s="12">
        <v>13</v>
      </c>
      <c r="H21" s="12">
        <v>40</v>
      </c>
      <c r="I21" s="12">
        <v>16.5</v>
      </c>
      <c r="J21" s="12">
        <v>47</v>
      </c>
      <c r="K21" s="12">
        <v>8.25</v>
      </c>
      <c r="L21" s="12">
        <v>23.25</v>
      </c>
      <c r="M21" s="12">
        <v>105</v>
      </c>
      <c r="N21" s="12">
        <v>9.75</v>
      </c>
      <c r="O21" s="12">
        <v>18.5</v>
      </c>
      <c r="P21" s="12">
        <v>13</v>
      </c>
      <c r="Q21" s="12">
        <v>5.75</v>
      </c>
      <c r="R21" s="12">
        <v>8.5</v>
      </c>
      <c r="S21" s="12">
        <v>25</v>
      </c>
      <c r="T21" s="12">
        <v>9.75</v>
      </c>
      <c r="U21" s="12">
        <v>51</v>
      </c>
      <c r="V21" s="12">
        <v>196.75</v>
      </c>
      <c r="W21" s="12">
        <v>56.75</v>
      </c>
      <c r="X21" s="12">
        <v>24</v>
      </c>
      <c r="Y21" s="12">
        <v>35</v>
      </c>
      <c r="Z21" s="12">
        <v>6.75</v>
      </c>
      <c r="AA21" s="12">
        <v>164</v>
      </c>
      <c r="AB21" s="12">
        <v>77.5</v>
      </c>
      <c r="AC21" s="12">
        <v>209</v>
      </c>
      <c r="AD21" s="12">
        <v>76.5</v>
      </c>
      <c r="AE21" s="12">
        <v>30.75</v>
      </c>
      <c r="AF21" s="12">
        <v>51.75</v>
      </c>
      <c r="AG21" s="12">
        <v>22</v>
      </c>
      <c r="AH21" s="12">
        <v>25</v>
      </c>
      <c r="AI21" s="12">
        <v>36</v>
      </c>
      <c r="AJ21" s="12">
        <v>8.5</v>
      </c>
      <c r="AK21" s="12">
        <v>3</v>
      </c>
      <c r="AL21" s="12">
        <v>9</v>
      </c>
      <c r="AM21" s="12">
        <v>17.5</v>
      </c>
      <c r="AN21" s="12">
        <v>163.25</v>
      </c>
      <c r="AO21" s="12">
        <v>7.75</v>
      </c>
      <c r="AP21" s="12">
        <v>5</v>
      </c>
      <c r="AQ21" s="12">
        <v>43.75</v>
      </c>
      <c r="AR21" s="12">
        <v>12.25</v>
      </c>
      <c r="AS21" s="13">
        <v>1771.75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6</v>
      </c>
      <c r="C22" s="12">
        <v>9</v>
      </c>
      <c r="D22" s="12">
        <v>6.5</v>
      </c>
      <c r="E22" s="12">
        <v>9</v>
      </c>
      <c r="F22" s="12">
        <v>26.75</v>
      </c>
      <c r="G22" s="12">
        <v>10</v>
      </c>
      <c r="H22" s="12">
        <v>13.75</v>
      </c>
      <c r="I22" s="12">
        <v>13.75</v>
      </c>
      <c r="J22" s="12">
        <v>39</v>
      </c>
      <c r="K22" s="12">
        <v>4.75</v>
      </c>
      <c r="L22" s="12">
        <v>9</v>
      </c>
      <c r="M22" s="12">
        <v>157.75</v>
      </c>
      <c r="N22" s="12">
        <v>5.5</v>
      </c>
      <c r="O22" s="12">
        <v>6.25</v>
      </c>
      <c r="P22" s="12">
        <v>5.75</v>
      </c>
      <c r="Q22" s="12">
        <v>3.75</v>
      </c>
      <c r="R22" s="12">
        <v>5.25</v>
      </c>
      <c r="S22" s="12">
        <v>16.25</v>
      </c>
      <c r="T22" s="12">
        <v>46.75</v>
      </c>
      <c r="U22" s="12">
        <v>4.25</v>
      </c>
      <c r="V22" s="12">
        <v>55.5</v>
      </c>
      <c r="W22" s="12">
        <v>18.25</v>
      </c>
      <c r="X22" s="12">
        <v>10</v>
      </c>
      <c r="Y22" s="12">
        <v>42.5</v>
      </c>
      <c r="Z22" s="12">
        <v>3.5</v>
      </c>
      <c r="AA22" s="12">
        <v>227.5</v>
      </c>
      <c r="AB22" s="12">
        <v>97.5</v>
      </c>
      <c r="AC22" s="12">
        <v>256.5</v>
      </c>
      <c r="AD22" s="12">
        <v>80.25</v>
      </c>
      <c r="AE22" s="12">
        <v>20.5</v>
      </c>
      <c r="AF22" s="12">
        <v>24.75</v>
      </c>
      <c r="AG22" s="12">
        <v>18.75</v>
      </c>
      <c r="AH22" s="12">
        <v>16.5</v>
      </c>
      <c r="AI22" s="12">
        <v>23.5</v>
      </c>
      <c r="AJ22" s="12">
        <v>3.25</v>
      </c>
      <c r="AK22" s="12">
        <v>2</v>
      </c>
      <c r="AL22" s="12">
        <v>4</v>
      </c>
      <c r="AM22" s="12">
        <v>5.5</v>
      </c>
      <c r="AN22" s="12">
        <v>31</v>
      </c>
      <c r="AO22" s="12">
        <v>4.75</v>
      </c>
      <c r="AP22" s="12">
        <v>2.75</v>
      </c>
      <c r="AQ22" s="12">
        <v>76</v>
      </c>
      <c r="AR22" s="12">
        <v>9.25</v>
      </c>
      <c r="AS22" s="13">
        <v>1433</v>
      </c>
      <c r="AT22" s="14"/>
      <c r="AV22" s="17" t="s">
        <v>44</v>
      </c>
      <c r="AW22" s="15">
        <f>AW12</f>
        <v>1408.75</v>
      </c>
      <c r="AX22" s="15"/>
      <c r="AY22" s="15"/>
    </row>
    <row r="23" spans="1:56">
      <c r="A23" s="1" t="s">
        <v>21</v>
      </c>
      <c r="B23" s="12">
        <v>11.75</v>
      </c>
      <c r="C23" s="12">
        <v>12.5</v>
      </c>
      <c r="D23" s="12">
        <v>7.25</v>
      </c>
      <c r="E23" s="12">
        <v>9</v>
      </c>
      <c r="F23" s="12">
        <v>40.25</v>
      </c>
      <c r="G23" s="12">
        <v>15.25</v>
      </c>
      <c r="H23" s="12">
        <v>25.75</v>
      </c>
      <c r="I23" s="12">
        <v>14.75</v>
      </c>
      <c r="J23" s="12">
        <v>62.75</v>
      </c>
      <c r="K23" s="12">
        <v>9.25</v>
      </c>
      <c r="L23" s="12">
        <v>19.5</v>
      </c>
      <c r="M23" s="12">
        <v>131.5</v>
      </c>
      <c r="N23" s="12">
        <v>9.25</v>
      </c>
      <c r="O23" s="12">
        <v>4.5</v>
      </c>
      <c r="P23" s="12">
        <v>4.5</v>
      </c>
      <c r="Q23" s="12">
        <v>4.25</v>
      </c>
      <c r="R23" s="12">
        <v>3</v>
      </c>
      <c r="S23" s="12">
        <v>13.25</v>
      </c>
      <c r="T23" s="12">
        <v>221.25</v>
      </c>
      <c r="U23" s="12">
        <v>55</v>
      </c>
      <c r="V23" s="12">
        <v>7.75</v>
      </c>
      <c r="W23" s="12">
        <v>33.25</v>
      </c>
      <c r="X23" s="12">
        <v>21.5</v>
      </c>
      <c r="Y23" s="12">
        <v>52.5</v>
      </c>
      <c r="Z23" s="12">
        <v>3.5</v>
      </c>
      <c r="AA23" s="12">
        <v>291.25</v>
      </c>
      <c r="AB23" s="12">
        <v>133.25</v>
      </c>
      <c r="AC23" s="12">
        <v>333.25</v>
      </c>
      <c r="AD23" s="12">
        <v>102</v>
      </c>
      <c r="AE23" s="12">
        <v>28.25</v>
      </c>
      <c r="AF23" s="12">
        <v>17</v>
      </c>
      <c r="AG23" s="12">
        <v>15.5</v>
      </c>
      <c r="AH23" s="12">
        <v>11.5</v>
      </c>
      <c r="AI23" s="12">
        <v>27.75</v>
      </c>
      <c r="AJ23" s="12">
        <v>3.25</v>
      </c>
      <c r="AK23" s="12">
        <v>1.5</v>
      </c>
      <c r="AL23" s="12">
        <v>3.25</v>
      </c>
      <c r="AM23" s="12">
        <v>17</v>
      </c>
      <c r="AN23" s="12">
        <v>66</v>
      </c>
      <c r="AO23" s="12">
        <v>4.5</v>
      </c>
      <c r="AP23" s="12">
        <v>1.5</v>
      </c>
      <c r="AQ23" s="12">
        <v>82.75</v>
      </c>
      <c r="AR23" s="12">
        <v>13.25</v>
      </c>
      <c r="AS23" s="13">
        <v>1945.75</v>
      </c>
      <c r="AT23" s="14"/>
      <c r="AV23" s="17" t="s">
        <v>45</v>
      </c>
      <c r="AW23" s="15">
        <f>AW13+AX12</f>
        <v>8361.75</v>
      </c>
      <c r="AX23" s="15">
        <f>AX13</f>
        <v>511</v>
      </c>
      <c r="AY23" s="15"/>
      <c r="AZ23" s="15"/>
    </row>
    <row r="24" spans="1:56">
      <c r="A24" s="1" t="s">
        <v>22</v>
      </c>
      <c r="B24" s="12">
        <v>4.5</v>
      </c>
      <c r="C24" s="12">
        <v>6</v>
      </c>
      <c r="D24" s="12">
        <v>4.5</v>
      </c>
      <c r="E24" s="12">
        <v>3.75</v>
      </c>
      <c r="F24" s="12">
        <v>23.5</v>
      </c>
      <c r="G24" s="12">
        <v>6.25</v>
      </c>
      <c r="H24" s="12">
        <v>11.75</v>
      </c>
      <c r="I24" s="12">
        <v>6.75</v>
      </c>
      <c r="J24" s="12">
        <v>21.75</v>
      </c>
      <c r="K24" s="12">
        <v>5.25</v>
      </c>
      <c r="L24" s="12">
        <v>14</v>
      </c>
      <c r="M24" s="12">
        <v>84.75</v>
      </c>
      <c r="N24" s="12">
        <v>2</v>
      </c>
      <c r="O24" s="12">
        <v>1.25</v>
      </c>
      <c r="P24" s="12">
        <v>1.25</v>
      </c>
      <c r="Q24" s="12">
        <v>3.5</v>
      </c>
      <c r="R24" s="12">
        <v>1.5</v>
      </c>
      <c r="S24" s="12">
        <v>5.5</v>
      </c>
      <c r="T24" s="12">
        <v>59.75</v>
      </c>
      <c r="U24" s="12">
        <v>15.75</v>
      </c>
      <c r="V24" s="12">
        <v>29</v>
      </c>
      <c r="W24" s="12">
        <v>6.25</v>
      </c>
      <c r="X24" s="12">
        <v>9.25</v>
      </c>
      <c r="Y24" s="12">
        <v>32.5</v>
      </c>
      <c r="Z24" s="12">
        <v>3</v>
      </c>
      <c r="AA24" s="12">
        <v>183.75</v>
      </c>
      <c r="AB24" s="12">
        <v>76.5</v>
      </c>
      <c r="AC24" s="12">
        <v>160.75</v>
      </c>
      <c r="AD24" s="12">
        <v>58.5</v>
      </c>
      <c r="AE24" s="12">
        <v>13</v>
      </c>
      <c r="AF24" s="12">
        <v>16.5</v>
      </c>
      <c r="AG24" s="12">
        <v>9</v>
      </c>
      <c r="AH24" s="12">
        <v>5.25</v>
      </c>
      <c r="AI24" s="12">
        <v>9.5</v>
      </c>
      <c r="AJ24" s="12">
        <v>0.75</v>
      </c>
      <c r="AK24" s="12">
        <v>1.75</v>
      </c>
      <c r="AL24" s="12">
        <v>2.75</v>
      </c>
      <c r="AM24" s="12">
        <v>3</v>
      </c>
      <c r="AN24" s="12">
        <v>15.75</v>
      </c>
      <c r="AO24" s="12">
        <v>2.75</v>
      </c>
      <c r="AP24" s="12">
        <v>1.75</v>
      </c>
      <c r="AQ24" s="12">
        <v>41</v>
      </c>
      <c r="AR24" s="12">
        <v>5.25</v>
      </c>
      <c r="AS24" s="13">
        <v>970.75</v>
      </c>
      <c r="AT24" s="14"/>
      <c r="AV24" s="17" t="s">
        <v>46</v>
      </c>
      <c r="AW24" s="15">
        <f>AW14+AY12</f>
        <v>22442.5</v>
      </c>
      <c r="AX24" s="15">
        <f>AX14+AY13</f>
        <v>2184.5</v>
      </c>
      <c r="AY24" s="15">
        <f>AY14</f>
        <v>3779.75</v>
      </c>
      <c r="AZ24" s="15"/>
      <c r="BA24" s="15"/>
    </row>
    <row r="25" spans="1:56">
      <c r="A25" s="1" t="s">
        <v>23</v>
      </c>
      <c r="B25" s="12">
        <v>2.75</v>
      </c>
      <c r="C25" s="12">
        <v>4.75</v>
      </c>
      <c r="D25" s="12">
        <v>5.5</v>
      </c>
      <c r="E25" s="12">
        <v>2</v>
      </c>
      <c r="F25" s="12">
        <v>22.75</v>
      </c>
      <c r="G25" s="12">
        <v>4.5</v>
      </c>
      <c r="H25" s="12">
        <v>9.5</v>
      </c>
      <c r="I25" s="12">
        <v>6.75</v>
      </c>
      <c r="J25" s="12">
        <v>24.5</v>
      </c>
      <c r="K25" s="12">
        <v>3</v>
      </c>
      <c r="L25" s="12">
        <v>10.75</v>
      </c>
      <c r="M25" s="12">
        <v>58.5</v>
      </c>
      <c r="N25" s="12">
        <v>1.25</v>
      </c>
      <c r="O25" s="12">
        <v>1.25</v>
      </c>
      <c r="P25" s="12">
        <v>1.5</v>
      </c>
      <c r="Q25" s="12">
        <v>0.5</v>
      </c>
      <c r="R25" s="12">
        <v>1.25</v>
      </c>
      <c r="S25" s="12">
        <v>5.5</v>
      </c>
      <c r="T25" s="12">
        <v>23</v>
      </c>
      <c r="U25" s="12">
        <v>12.5</v>
      </c>
      <c r="V25" s="12">
        <v>22.75</v>
      </c>
      <c r="W25" s="12">
        <v>7.5</v>
      </c>
      <c r="X25" s="12">
        <v>4.75</v>
      </c>
      <c r="Y25" s="12">
        <v>23.25</v>
      </c>
      <c r="Z25" s="12">
        <v>2.75</v>
      </c>
      <c r="AA25" s="12">
        <v>188.25</v>
      </c>
      <c r="AB25" s="12">
        <v>75.25</v>
      </c>
      <c r="AC25" s="12">
        <v>169.25</v>
      </c>
      <c r="AD25" s="12">
        <v>48.25</v>
      </c>
      <c r="AE25" s="12">
        <v>11.75</v>
      </c>
      <c r="AF25" s="12">
        <v>8.75</v>
      </c>
      <c r="AG25" s="12">
        <v>5.25</v>
      </c>
      <c r="AH25" s="12">
        <v>5.75</v>
      </c>
      <c r="AI25" s="12">
        <v>9.75</v>
      </c>
      <c r="AJ25" s="12">
        <v>1.5</v>
      </c>
      <c r="AK25" s="12">
        <v>0.5</v>
      </c>
      <c r="AL25" s="12">
        <v>2.5</v>
      </c>
      <c r="AM25" s="12">
        <v>1.5</v>
      </c>
      <c r="AN25" s="12">
        <v>6</v>
      </c>
      <c r="AO25" s="12">
        <v>1.75</v>
      </c>
      <c r="AP25" s="12">
        <v>0.75</v>
      </c>
      <c r="AQ25" s="12">
        <v>29.25</v>
      </c>
      <c r="AR25" s="12">
        <v>5.5</v>
      </c>
      <c r="AS25" s="13">
        <v>834.5</v>
      </c>
      <c r="AT25" s="14"/>
      <c r="AV25" s="17" t="s">
        <v>47</v>
      </c>
      <c r="AW25" s="15">
        <f>AW15+AZ12</f>
        <v>8850</v>
      </c>
      <c r="AX25" s="15">
        <f>AX15+AZ13</f>
        <v>2917</v>
      </c>
      <c r="AY25" s="15">
        <f>AY15+AZ14</f>
        <v>2449</v>
      </c>
      <c r="AZ25" s="15">
        <f>AZ15</f>
        <v>2702.5</v>
      </c>
      <c r="BA25" s="15"/>
      <c r="BB25" s="15"/>
      <c r="BC25" s="14"/>
    </row>
    <row r="26" spans="1:56">
      <c r="A26" s="1" t="s">
        <v>24</v>
      </c>
      <c r="B26" s="12">
        <v>3.75</v>
      </c>
      <c r="C26" s="12">
        <v>12.5</v>
      </c>
      <c r="D26" s="12">
        <v>10.75</v>
      </c>
      <c r="E26" s="12">
        <v>10.25</v>
      </c>
      <c r="F26" s="12">
        <v>30</v>
      </c>
      <c r="G26" s="12">
        <v>12.25</v>
      </c>
      <c r="H26" s="12">
        <v>25.5</v>
      </c>
      <c r="I26" s="12">
        <v>25.5</v>
      </c>
      <c r="J26" s="12">
        <v>43.25</v>
      </c>
      <c r="K26" s="12">
        <v>11.25</v>
      </c>
      <c r="L26" s="12">
        <v>27.5</v>
      </c>
      <c r="M26" s="12">
        <v>79.5</v>
      </c>
      <c r="N26" s="12">
        <v>6.5</v>
      </c>
      <c r="O26" s="12">
        <v>6.75</v>
      </c>
      <c r="P26" s="12">
        <v>4.25</v>
      </c>
      <c r="Q26" s="12">
        <v>2.75</v>
      </c>
      <c r="R26" s="12">
        <v>5</v>
      </c>
      <c r="S26" s="12">
        <v>14.5</v>
      </c>
      <c r="T26" s="12">
        <v>28.25</v>
      </c>
      <c r="U26" s="12">
        <v>39</v>
      </c>
      <c r="V26" s="12">
        <v>58</v>
      </c>
      <c r="W26" s="12">
        <v>35</v>
      </c>
      <c r="X26" s="12">
        <v>23.25</v>
      </c>
      <c r="Y26" s="12">
        <v>5.5</v>
      </c>
      <c r="Z26" s="12">
        <v>8.75</v>
      </c>
      <c r="AA26" s="12">
        <v>261.5</v>
      </c>
      <c r="AB26" s="12">
        <v>167.5</v>
      </c>
      <c r="AC26" s="12">
        <v>390.25</v>
      </c>
      <c r="AD26" s="12">
        <v>175.75</v>
      </c>
      <c r="AE26" s="12">
        <v>83.25</v>
      </c>
      <c r="AF26" s="12">
        <v>66.25</v>
      </c>
      <c r="AG26" s="12">
        <v>26.25</v>
      </c>
      <c r="AH26" s="12">
        <v>12.25</v>
      </c>
      <c r="AI26" s="12">
        <v>20.5</v>
      </c>
      <c r="AJ26" s="12">
        <v>2</v>
      </c>
      <c r="AK26" s="12">
        <v>2</v>
      </c>
      <c r="AL26" s="12">
        <v>9.5</v>
      </c>
      <c r="AM26" s="12">
        <v>6.5</v>
      </c>
      <c r="AN26" s="12">
        <v>17</v>
      </c>
      <c r="AO26" s="12">
        <v>2</v>
      </c>
      <c r="AP26" s="12">
        <v>1.75</v>
      </c>
      <c r="AQ26" s="12">
        <v>70.5</v>
      </c>
      <c r="AR26" s="12">
        <v>11.25</v>
      </c>
      <c r="AS26" s="13">
        <v>1855.5</v>
      </c>
      <c r="AT26" s="14"/>
      <c r="AV26" s="9" t="s">
        <v>48</v>
      </c>
      <c r="AW26" s="15">
        <f>AW16+BA12</f>
        <v>9517.25</v>
      </c>
      <c r="AX26" s="9">
        <f>AX16+BA13</f>
        <v>1314.25</v>
      </c>
      <c r="AY26" s="9">
        <f>AY16+BA14</f>
        <v>1827.25</v>
      </c>
      <c r="AZ26" s="9">
        <f>AZ16+BA15</f>
        <v>1081.25</v>
      </c>
      <c r="BA26" s="9">
        <f>BA16</f>
        <v>2199.25</v>
      </c>
    </row>
    <row r="27" spans="1:56">
      <c r="A27" s="1" t="s">
        <v>25</v>
      </c>
      <c r="B27" s="12">
        <v>8.5</v>
      </c>
      <c r="C27" s="12">
        <v>16</v>
      </c>
      <c r="D27" s="12">
        <v>3.25</v>
      </c>
      <c r="E27" s="12">
        <v>7.5</v>
      </c>
      <c r="F27" s="12">
        <v>27.75</v>
      </c>
      <c r="G27" s="12">
        <v>20.5</v>
      </c>
      <c r="H27" s="12">
        <v>31.75</v>
      </c>
      <c r="I27" s="12">
        <v>12.5</v>
      </c>
      <c r="J27" s="12">
        <v>35.25</v>
      </c>
      <c r="K27" s="12">
        <v>22</v>
      </c>
      <c r="L27" s="12">
        <v>64.5</v>
      </c>
      <c r="M27" s="12">
        <v>59</v>
      </c>
      <c r="N27" s="12">
        <v>16.25</v>
      </c>
      <c r="O27" s="12">
        <v>28.5</v>
      </c>
      <c r="P27" s="12">
        <v>13.75</v>
      </c>
      <c r="Q27" s="12">
        <v>5</v>
      </c>
      <c r="R27" s="12">
        <v>7.5</v>
      </c>
      <c r="S27" s="12">
        <v>7.25</v>
      </c>
      <c r="T27" s="12">
        <v>6.75</v>
      </c>
      <c r="U27" s="12">
        <v>2</v>
      </c>
      <c r="V27" s="12">
        <v>1.75</v>
      </c>
      <c r="W27" s="12">
        <v>3.5</v>
      </c>
      <c r="X27" s="12">
        <v>3</v>
      </c>
      <c r="Y27" s="12">
        <v>6.75</v>
      </c>
      <c r="Z27" s="12">
        <v>4.5</v>
      </c>
      <c r="AA27" s="12">
        <v>238</v>
      </c>
      <c r="AB27" s="12">
        <v>152</v>
      </c>
      <c r="AC27" s="12">
        <v>398</v>
      </c>
      <c r="AD27" s="12">
        <v>139.75</v>
      </c>
      <c r="AE27" s="12">
        <v>68</v>
      </c>
      <c r="AF27" s="12">
        <v>54.25</v>
      </c>
      <c r="AG27" s="12">
        <v>16</v>
      </c>
      <c r="AH27" s="12">
        <v>22.75</v>
      </c>
      <c r="AI27" s="12">
        <v>12</v>
      </c>
      <c r="AJ27" s="12">
        <v>2.5</v>
      </c>
      <c r="AK27" s="12">
        <v>2</v>
      </c>
      <c r="AL27" s="12">
        <v>10.75</v>
      </c>
      <c r="AM27" s="12">
        <v>1.75</v>
      </c>
      <c r="AN27" s="12">
        <v>14.5</v>
      </c>
      <c r="AO27" s="12">
        <v>3</v>
      </c>
      <c r="AP27" s="12">
        <v>2.75</v>
      </c>
      <c r="AQ27" s="12">
        <v>28.25</v>
      </c>
      <c r="AR27" s="12">
        <v>6.5</v>
      </c>
      <c r="AS27" s="13">
        <v>1587.75</v>
      </c>
      <c r="AT27" s="14"/>
      <c r="AV27" s="9" t="s">
        <v>49</v>
      </c>
      <c r="AW27" s="15">
        <f>AW17+BB12</f>
        <v>14002</v>
      </c>
      <c r="AX27" s="9">
        <f>AX17+BB13</f>
        <v>4338.75</v>
      </c>
      <c r="AY27" s="9">
        <f>AY17+BB14</f>
        <v>3122</v>
      </c>
      <c r="AZ27" s="9">
        <f>AZ17+BB15</f>
        <v>4440.5</v>
      </c>
      <c r="BA27" s="9">
        <f>BA17+BB16</f>
        <v>2711</v>
      </c>
      <c r="BB27" s="9">
        <f>BB17</f>
        <v>10820.5</v>
      </c>
    </row>
    <row r="28" spans="1:56">
      <c r="A28" s="1" t="s">
        <v>26</v>
      </c>
      <c r="B28" s="12">
        <v>72.5</v>
      </c>
      <c r="C28" s="12">
        <v>238.25</v>
      </c>
      <c r="D28" s="12">
        <v>132.5</v>
      </c>
      <c r="E28" s="12">
        <v>219</v>
      </c>
      <c r="F28" s="12">
        <v>373.5</v>
      </c>
      <c r="G28" s="12">
        <v>145</v>
      </c>
      <c r="H28" s="12">
        <v>229</v>
      </c>
      <c r="I28" s="12">
        <v>107</v>
      </c>
      <c r="J28" s="12">
        <v>252.5</v>
      </c>
      <c r="K28" s="12">
        <v>150.5</v>
      </c>
      <c r="L28" s="12">
        <v>179.5</v>
      </c>
      <c r="M28" s="12">
        <v>439.25</v>
      </c>
      <c r="N28" s="12">
        <v>134.5</v>
      </c>
      <c r="O28" s="12">
        <v>131.5</v>
      </c>
      <c r="P28" s="12">
        <v>75</v>
      </c>
      <c r="Q28" s="12">
        <v>61.25</v>
      </c>
      <c r="R28" s="12">
        <v>109.75</v>
      </c>
      <c r="S28" s="12">
        <v>211</v>
      </c>
      <c r="T28" s="12">
        <v>195</v>
      </c>
      <c r="U28" s="12">
        <v>253.75</v>
      </c>
      <c r="V28" s="12">
        <v>343.5</v>
      </c>
      <c r="W28" s="12">
        <v>217.75</v>
      </c>
      <c r="X28" s="12">
        <v>215.5</v>
      </c>
      <c r="Y28" s="12">
        <v>289</v>
      </c>
      <c r="Z28" s="12">
        <v>289.25</v>
      </c>
      <c r="AA28" s="12">
        <v>62.25</v>
      </c>
      <c r="AB28" s="12">
        <v>28.25</v>
      </c>
      <c r="AC28" s="12">
        <v>203.75</v>
      </c>
      <c r="AD28" s="12">
        <v>96.75</v>
      </c>
      <c r="AE28" s="12">
        <v>267.5</v>
      </c>
      <c r="AF28" s="12">
        <v>356.25</v>
      </c>
      <c r="AG28" s="12">
        <v>171.5</v>
      </c>
      <c r="AH28" s="12">
        <v>263.5</v>
      </c>
      <c r="AI28" s="12">
        <v>141.25</v>
      </c>
      <c r="AJ28" s="12">
        <v>56</v>
      </c>
      <c r="AK28" s="12">
        <v>105</v>
      </c>
      <c r="AL28" s="12">
        <v>787.25</v>
      </c>
      <c r="AM28" s="12">
        <v>82.75</v>
      </c>
      <c r="AN28" s="12">
        <v>191.25</v>
      </c>
      <c r="AO28" s="12">
        <v>44.5</v>
      </c>
      <c r="AP28" s="12">
        <v>31</v>
      </c>
      <c r="AQ28" s="12">
        <v>244</v>
      </c>
      <c r="AR28" s="12">
        <v>106.25</v>
      </c>
      <c r="AS28" s="13">
        <v>8304.25</v>
      </c>
      <c r="AT28" s="14"/>
      <c r="AV28" s="9" t="s">
        <v>62</v>
      </c>
      <c r="AW28" s="15">
        <f>AW18+BC12</f>
        <v>5877.25</v>
      </c>
      <c r="AX28" s="9">
        <f>AX18+BC14</f>
        <v>1602.75</v>
      </c>
      <c r="AY28" s="9">
        <f>AY18+BC15</f>
        <v>1585</v>
      </c>
      <c r="AZ28" s="9">
        <f>AZ18+BC16</f>
        <v>850.5</v>
      </c>
      <c r="BA28" s="9">
        <f>BA18+BC17</f>
        <v>1008.75</v>
      </c>
      <c r="BB28" s="9">
        <f>BB18</f>
        <v>502.75</v>
      </c>
      <c r="BC28" s="9">
        <f>BC18</f>
        <v>711.5</v>
      </c>
      <c r="BD28" s="9">
        <f>SUM(AW22:BB28)</f>
        <v>122407.75</v>
      </c>
    </row>
    <row r="29" spans="1:56">
      <c r="A29" s="1" t="s">
        <v>27</v>
      </c>
      <c r="B29" s="12">
        <v>60.75</v>
      </c>
      <c r="C29" s="12">
        <v>128.5</v>
      </c>
      <c r="D29" s="12">
        <v>79.5</v>
      </c>
      <c r="E29" s="12">
        <v>116</v>
      </c>
      <c r="F29" s="12">
        <v>208.75</v>
      </c>
      <c r="G29" s="12">
        <v>99.25</v>
      </c>
      <c r="H29" s="12">
        <v>156.5</v>
      </c>
      <c r="I29" s="12">
        <v>112</v>
      </c>
      <c r="J29" s="12">
        <v>237.25</v>
      </c>
      <c r="K29" s="12">
        <v>174.5</v>
      </c>
      <c r="L29" s="12">
        <v>131.5</v>
      </c>
      <c r="M29" s="12">
        <v>228.5</v>
      </c>
      <c r="N29" s="12">
        <v>100</v>
      </c>
      <c r="O29" s="12">
        <v>95.25</v>
      </c>
      <c r="P29" s="12">
        <v>39.25</v>
      </c>
      <c r="Q29" s="12">
        <v>32.5</v>
      </c>
      <c r="R29" s="12">
        <v>47</v>
      </c>
      <c r="S29" s="12">
        <v>138.25</v>
      </c>
      <c r="T29" s="12">
        <v>74.5</v>
      </c>
      <c r="U29" s="12">
        <v>95.5</v>
      </c>
      <c r="V29" s="12">
        <v>110.25</v>
      </c>
      <c r="W29" s="12">
        <v>68.25</v>
      </c>
      <c r="X29" s="12">
        <v>64</v>
      </c>
      <c r="Y29" s="12">
        <v>157</v>
      </c>
      <c r="Z29" s="12">
        <v>163.75</v>
      </c>
      <c r="AA29" s="12">
        <v>21</v>
      </c>
      <c r="AB29" s="12">
        <v>32</v>
      </c>
      <c r="AC29" s="12">
        <v>51</v>
      </c>
      <c r="AD29" s="12">
        <v>59</v>
      </c>
      <c r="AE29" s="12">
        <v>334.5</v>
      </c>
      <c r="AF29" s="12">
        <v>425</v>
      </c>
      <c r="AG29" s="12">
        <v>328.75</v>
      </c>
      <c r="AH29" s="12">
        <v>971</v>
      </c>
      <c r="AI29" s="12">
        <v>182.25</v>
      </c>
      <c r="AJ29" s="12">
        <v>79.25</v>
      </c>
      <c r="AK29" s="12">
        <v>62.5</v>
      </c>
      <c r="AL29" s="12">
        <v>178.75</v>
      </c>
      <c r="AM29" s="12">
        <v>25.75</v>
      </c>
      <c r="AN29" s="12">
        <v>92.25</v>
      </c>
      <c r="AO29" s="12">
        <v>36</v>
      </c>
      <c r="AP29" s="12">
        <v>38.5</v>
      </c>
      <c r="AQ29" s="12">
        <v>223.75</v>
      </c>
      <c r="AR29" s="12">
        <v>78.25</v>
      </c>
      <c r="AS29" s="13">
        <v>6138</v>
      </c>
      <c r="AT29" s="14"/>
      <c r="AW29" s="15"/>
    </row>
    <row r="30" spans="1:56">
      <c r="A30" s="1" t="s">
        <v>28</v>
      </c>
      <c r="B30" s="12">
        <v>132.5</v>
      </c>
      <c r="C30" s="12">
        <v>313.5</v>
      </c>
      <c r="D30" s="12">
        <v>190.5</v>
      </c>
      <c r="E30" s="12">
        <v>240</v>
      </c>
      <c r="F30" s="12">
        <v>699.75</v>
      </c>
      <c r="G30" s="12">
        <v>219.75</v>
      </c>
      <c r="H30" s="12">
        <v>377</v>
      </c>
      <c r="I30" s="12">
        <v>182.75</v>
      </c>
      <c r="J30" s="12">
        <v>413</v>
      </c>
      <c r="K30" s="12">
        <v>287.5</v>
      </c>
      <c r="L30" s="12">
        <v>387.25</v>
      </c>
      <c r="M30" s="12">
        <v>518.25</v>
      </c>
      <c r="N30" s="12">
        <v>236.25</v>
      </c>
      <c r="O30" s="12">
        <v>216.25</v>
      </c>
      <c r="P30" s="12">
        <v>109.5</v>
      </c>
      <c r="Q30" s="12">
        <v>93</v>
      </c>
      <c r="R30" s="12">
        <v>146</v>
      </c>
      <c r="S30" s="12">
        <v>339</v>
      </c>
      <c r="T30" s="12">
        <v>200.25</v>
      </c>
      <c r="U30" s="12">
        <v>244.75</v>
      </c>
      <c r="V30" s="12">
        <v>307.5</v>
      </c>
      <c r="W30" s="12">
        <v>159.5</v>
      </c>
      <c r="X30" s="12">
        <v>164.5</v>
      </c>
      <c r="Y30" s="12">
        <v>359.75</v>
      </c>
      <c r="Z30" s="12">
        <v>407.25</v>
      </c>
      <c r="AA30" s="12">
        <v>198</v>
      </c>
      <c r="AB30" s="12">
        <v>39.75</v>
      </c>
      <c r="AC30" s="12">
        <v>95.25</v>
      </c>
      <c r="AD30" s="12">
        <v>160.75</v>
      </c>
      <c r="AE30" s="12">
        <v>978.5</v>
      </c>
      <c r="AF30" s="12">
        <v>1334.5</v>
      </c>
      <c r="AG30" s="12">
        <v>698</v>
      </c>
      <c r="AH30" s="12">
        <v>1266.75</v>
      </c>
      <c r="AI30" s="12">
        <v>590.5</v>
      </c>
      <c r="AJ30" s="12">
        <v>233.5</v>
      </c>
      <c r="AK30" s="12">
        <v>153.5</v>
      </c>
      <c r="AL30" s="12">
        <v>631.25</v>
      </c>
      <c r="AM30" s="12">
        <v>74.5</v>
      </c>
      <c r="AN30" s="12">
        <v>205.5</v>
      </c>
      <c r="AO30" s="12">
        <v>143.75</v>
      </c>
      <c r="AP30" s="12">
        <v>146.75</v>
      </c>
      <c r="AQ30" s="12">
        <v>970.25</v>
      </c>
      <c r="AR30" s="12">
        <v>317.75</v>
      </c>
      <c r="AS30" s="13">
        <v>15184</v>
      </c>
      <c r="AT30" s="14"/>
      <c r="AW30" s="15"/>
    </row>
    <row r="31" spans="1:56">
      <c r="A31" s="1" t="s">
        <v>29</v>
      </c>
      <c r="B31" s="12">
        <v>70.25</v>
      </c>
      <c r="C31" s="12">
        <v>90.75</v>
      </c>
      <c r="D31" s="12">
        <v>56.25</v>
      </c>
      <c r="E31" s="12">
        <v>115.5</v>
      </c>
      <c r="F31" s="12">
        <v>240.25</v>
      </c>
      <c r="G31" s="12">
        <v>121.75</v>
      </c>
      <c r="H31" s="12">
        <v>190.25</v>
      </c>
      <c r="I31" s="12">
        <v>101.75</v>
      </c>
      <c r="J31" s="12">
        <v>145.5</v>
      </c>
      <c r="K31" s="12">
        <v>122.25</v>
      </c>
      <c r="L31" s="12">
        <v>153.25</v>
      </c>
      <c r="M31" s="12">
        <v>268</v>
      </c>
      <c r="N31" s="12">
        <v>67</v>
      </c>
      <c r="O31" s="12">
        <v>59.5</v>
      </c>
      <c r="P31" s="12">
        <v>36.25</v>
      </c>
      <c r="Q31" s="12">
        <v>26.5</v>
      </c>
      <c r="R31" s="12">
        <v>38</v>
      </c>
      <c r="S31" s="12">
        <v>91.25</v>
      </c>
      <c r="T31" s="12">
        <v>58.25</v>
      </c>
      <c r="U31" s="12">
        <v>72</v>
      </c>
      <c r="V31" s="12">
        <v>87</v>
      </c>
      <c r="W31" s="12">
        <v>53.5</v>
      </c>
      <c r="X31" s="12">
        <v>48.25</v>
      </c>
      <c r="Y31" s="12">
        <v>145</v>
      </c>
      <c r="Z31" s="12">
        <v>133.75</v>
      </c>
      <c r="AA31" s="12">
        <v>86.25</v>
      </c>
      <c r="AB31" s="12">
        <v>49.75</v>
      </c>
      <c r="AC31" s="12">
        <v>162</v>
      </c>
      <c r="AD31" s="12">
        <v>63</v>
      </c>
      <c r="AE31" s="12">
        <v>666.25</v>
      </c>
      <c r="AF31" s="12">
        <v>572</v>
      </c>
      <c r="AG31" s="12">
        <v>254</v>
      </c>
      <c r="AH31" s="12">
        <v>547</v>
      </c>
      <c r="AI31" s="12">
        <v>214.25</v>
      </c>
      <c r="AJ31" s="12">
        <v>124.75</v>
      </c>
      <c r="AK31" s="12">
        <v>37.5</v>
      </c>
      <c r="AL31" s="12">
        <v>144</v>
      </c>
      <c r="AM31" s="12">
        <v>24.5</v>
      </c>
      <c r="AN31" s="12">
        <v>72.5</v>
      </c>
      <c r="AO31" s="12">
        <v>48.5</v>
      </c>
      <c r="AP31" s="12">
        <v>84.5</v>
      </c>
      <c r="AQ31" s="12">
        <v>422.5</v>
      </c>
      <c r="AR31" s="12">
        <v>99.5</v>
      </c>
      <c r="AS31" s="13">
        <v>6264.75</v>
      </c>
      <c r="AT31" s="14"/>
      <c r="AW31" s="15"/>
    </row>
    <row r="32" spans="1:56">
      <c r="A32" s="1">
        <v>16</v>
      </c>
      <c r="B32" s="12">
        <v>60.75</v>
      </c>
      <c r="C32" s="12">
        <v>50.75</v>
      </c>
      <c r="D32" s="12">
        <v>27</v>
      </c>
      <c r="E32" s="12">
        <v>50</v>
      </c>
      <c r="F32" s="12">
        <v>126.5</v>
      </c>
      <c r="G32" s="12">
        <v>72.25</v>
      </c>
      <c r="H32" s="12">
        <v>119</v>
      </c>
      <c r="I32" s="12">
        <v>47.25</v>
      </c>
      <c r="J32" s="12">
        <v>59.5</v>
      </c>
      <c r="K32" s="12">
        <v>64.5</v>
      </c>
      <c r="L32" s="12">
        <v>107.5</v>
      </c>
      <c r="M32" s="12">
        <v>117.5</v>
      </c>
      <c r="N32" s="12">
        <v>23.5</v>
      </c>
      <c r="O32" s="12">
        <v>22.5</v>
      </c>
      <c r="P32" s="12">
        <v>18.5</v>
      </c>
      <c r="Q32" s="12">
        <v>15</v>
      </c>
      <c r="R32" s="12">
        <v>14.75</v>
      </c>
      <c r="S32" s="12">
        <v>25.75</v>
      </c>
      <c r="T32" s="12">
        <v>33</v>
      </c>
      <c r="U32" s="12">
        <v>24.5</v>
      </c>
      <c r="V32" s="12">
        <v>25.5</v>
      </c>
      <c r="W32" s="12">
        <v>11.5</v>
      </c>
      <c r="X32" s="12">
        <v>7.5</v>
      </c>
      <c r="Y32" s="12">
        <v>77.75</v>
      </c>
      <c r="Z32" s="12">
        <v>67.75</v>
      </c>
      <c r="AA32" s="12">
        <v>250.75</v>
      </c>
      <c r="AB32" s="12">
        <v>249.75</v>
      </c>
      <c r="AC32" s="12">
        <v>1046</v>
      </c>
      <c r="AD32" s="12">
        <v>678</v>
      </c>
      <c r="AE32" s="12">
        <v>28.5</v>
      </c>
      <c r="AF32" s="12">
        <v>191.5</v>
      </c>
      <c r="AG32" s="12">
        <v>157.5</v>
      </c>
      <c r="AH32" s="12">
        <v>300.75</v>
      </c>
      <c r="AI32" s="12">
        <v>127.75</v>
      </c>
      <c r="AJ32" s="12">
        <v>65.25</v>
      </c>
      <c r="AK32" s="12">
        <v>10</v>
      </c>
      <c r="AL32" s="12">
        <v>44.75</v>
      </c>
      <c r="AM32" s="12">
        <v>3</v>
      </c>
      <c r="AN32" s="12">
        <v>32.75</v>
      </c>
      <c r="AO32" s="12">
        <v>28</v>
      </c>
      <c r="AP32" s="12">
        <v>50.25</v>
      </c>
      <c r="AQ32" s="12">
        <v>128.25</v>
      </c>
      <c r="AR32" s="12">
        <v>57.75</v>
      </c>
      <c r="AS32" s="13">
        <v>4720.5</v>
      </c>
      <c r="AT32" s="14"/>
      <c r="AW32" s="15"/>
    </row>
    <row r="33" spans="1:49">
      <c r="A33" s="1">
        <v>24</v>
      </c>
      <c r="B33" s="12">
        <v>65.5</v>
      </c>
      <c r="C33" s="12">
        <v>74</v>
      </c>
      <c r="D33" s="12">
        <v>19.75</v>
      </c>
      <c r="E33" s="12">
        <v>38.5</v>
      </c>
      <c r="F33" s="12">
        <v>97.75</v>
      </c>
      <c r="G33" s="12">
        <v>61</v>
      </c>
      <c r="H33" s="12">
        <v>93</v>
      </c>
      <c r="I33" s="12">
        <v>47.75</v>
      </c>
      <c r="J33" s="12">
        <v>55.5</v>
      </c>
      <c r="K33" s="12">
        <v>66.5</v>
      </c>
      <c r="L33" s="12">
        <v>115.25</v>
      </c>
      <c r="M33" s="12">
        <v>146.25</v>
      </c>
      <c r="N33" s="12">
        <v>33</v>
      </c>
      <c r="O33" s="12">
        <v>31.75</v>
      </c>
      <c r="P33" s="12">
        <v>26.25</v>
      </c>
      <c r="Q33" s="12">
        <v>20.75</v>
      </c>
      <c r="R33" s="12">
        <v>11</v>
      </c>
      <c r="S33" s="12">
        <v>30</v>
      </c>
      <c r="T33" s="12">
        <v>41</v>
      </c>
      <c r="U33" s="12">
        <v>18.75</v>
      </c>
      <c r="V33" s="12">
        <v>22.5</v>
      </c>
      <c r="W33" s="12">
        <v>13.25</v>
      </c>
      <c r="X33" s="12">
        <v>12.25</v>
      </c>
      <c r="Y33" s="12">
        <v>51.25</v>
      </c>
      <c r="Z33" s="12">
        <v>72.25</v>
      </c>
      <c r="AA33" s="12">
        <v>327</v>
      </c>
      <c r="AB33" s="12">
        <v>333.25</v>
      </c>
      <c r="AC33" s="12">
        <v>1493</v>
      </c>
      <c r="AD33" s="12">
        <v>656.75</v>
      </c>
      <c r="AE33" s="12">
        <v>193</v>
      </c>
      <c r="AF33" s="12">
        <v>42.25</v>
      </c>
      <c r="AG33" s="12">
        <v>147.25</v>
      </c>
      <c r="AH33" s="12">
        <v>352.75</v>
      </c>
      <c r="AI33" s="12">
        <v>153</v>
      </c>
      <c r="AJ33" s="12">
        <v>95</v>
      </c>
      <c r="AK33" s="12">
        <v>15.75</v>
      </c>
      <c r="AL33" s="12">
        <v>37.5</v>
      </c>
      <c r="AM33" s="12">
        <v>7.5</v>
      </c>
      <c r="AN33" s="12">
        <v>52.5</v>
      </c>
      <c r="AO33" s="12">
        <v>38.25</v>
      </c>
      <c r="AP33" s="12">
        <v>89.75</v>
      </c>
      <c r="AQ33" s="12">
        <v>160</v>
      </c>
      <c r="AR33" s="12">
        <v>64.5</v>
      </c>
      <c r="AS33" s="13">
        <v>5523.75</v>
      </c>
      <c r="AT33" s="14"/>
      <c r="AW33" s="15"/>
    </row>
    <row r="34" spans="1:49">
      <c r="A34" s="1" t="s">
        <v>30</v>
      </c>
      <c r="B34" s="12">
        <v>16.5</v>
      </c>
      <c r="C34" s="12">
        <v>22.25</v>
      </c>
      <c r="D34" s="12">
        <v>12.25</v>
      </c>
      <c r="E34" s="12">
        <v>15</v>
      </c>
      <c r="F34" s="12">
        <v>48.25</v>
      </c>
      <c r="G34" s="12">
        <v>24.5</v>
      </c>
      <c r="H34" s="12">
        <v>22.75</v>
      </c>
      <c r="I34" s="12">
        <v>14.25</v>
      </c>
      <c r="J34" s="12">
        <v>33</v>
      </c>
      <c r="K34" s="12">
        <v>23.5</v>
      </c>
      <c r="L34" s="12">
        <v>29.25</v>
      </c>
      <c r="M34" s="12">
        <v>75.5</v>
      </c>
      <c r="N34" s="12">
        <v>11.75</v>
      </c>
      <c r="O34" s="12">
        <v>15</v>
      </c>
      <c r="P34" s="12">
        <v>10</v>
      </c>
      <c r="Q34" s="12">
        <v>6.25</v>
      </c>
      <c r="R34" s="12">
        <v>9.25</v>
      </c>
      <c r="S34" s="12">
        <v>15.5</v>
      </c>
      <c r="T34" s="12">
        <v>26</v>
      </c>
      <c r="U34" s="12">
        <v>17.25</v>
      </c>
      <c r="V34" s="12">
        <v>14.25</v>
      </c>
      <c r="W34" s="12">
        <v>9</v>
      </c>
      <c r="X34" s="12">
        <v>7.75</v>
      </c>
      <c r="Y34" s="12">
        <v>26.25</v>
      </c>
      <c r="Z34" s="12">
        <v>24.75</v>
      </c>
      <c r="AA34" s="12">
        <v>177.75</v>
      </c>
      <c r="AB34" s="12">
        <v>188.5</v>
      </c>
      <c r="AC34" s="12">
        <v>911.75</v>
      </c>
      <c r="AD34" s="12">
        <v>215.5</v>
      </c>
      <c r="AE34" s="12">
        <v>140.25</v>
      </c>
      <c r="AF34" s="12">
        <v>126</v>
      </c>
      <c r="AG34" s="12">
        <v>26.5</v>
      </c>
      <c r="AH34" s="12">
        <v>44.5</v>
      </c>
      <c r="AI34" s="12">
        <v>30</v>
      </c>
      <c r="AJ34" s="12">
        <v>25.25</v>
      </c>
      <c r="AK34" s="12">
        <v>8.75</v>
      </c>
      <c r="AL34" s="12">
        <v>18.75</v>
      </c>
      <c r="AM34" s="12">
        <v>5</v>
      </c>
      <c r="AN34" s="12">
        <v>21</v>
      </c>
      <c r="AO34" s="12">
        <v>10.5</v>
      </c>
      <c r="AP34" s="12">
        <v>43.75</v>
      </c>
      <c r="AQ34" s="12">
        <v>60.75</v>
      </c>
      <c r="AR34" s="12">
        <v>32</v>
      </c>
      <c r="AS34" s="13">
        <v>2616.5</v>
      </c>
      <c r="AT34" s="14"/>
      <c r="AW34" s="15"/>
    </row>
    <row r="35" spans="1:49">
      <c r="A35" s="1" t="s">
        <v>31</v>
      </c>
      <c r="B35" s="12">
        <v>20.25</v>
      </c>
      <c r="C35" s="12">
        <v>43.75</v>
      </c>
      <c r="D35" s="12">
        <v>13</v>
      </c>
      <c r="E35" s="12">
        <v>12.75</v>
      </c>
      <c r="F35" s="12">
        <v>42.75</v>
      </c>
      <c r="G35" s="12">
        <v>21.5</v>
      </c>
      <c r="H35" s="12">
        <v>28</v>
      </c>
      <c r="I35" s="12">
        <v>13.5</v>
      </c>
      <c r="J35" s="12">
        <v>52.75</v>
      </c>
      <c r="K35" s="12">
        <v>25.25</v>
      </c>
      <c r="L35" s="12">
        <v>39.75</v>
      </c>
      <c r="M35" s="12">
        <v>53.75</v>
      </c>
      <c r="N35" s="12">
        <v>12.5</v>
      </c>
      <c r="O35" s="12">
        <v>21.5</v>
      </c>
      <c r="P35" s="12">
        <v>10</v>
      </c>
      <c r="Q35" s="12">
        <v>11.5</v>
      </c>
      <c r="R35" s="12">
        <v>10.75</v>
      </c>
      <c r="S35" s="12">
        <v>22</v>
      </c>
      <c r="T35" s="12">
        <v>21</v>
      </c>
      <c r="U35" s="12">
        <v>13</v>
      </c>
      <c r="V35" s="12">
        <v>12</v>
      </c>
      <c r="W35" s="12">
        <v>6.5</v>
      </c>
      <c r="X35" s="12">
        <v>4</v>
      </c>
      <c r="Y35" s="12">
        <v>13.25</v>
      </c>
      <c r="Z35" s="12">
        <v>28.5</v>
      </c>
      <c r="AA35" s="12">
        <v>271.25</v>
      </c>
      <c r="AB35" s="12">
        <v>333.75</v>
      </c>
      <c r="AC35" s="12">
        <v>2054</v>
      </c>
      <c r="AD35" s="12">
        <v>491.5</v>
      </c>
      <c r="AE35" s="12">
        <v>290.75</v>
      </c>
      <c r="AF35" s="12">
        <v>344.25</v>
      </c>
      <c r="AG35" s="12">
        <v>51.25</v>
      </c>
      <c r="AH35" s="12">
        <v>42.75</v>
      </c>
      <c r="AI35" s="12">
        <v>46.5</v>
      </c>
      <c r="AJ35" s="12">
        <v>61.75</v>
      </c>
      <c r="AK35" s="12">
        <v>7</v>
      </c>
      <c r="AL35" s="12">
        <v>26.5</v>
      </c>
      <c r="AM35" s="12">
        <v>2.75</v>
      </c>
      <c r="AN35" s="12">
        <v>42.5</v>
      </c>
      <c r="AO35" s="12">
        <v>25.5</v>
      </c>
      <c r="AP35" s="12">
        <v>71.5</v>
      </c>
      <c r="AQ35" s="12">
        <v>86.5</v>
      </c>
      <c r="AR35" s="12">
        <v>45.5</v>
      </c>
      <c r="AS35" s="13">
        <v>4849</v>
      </c>
      <c r="AT35" s="14"/>
      <c r="AW35" s="15"/>
    </row>
    <row r="36" spans="1:49">
      <c r="A36" s="1" t="s">
        <v>32</v>
      </c>
      <c r="B36" s="12">
        <v>20.5</v>
      </c>
      <c r="C36" s="12">
        <v>33.5</v>
      </c>
      <c r="D36" s="12">
        <v>11</v>
      </c>
      <c r="E36" s="12">
        <v>13</v>
      </c>
      <c r="F36" s="12">
        <v>51.25</v>
      </c>
      <c r="G36" s="12">
        <v>14.75</v>
      </c>
      <c r="H36" s="12">
        <v>20.75</v>
      </c>
      <c r="I36" s="12">
        <v>16.25</v>
      </c>
      <c r="J36" s="12">
        <v>39.5</v>
      </c>
      <c r="K36" s="12">
        <v>23</v>
      </c>
      <c r="L36" s="12">
        <v>29.25</v>
      </c>
      <c r="M36" s="12">
        <v>87.25</v>
      </c>
      <c r="N36" s="12">
        <v>13.5</v>
      </c>
      <c r="O36" s="12">
        <v>17</v>
      </c>
      <c r="P36" s="12">
        <v>13.5</v>
      </c>
      <c r="Q36" s="12">
        <v>8.5</v>
      </c>
      <c r="R36" s="12">
        <v>8.75</v>
      </c>
      <c r="S36" s="12">
        <v>28.75</v>
      </c>
      <c r="T36" s="12">
        <v>39</v>
      </c>
      <c r="U36" s="12">
        <v>23</v>
      </c>
      <c r="V36" s="12">
        <v>31.5</v>
      </c>
      <c r="W36" s="12">
        <v>7.75</v>
      </c>
      <c r="X36" s="12">
        <v>11</v>
      </c>
      <c r="Y36" s="12">
        <v>20.75</v>
      </c>
      <c r="Z36" s="12">
        <v>16.75</v>
      </c>
      <c r="AA36" s="12">
        <v>134.25</v>
      </c>
      <c r="AB36" s="12">
        <v>146.5</v>
      </c>
      <c r="AC36" s="12">
        <v>693.5</v>
      </c>
      <c r="AD36" s="12">
        <v>222.75</v>
      </c>
      <c r="AE36" s="12">
        <v>138</v>
      </c>
      <c r="AF36" s="12">
        <v>158.75</v>
      </c>
      <c r="AG36" s="12">
        <v>31.75</v>
      </c>
      <c r="AH36" s="12">
        <v>63.5</v>
      </c>
      <c r="AI36" s="12">
        <v>18</v>
      </c>
      <c r="AJ36" s="12">
        <v>24.25</v>
      </c>
      <c r="AK36" s="12">
        <v>11.25</v>
      </c>
      <c r="AL36" s="12">
        <v>41.25</v>
      </c>
      <c r="AM36" s="12">
        <v>7.5</v>
      </c>
      <c r="AN36" s="12">
        <v>46.75</v>
      </c>
      <c r="AO36" s="12">
        <v>21</v>
      </c>
      <c r="AP36" s="12">
        <v>50</v>
      </c>
      <c r="AQ36" s="12">
        <v>129.25</v>
      </c>
      <c r="AR36" s="12">
        <v>56.75</v>
      </c>
      <c r="AS36" s="13">
        <v>2594.75</v>
      </c>
      <c r="AT36" s="14"/>
      <c r="AW36" s="15"/>
    </row>
    <row r="37" spans="1:49">
      <c r="A37" s="1" t="s">
        <v>33</v>
      </c>
      <c r="B37" s="12">
        <v>4</v>
      </c>
      <c r="C37" s="12">
        <v>16</v>
      </c>
      <c r="D37" s="12">
        <v>1.5</v>
      </c>
      <c r="E37" s="12">
        <v>1.25</v>
      </c>
      <c r="F37" s="12">
        <v>5</v>
      </c>
      <c r="G37" s="12">
        <v>3.5</v>
      </c>
      <c r="H37" s="12">
        <v>5</v>
      </c>
      <c r="I37" s="12">
        <v>3</v>
      </c>
      <c r="J37" s="12">
        <v>10.5</v>
      </c>
      <c r="K37" s="12">
        <v>9.75</v>
      </c>
      <c r="L37" s="12">
        <v>12</v>
      </c>
      <c r="M37" s="12">
        <v>19.75</v>
      </c>
      <c r="N37" s="12">
        <v>8.25</v>
      </c>
      <c r="O37" s="12">
        <v>7.75</v>
      </c>
      <c r="P37" s="12">
        <v>1.25</v>
      </c>
      <c r="Q37" s="12">
        <v>6</v>
      </c>
      <c r="R37" s="12">
        <v>3</v>
      </c>
      <c r="S37" s="12">
        <v>4.75</v>
      </c>
      <c r="T37" s="12">
        <v>6.25</v>
      </c>
      <c r="U37" s="12">
        <v>3.25</v>
      </c>
      <c r="V37" s="12">
        <v>3</v>
      </c>
      <c r="W37" s="12">
        <v>0.25</v>
      </c>
      <c r="X37" s="12">
        <v>1</v>
      </c>
      <c r="Y37" s="12">
        <v>2</v>
      </c>
      <c r="Z37" s="12">
        <v>5</v>
      </c>
      <c r="AA37" s="12">
        <v>71.25</v>
      </c>
      <c r="AB37" s="12">
        <v>66.75</v>
      </c>
      <c r="AC37" s="12">
        <v>265.5</v>
      </c>
      <c r="AD37" s="12">
        <v>106.75</v>
      </c>
      <c r="AE37" s="12">
        <v>51.5</v>
      </c>
      <c r="AF37" s="12">
        <v>80.25</v>
      </c>
      <c r="AG37" s="12">
        <v>31.75</v>
      </c>
      <c r="AH37" s="12">
        <v>67.5</v>
      </c>
      <c r="AI37" s="12">
        <v>26.5</v>
      </c>
      <c r="AJ37" s="12">
        <v>3.75</v>
      </c>
      <c r="AK37" s="12">
        <v>2.5</v>
      </c>
      <c r="AL37" s="12">
        <v>10.75</v>
      </c>
      <c r="AM37" s="12">
        <v>0.5</v>
      </c>
      <c r="AN37" s="12">
        <v>10</v>
      </c>
      <c r="AO37" s="12">
        <v>4.75</v>
      </c>
      <c r="AP37" s="12">
        <v>24</v>
      </c>
      <c r="AQ37" s="12">
        <v>89.5</v>
      </c>
      <c r="AR37" s="12">
        <v>21.75</v>
      </c>
      <c r="AS37" s="13">
        <v>1078.25</v>
      </c>
      <c r="AT37" s="14"/>
      <c r="AW37" s="15"/>
    </row>
    <row r="38" spans="1:49">
      <c r="A38" s="1" t="s">
        <v>34</v>
      </c>
      <c r="B38" s="12">
        <v>2</v>
      </c>
      <c r="C38" s="12">
        <v>3.25</v>
      </c>
      <c r="D38" s="12">
        <v>2.25</v>
      </c>
      <c r="E38" s="12">
        <v>1.5</v>
      </c>
      <c r="F38" s="12">
        <v>14</v>
      </c>
      <c r="G38" s="12">
        <v>7.25</v>
      </c>
      <c r="H38" s="12">
        <v>8.5</v>
      </c>
      <c r="I38" s="12">
        <v>2.25</v>
      </c>
      <c r="J38" s="12">
        <v>14</v>
      </c>
      <c r="K38" s="12">
        <v>47</v>
      </c>
      <c r="L38" s="12">
        <v>28.25</v>
      </c>
      <c r="M38" s="12">
        <v>166</v>
      </c>
      <c r="N38" s="12">
        <v>25.5</v>
      </c>
      <c r="O38" s="12">
        <v>46.75</v>
      </c>
      <c r="P38" s="12">
        <v>10.5</v>
      </c>
      <c r="Q38" s="12">
        <v>5.5</v>
      </c>
      <c r="R38" s="12">
        <v>6</v>
      </c>
      <c r="S38" s="12">
        <v>13.5</v>
      </c>
      <c r="T38" s="12">
        <v>5</v>
      </c>
      <c r="U38" s="12">
        <v>1.75</v>
      </c>
      <c r="V38" s="12">
        <v>2</v>
      </c>
      <c r="W38" s="12">
        <v>2</v>
      </c>
      <c r="X38" s="12">
        <v>0.25</v>
      </c>
      <c r="Y38" s="12">
        <v>3</v>
      </c>
      <c r="Z38" s="12">
        <v>3</v>
      </c>
      <c r="AA38" s="12">
        <v>97</v>
      </c>
      <c r="AB38" s="12">
        <v>54.75</v>
      </c>
      <c r="AC38" s="12">
        <v>166</v>
      </c>
      <c r="AD38" s="12">
        <v>41</v>
      </c>
      <c r="AE38" s="12">
        <v>11.5</v>
      </c>
      <c r="AF38" s="12">
        <v>13.25</v>
      </c>
      <c r="AG38" s="12">
        <v>8</v>
      </c>
      <c r="AH38" s="12">
        <v>5.5</v>
      </c>
      <c r="AI38" s="12">
        <v>10</v>
      </c>
      <c r="AJ38" s="12">
        <v>2.25</v>
      </c>
      <c r="AK38" s="12">
        <v>2</v>
      </c>
      <c r="AL38" s="12">
        <v>68.75</v>
      </c>
      <c r="AM38" s="12">
        <v>1</v>
      </c>
      <c r="AN38" s="12">
        <v>1.75</v>
      </c>
      <c r="AO38" s="12">
        <v>1.5</v>
      </c>
      <c r="AP38" s="12">
        <v>1</v>
      </c>
      <c r="AQ38" s="12">
        <v>17</v>
      </c>
      <c r="AR38" s="12">
        <v>1.75</v>
      </c>
      <c r="AS38" s="13">
        <v>925</v>
      </c>
      <c r="AT38" s="14"/>
      <c r="AW38" s="15"/>
    </row>
    <row r="39" spans="1:49">
      <c r="A39" s="1" t="s">
        <v>35</v>
      </c>
      <c r="B39" s="12">
        <v>12.25</v>
      </c>
      <c r="C39" s="12">
        <v>17.25</v>
      </c>
      <c r="D39" s="12">
        <v>9.5</v>
      </c>
      <c r="E39" s="12">
        <v>12.75</v>
      </c>
      <c r="F39" s="12">
        <v>43.75</v>
      </c>
      <c r="G39" s="12">
        <v>13</v>
      </c>
      <c r="H39" s="12">
        <v>18</v>
      </c>
      <c r="I39" s="12">
        <v>16</v>
      </c>
      <c r="J39" s="12">
        <v>26.25</v>
      </c>
      <c r="K39" s="12">
        <v>67.25</v>
      </c>
      <c r="L39" s="12">
        <v>66.25</v>
      </c>
      <c r="M39" s="12">
        <v>1075.5</v>
      </c>
      <c r="N39" s="12">
        <v>35</v>
      </c>
      <c r="O39" s="12">
        <v>129</v>
      </c>
      <c r="P39" s="12">
        <v>35.75</v>
      </c>
      <c r="Q39" s="12">
        <v>18.25</v>
      </c>
      <c r="R39" s="12">
        <v>23</v>
      </c>
      <c r="S39" s="12">
        <v>48.5</v>
      </c>
      <c r="T39" s="12">
        <v>9.5</v>
      </c>
      <c r="U39" s="12">
        <v>5</v>
      </c>
      <c r="V39" s="12">
        <v>5.5</v>
      </c>
      <c r="W39" s="12">
        <v>0.75</v>
      </c>
      <c r="X39" s="12">
        <v>0.75</v>
      </c>
      <c r="Y39" s="12">
        <v>12</v>
      </c>
      <c r="Z39" s="12">
        <v>10.25</v>
      </c>
      <c r="AA39" s="12">
        <v>708.5</v>
      </c>
      <c r="AB39" s="12">
        <v>220.75</v>
      </c>
      <c r="AC39" s="12">
        <v>679</v>
      </c>
      <c r="AD39" s="12">
        <v>154.75</v>
      </c>
      <c r="AE39" s="12">
        <v>44</v>
      </c>
      <c r="AF39" s="12">
        <v>30.75</v>
      </c>
      <c r="AG39" s="12">
        <v>20.5</v>
      </c>
      <c r="AH39" s="12">
        <v>23.5</v>
      </c>
      <c r="AI39" s="12">
        <v>43.5</v>
      </c>
      <c r="AJ39" s="12">
        <v>12</v>
      </c>
      <c r="AK39" s="12">
        <v>83.25</v>
      </c>
      <c r="AL39" s="12">
        <v>17.75</v>
      </c>
      <c r="AM39" s="12">
        <v>1.5</v>
      </c>
      <c r="AN39" s="12">
        <v>8</v>
      </c>
      <c r="AO39" s="12">
        <v>10.25</v>
      </c>
      <c r="AP39" s="12">
        <v>3.75</v>
      </c>
      <c r="AQ39" s="12">
        <v>158.75</v>
      </c>
      <c r="AR39" s="12">
        <v>18</v>
      </c>
      <c r="AS39" s="13">
        <v>3949.5</v>
      </c>
      <c r="AT39" s="14"/>
      <c r="AW39" s="15"/>
    </row>
    <row r="40" spans="1:49">
      <c r="A40" s="1" t="s">
        <v>36</v>
      </c>
      <c r="B40" s="12">
        <v>1.75</v>
      </c>
      <c r="C40" s="12">
        <v>1.75</v>
      </c>
      <c r="D40" s="12">
        <v>2.5</v>
      </c>
      <c r="E40" s="12">
        <v>1.75</v>
      </c>
      <c r="F40" s="12">
        <v>7.5</v>
      </c>
      <c r="G40" s="12">
        <v>2</v>
      </c>
      <c r="H40" s="12">
        <v>7.25</v>
      </c>
      <c r="I40" s="12">
        <v>3.5</v>
      </c>
      <c r="J40" s="12">
        <v>11.75</v>
      </c>
      <c r="K40" s="12">
        <v>2</v>
      </c>
      <c r="L40" s="12">
        <v>7.5</v>
      </c>
      <c r="M40" s="12">
        <v>62.25</v>
      </c>
      <c r="N40" s="12">
        <v>1.75</v>
      </c>
      <c r="O40" s="12">
        <v>1.75</v>
      </c>
      <c r="P40" s="12">
        <v>1.5</v>
      </c>
      <c r="Q40" s="12">
        <v>0.5</v>
      </c>
      <c r="R40" s="12">
        <v>1.25</v>
      </c>
      <c r="S40" s="12">
        <v>3.25</v>
      </c>
      <c r="T40" s="12">
        <v>20.5</v>
      </c>
      <c r="U40" s="12">
        <v>6.5</v>
      </c>
      <c r="V40" s="12">
        <v>16.25</v>
      </c>
      <c r="W40" s="12">
        <v>4.25</v>
      </c>
      <c r="X40" s="12">
        <v>4.25</v>
      </c>
      <c r="Y40" s="12">
        <v>9.5</v>
      </c>
      <c r="Z40" s="12">
        <v>1.75</v>
      </c>
      <c r="AA40" s="12">
        <v>66.75</v>
      </c>
      <c r="AB40" s="12">
        <v>23.5</v>
      </c>
      <c r="AC40" s="12">
        <v>75.25</v>
      </c>
      <c r="AD40" s="12">
        <v>25.25</v>
      </c>
      <c r="AE40" s="12">
        <v>7.25</v>
      </c>
      <c r="AF40" s="12">
        <v>5.5</v>
      </c>
      <c r="AG40" s="12">
        <v>4.5</v>
      </c>
      <c r="AH40" s="12">
        <v>3</v>
      </c>
      <c r="AI40" s="12">
        <v>4.25</v>
      </c>
      <c r="AJ40" s="12">
        <v>0</v>
      </c>
      <c r="AK40" s="12">
        <v>2</v>
      </c>
      <c r="AL40" s="12">
        <v>1.25</v>
      </c>
      <c r="AM40" s="12">
        <v>2.25</v>
      </c>
      <c r="AN40" s="12">
        <v>27.5</v>
      </c>
      <c r="AO40" s="12">
        <v>0.75</v>
      </c>
      <c r="AP40" s="12">
        <v>1.25</v>
      </c>
      <c r="AQ40" s="12">
        <v>18.75</v>
      </c>
      <c r="AR40" s="12">
        <v>2</v>
      </c>
      <c r="AS40" s="13">
        <v>455.5</v>
      </c>
      <c r="AT40" s="14"/>
      <c r="AW40" s="15"/>
    </row>
    <row r="41" spans="1:49">
      <c r="A41" s="1" t="s">
        <v>37</v>
      </c>
      <c r="B41" s="12">
        <v>26</v>
      </c>
      <c r="C41" s="12">
        <v>25.25</v>
      </c>
      <c r="D41" s="12">
        <v>6.75</v>
      </c>
      <c r="E41" s="12">
        <v>3.5</v>
      </c>
      <c r="F41" s="12">
        <v>23.5</v>
      </c>
      <c r="G41" s="12">
        <v>18.25</v>
      </c>
      <c r="H41" s="12">
        <v>61.75</v>
      </c>
      <c r="I41" s="12">
        <v>17.75</v>
      </c>
      <c r="J41" s="12">
        <v>46.25</v>
      </c>
      <c r="K41" s="12">
        <v>12</v>
      </c>
      <c r="L41" s="12">
        <v>39</v>
      </c>
      <c r="M41" s="12">
        <v>166.25</v>
      </c>
      <c r="N41" s="12">
        <v>18.25</v>
      </c>
      <c r="O41" s="12">
        <v>17</v>
      </c>
      <c r="P41" s="12">
        <v>18.25</v>
      </c>
      <c r="Q41" s="12">
        <v>11.25</v>
      </c>
      <c r="R41" s="12">
        <v>14.75</v>
      </c>
      <c r="S41" s="12">
        <v>29.5</v>
      </c>
      <c r="T41" s="12">
        <v>176.5</v>
      </c>
      <c r="U41" s="12">
        <v>47.5</v>
      </c>
      <c r="V41" s="12">
        <v>66.5</v>
      </c>
      <c r="W41" s="12">
        <v>16</v>
      </c>
      <c r="X41" s="12">
        <v>8.75</v>
      </c>
      <c r="Y41" s="12">
        <v>18.25</v>
      </c>
      <c r="Z41" s="12">
        <v>16.25</v>
      </c>
      <c r="AA41" s="12">
        <v>172.75</v>
      </c>
      <c r="AB41" s="12">
        <v>77</v>
      </c>
      <c r="AC41" s="12">
        <v>245.5</v>
      </c>
      <c r="AD41" s="12">
        <v>74</v>
      </c>
      <c r="AE41" s="12">
        <v>33.25</v>
      </c>
      <c r="AF41" s="12">
        <v>64.25</v>
      </c>
      <c r="AG41" s="12">
        <v>23.25</v>
      </c>
      <c r="AH41" s="12">
        <v>39.75</v>
      </c>
      <c r="AI41" s="12">
        <v>55.5</v>
      </c>
      <c r="AJ41" s="12">
        <v>5.5</v>
      </c>
      <c r="AK41" s="12">
        <v>5</v>
      </c>
      <c r="AL41" s="12">
        <v>8</v>
      </c>
      <c r="AM41" s="12">
        <v>32</v>
      </c>
      <c r="AN41" s="12">
        <v>15.75</v>
      </c>
      <c r="AO41" s="12">
        <v>8.25</v>
      </c>
      <c r="AP41" s="12">
        <v>5.25</v>
      </c>
      <c r="AQ41" s="12">
        <v>44.75</v>
      </c>
      <c r="AR41" s="12">
        <v>12.75</v>
      </c>
      <c r="AS41" s="13">
        <v>1827.5</v>
      </c>
      <c r="AT41" s="14"/>
      <c r="AW41" s="15"/>
    </row>
    <row r="42" spans="1:49">
      <c r="A42" s="1" t="s">
        <v>57</v>
      </c>
      <c r="B42" s="12">
        <v>5.25</v>
      </c>
      <c r="C42" s="12">
        <v>7.75</v>
      </c>
      <c r="D42" s="12">
        <v>0.75</v>
      </c>
      <c r="E42" s="12">
        <v>1</v>
      </c>
      <c r="F42" s="12">
        <v>4.5</v>
      </c>
      <c r="G42" s="12">
        <v>0.75</v>
      </c>
      <c r="H42" s="12">
        <v>4</v>
      </c>
      <c r="I42" s="12">
        <v>3</v>
      </c>
      <c r="J42" s="12">
        <v>6</v>
      </c>
      <c r="K42" s="12">
        <v>5.75</v>
      </c>
      <c r="L42" s="12">
        <v>10.25</v>
      </c>
      <c r="M42" s="12">
        <v>29.5</v>
      </c>
      <c r="N42" s="12">
        <v>4.25</v>
      </c>
      <c r="O42" s="12">
        <v>2.75</v>
      </c>
      <c r="P42" s="12">
        <v>2</v>
      </c>
      <c r="Q42" s="12">
        <v>2.25</v>
      </c>
      <c r="R42" s="12">
        <v>2</v>
      </c>
      <c r="S42" s="12">
        <v>4.5</v>
      </c>
      <c r="T42" s="12">
        <v>5</v>
      </c>
      <c r="U42" s="12">
        <v>3.25</v>
      </c>
      <c r="V42" s="12">
        <v>6</v>
      </c>
      <c r="W42" s="12">
        <v>2.25</v>
      </c>
      <c r="X42" s="12">
        <v>3</v>
      </c>
      <c r="Y42" s="12">
        <v>1</v>
      </c>
      <c r="Z42" s="12">
        <v>5</v>
      </c>
      <c r="AA42" s="12">
        <v>43.5</v>
      </c>
      <c r="AB42" s="12">
        <v>32.5</v>
      </c>
      <c r="AC42" s="12">
        <v>153</v>
      </c>
      <c r="AD42" s="12">
        <v>54.5</v>
      </c>
      <c r="AE42" s="12">
        <v>31.75</v>
      </c>
      <c r="AF42" s="12">
        <v>39.75</v>
      </c>
      <c r="AG42" s="12">
        <v>7.25</v>
      </c>
      <c r="AH42" s="12">
        <v>25</v>
      </c>
      <c r="AI42" s="12">
        <v>19.5</v>
      </c>
      <c r="AJ42" s="12">
        <v>4.25</v>
      </c>
      <c r="AK42" s="12">
        <v>1.25</v>
      </c>
      <c r="AL42" s="12">
        <v>7.75</v>
      </c>
      <c r="AM42" s="12">
        <v>2.5</v>
      </c>
      <c r="AN42" s="12">
        <v>8.25</v>
      </c>
      <c r="AO42" s="12">
        <v>2.25</v>
      </c>
      <c r="AP42" s="12">
        <v>7.75</v>
      </c>
      <c r="AQ42" s="12">
        <v>30.25</v>
      </c>
      <c r="AR42" s="12">
        <v>6.25</v>
      </c>
      <c r="AS42" s="13">
        <v>599</v>
      </c>
      <c r="AT42" s="14"/>
      <c r="AW42" s="15"/>
    </row>
    <row r="43" spans="1:49">
      <c r="A43" s="1" t="s">
        <v>58</v>
      </c>
      <c r="B43" s="12">
        <v>5.75</v>
      </c>
      <c r="C43" s="12">
        <v>8</v>
      </c>
      <c r="D43" s="12">
        <v>2.25</v>
      </c>
      <c r="E43" s="12">
        <v>3.25</v>
      </c>
      <c r="F43" s="12">
        <v>5.5</v>
      </c>
      <c r="G43" s="12">
        <v>3.5</v>
      </c>
      <c r="H43" s="12">
        <v>4.25</v>
      </c>
      <c r="I43" s="12">
        <v>2.5</v>
      </c>
      <c r="J43" s="12">
        <v>9</v>
      </c>
      <c r="K43" s="12">
        <v>7.25</v>
      </c>
      <c r="L43" s="12">
        <v>15.25</v>
      </c>
      <c r="M43" s="12">
        <v>24</v>
      </c>
      <c r="N43" s="12">
        <v>5</v>
      </c>
      <c r="O43" s="12">
        <v>5.75</v>
      </c>
      <c r="P43" s="12">
        <v>2.5</v>
      </c>
      <c r="Q43" s="12">
        <v>3.25</v>
      </c>
      <c r="R43" s="12">
        <v>2.75</v>
      </c>
      <c r="S43" s="12">
        <v>6.25</v>
      </c>
      <c r="T43" s="12">
        <v>7.25</v>
      </c>
      <c r="U43" s="12">
        <v>6.75</v>
      </c>
      <c r="V43" s="12">
        <v>4.75</v>
      </c>
      <c r="W43" s="12">
        <v>2</v>
      </c>
      <c r="X43" s="12">
        <v>0.75</v>
      </c>
      <c r="Y43" s="12">
        <v>0.25</v>
      </c>
      <c r="Z43" s="12">
        <v>6.5</v>
      </c>
      <c r="AA43" s="12">
        <v>38.5</v>
      </c>
      <c r="AB43" s="12">
        <v>28.5</v>
      </c>
      <c r="AC43" s="12">
        <v>164.75</v>
      </c>
      <c r="AD43" s="12">
        <v>79.75</v>
      </c>
      <c r="AE43" s="12">
        <v>51.25</v>
      </c>
      <c r="AF43" s="12">
        <v>98.25</v>
      </c>
      <c r="AG43" s="12">
        <v>41.5</v>
      </c>
      <c r="AH43" s="12">
        <v>83.5</v>
      </c>
      <c r="AI43" s="12">
        <v>51.75</v>
      </c>
      <c r="AJ43" s="12">
        <v>25.25</v>
      </c>
      <c r="AK43" s="12">
        <v>3</v>
      </c>
      <c r="AL43" s="12">
        <v>8</v>
      </c>
      <c r="AM43" s="12">
        <v>2.25</v>
      </c>
      <c r="AN43" s="12">
        <v>8.75</v>
      </c>
      <c r="AO43" s="12">
        <v>12.5</v>
      </c>
      <c r="AP43" s="12">
        <v>3</v>
      </c>
      <c r="AQ43" s="12">
        <v>36.75</v>
      </c>
      <c r="AR43" s="12">
        <v>15</v>
      </c>
      <c r="AS43" s="13">
        <v>896.5</v>
      </c>
      <c r="AT43" s="14"/>
      <c r="AW43" s="15"/>
    </row>
    <row r="44" spans="1:49">
      <c r="A44" s="1" t="s">
        <v>59</v>
      </c>
      <c r="B44" s="12">
        <v>14.5</v>
      </c>
      <c r="C44" s="12">
        <v>25</v>
      </c>
      <c r="D44" s="12">
        <v>20.75</v>
      </c>
      <c r="E44" s="12">
        <v>24.25</v>
      </c>
      <c r="F44" s="12">
        <v>67.5</v>
      </c>
      <c r="G44" s="12">
        <v>16.25</v>
      </c>
      <c r="H44" s="12">
        <v>24</v>
      </c>
      <c r="I44" s="12">
        <v>9</v>
      </c>
      <c r="J44" s="12">
        <v>19</v>
      </c>
      <c r="K44" s="12">
        <v>23.5</v>
      </c>
      <c r="L44" s="12">
        <v>27</v>
      </c>
      <c r="M44" s="12">
        <v>63</v>
      </c>
      <c r="N44" s="12">
        <v>8.75</v>
      </c>
      <c r="O44" s="12">
        <v>9.75</v>
      </c>
      <c r="P44" s="12">
        <v>7.75</v>
      </c>
      <c r="Q44" s="12">
        <v>4.5</v>
      </c>
      <c r="R44" s="12">
        <v>11</v>
      </c>
      <c r="S44" s="12">
        <v>22.75</v>
      </c>
      <c r="T44" s="12">
        <v>26.75</v>
      </c>
      <c r="U44" s="12">
        <v>39.75</v>
      </c>
      <c r="V44" s="12">
        <v>44</v>
      </c>
      <c r="W44" s="12">
        <v>20</v>
      </c>
      <c r="X44" s="12">
        <v>24.25</v>
      </c>
      <c r="Y44" s="12">
        <v>32.5</v>
      </c>
      <c r="Z44" s="12">
        <v>28.5</v>
      </c>
      <c r="AA44" s="12">
        <v>215.25</v>
      </c>
      <c r="AB44" s="12">
        <v>210.5</v>
      </c>
      <c r="AC44" s="12">
        <v>894.5</v>
      </c>
      <c r="AD44" s="12">
        <v>269</v>
      </c>
      <c r="AE44" s="12">
        <v>63</v>
      </c>
      <c r="AF44" s="12">
        <v>72</v>
      </c>
      <c r="AG44" s="12">
        <v>35.75</v>
      </c>
      <c r="AH44" s="12">
        <v>54.75</v>
      </c>
      <c r="AI44" s="12">
        <v>70</v>
      </c>
      <c r="AJ44" s="12">
        <v>61</v>
      </c>
      <c r="AK44" s="12">
        <v>8.75</v>
      </c>
      <c r="AL44" s="12">
        <v>87.75</v>
      </c>
      <c r="AM44" s="12">
        <v>10.75</v>
      </c>
      <c r="AN44" s="12">
        <v>27.75</v>
      </c>
      <c r="AO44" s="12">
        <v>19.5</v>
      </c>
      <c r="AP44" s="12">
        <v>22.25</v>
      </c>
      <c r="AQ44" s="12">
        <v>19</v>
      </c>
      <c r="AR44" s="12">
        <v>202.25</v>
      </c>
      <c r="AS44" s="13">
        <v>2957.75</v>
      </c>
      <c r="AT44" s="14"/>
      <c r="AW44" s="15"/>
    </row>
    <row r="45" spans="1:49">
      <c r="A45" s="1" t="s">
        <v>60</v>
      </c>
      <c r="B45" s="12">
        <v>8.5</v>
      </c>
      <c r="C45" s="12">
        <v>11.5</v>
      </c>
      <c r="D45" s="12">
        <v>11.25</v>
      </c>
      <c r="E45" s="12">
        <v>11</v>
      </c>
      <c r="F45" s="12">
        <v>53.75</v>
      </c>
      <c r="G45" s="12">
        <v>7.25</v>
      </c>
      <c r="H45" s="12">
        <v>11</v>
      </c>
      <c r="I45" s="12">
        <v>5.25</v>
      </c>
      <c r="J45" s="12">
        <v>15.25</v>
      </c>
      <c r="K45" s="12">
        <v>18.25</v>
      </c>
      <c r="L45" s="12">
        <v>17</v>
      </c>
      <c r="M45" s="12">
        <v>48</v>
      </c>
      <c r="N45" s="12">
        <v>4.5</v>
      </c>
      <c r="O45" s="12">
        <v>7.5</v>
      </c>
      <c r="P45" s="12">
        <v>2.5</v>
      </c>
      <c r="Q45" s="12">
        <v>2.5</v>
      </c>
      <c r="R45" s="12">
        <v>2</v>
      </c>
      <c r="S45" s="12">
        <v>6.25</v>
      </c>
      <c r="T45" s="12">
        <v>9</v>
      </c>
      <c r="U45" s="12">
        <v>12.5</v>
      </c>
      <c r="V45" s="12">
        <v>14</v>
      </c>
      <c r="W45" s="12">
        <v>7.75</v>
      </c>
      <c r="X45" s="12">
        <v>3.5</v>
      </c>
      <c r="Y45" s="12">
        <v>11.75</v>
      </c>
      <c r="Z45" s="12">
        <v>6</v>
      </c>
      <c r="AA45" s="12">
        <v>101</v>
      </c>
      <c r="AB45" s="12">
        <v>84</v>
      </c>
      <c r="AC45" s="12">
        <v>369.75</v>
      </c>
      <c r="AD45" s="12">
        <v>102.5</v>
      </c>
      <c r="AE45" s="12">
        <v>53.25</v>
      </c>
      <c r="AF45" s="12">
        <v>63.75</v>
      </c>
      <c r="AG45" s="12">
        <v>24.75</v>
      </c>
      <c r="AH45" s="12">
        <v>47.25</v>
      </c>
      <c r="AI45" s="12">
        <v>57.75</v>
      </c>
      <c r="AJ45" s="12">
        <v>25.25</v>
      </c>
      <c r="AK45" s="12">
        <v>1.75</v>
      </c>
      <c r="AL45" s="12">
        <v>17.5</v>
      </c>
      <c r="AM45" s="12">
        <v>2.5</v>
      </c>
      <c r="AN45" s="12">
        <v>16.25</v>
      </c>
      <c r="AO45" s="12">
        <v>12</v>
      </c>
      <c r="AP45" s="12">
        <v>12.5</v>
      </c>
      <c r="AQ45" s="12">
        <v>300</v>
      </c>
      <c r="AR45" s="12">
        <v>10.25</v>
      </c>
      <c r="AS45" s="13">
        <v>1609.75</v>
      </c>
      <c r="AT45" s="14"/>
      <c r="AW45" s="15"/>
    </row>
    <row r="46" spans="1:49">
      <c r="A46" s="11" t="s">
        <v>50</v>
      </c>
      <c r="B46" s="14">
        <v>1399.75</v>
      </c>
      <c r="C46" s="14">
        <v>2422.25</v>
      </c>
      <c r="D46" s="14">
        <v>1437.75</v>
      </c>
      <c r="E46" s="14">
        <v>1474.5</v>
      </c>
      <c r="F46" s="14">
        <v>4103.5</v>
      </c>
      <c r="G46" s="14">
        <v>1839.5</v>
      </c>
      <c r="H46" s="14">
        <v>2437.5</v>
      </c>
      <c r="I46" s="14">
        <v>1375.75</v>
      </c>
      <c r="J46" s="14">
        <v>2913.75</v>
      </c>
      <c r="K46" s="14">
        <v>2009.75</v>
      </c>
      <c r="L46" s="14">
        <v>3030.75</v>
      </c>
      <c r="M46" s="14">
        <v>7647.5</v>
      </c>
      <c r="N46" s="14">
        <v>1789</v>
      </c>
      <c r="O46" s="14">
        <v>2234.75</v>
      </c>
      <c r="P46" s="14">
        <v>1465.5</v>
      </c>
      <c r="Q46" s="14">
        <v>961.75</v>
      </c>
      <c r="R46" s="14">
        <v>1241.75</v>
      </c>
      <c r="S46" s="14">
        <v>2766.75</v>
      </c>
      <c r="T46" s="14">
        <v>1752.5</v>
      </c>
      <c r="U46" s="14">
        <v>1389.5</v>
      </c>
      <c r="V46" s="14">
        <v>1855.25</v>
      </c>
      <c r="W46" s="14">
        <v>970.5</v>
      </c>
      <c r="X46" s="14">
        <v>848.5</v>
      </c>
      <c r="Y46" s="14">
        <v>1694</v>
      </c>
      <c r="Z46" s="14">
        <v>1716.25</v>
      </c>
      <c r="AA46" s="14">
        <v>7305.5</v>
      </c>
      <c r="AB46" s="14">
        <v>4920.5</v>
      </c>
      <c r="AC46" s="14">
        <v>17185.5</v>
      </c>
      <c r="AD46" s="14">
        <v>6565.75</v>
      </c>
      <c r="AE46" s="14">
        <v>4668.5</v>
      </c>
      <c r="AF46" s="14">
        <v>5278.5</v>
      </c>
      <c r="AG46" s="14">
        <v>2545.25</v>
      </c>
      <c r="AH46" s="14">
        <v>4738</v>
      </c>
      <c r="AI46" s="14">
        <v>2425.25</v>
      </c>
      <c r="AJ46" s="14">
        <v>1043.75</v>
      </c>
      <c r="AK46" s="14">
        <v>928.75</v>
      </c>
      <c r="AL46" s="14">
        <v>3806</v>
      </c>
      <c r="AM46" s="14">
        <v>455</v>
      </c>
      <c r="AN46" s="14">
        <v>1687.75</v>
      </c>
      <c r="AO46" s="14">
        <v>589.25</v>
      </c>
      <c r="AP46" s="14">
        <v>809.75</v>
      </c>
      <c r="AQ46" s="14">
        <v>4214</v>
      </c>
      <c r="AR46" s="14">
        <v>1446.5</v>
      </c>
      <c r="AS46" s="14">
        <v>123391.75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K28" sqref="K28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38935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59.130434782608695</v>
      </c>
      <c r="C5" s="4">
        <v>45</v>
      </c>
      <c r="D5" s="4">
        <v>161.39130434782609</v>
      </c>
      <c r="E5" s="4">
        <v>198.08695652173913</v>
      </c>
      <c r="F5" s="4">
        <v>555.04347826086962</v>
      </c>
      <c r="G5" s="4">
        <v>920.95652173913038</v>
      </c>
      <c r="H5" s="4">
        <v>770.56521739130437</v>
      </c>
      <c r="I5" s="4">
        <v>1173.0869565217392</v>
      </c>
      <c r="J5" s="5">
        <v>3883.2608695652179</v>
      </c>
    </row>
    <row r="6" spans="1:10">
      <c r="A6" s="1" t="s">
        <v>27</v>
      </c>
      <c r="B6" s="4">
        <v>47.608695652173914</v>
      </c>
      <c r="C6" s="4">
        <v>50.521739130434781</v>
      </c>
      <c r="D6" s="4">
        <v>92.608695652173907</v>
      </c>
      <c r="E6" s="4">
        <v>170.30434782608697</v>
      </c>
      <c r="F6" s="4">
        <v>831.695652173913</v>
      </c>
      <c r="G6" s="4">
        <v>1296.1304347826087</v>
      </c>
      <c r="H6" s="4">
        <v>1140.1739130434783</v>
      </c>
      <c r="I6" s="4">
        <v>2203.478260869565</v>
      </c>
      <c r="J6" s="5">
        <v>5832.5217391304341</v>
      </c>
    </row>
    <row r="7" spans="1:10">
      <c r="A7" s="1" t="s">
        <v>28</v>
      </c>
      <c r="B7" s="4">
        <v>211.47826086956522</v>
      </c>
      <c r="C7" s="4">
        <v>117.1304347826087</v>
      </c>
      <c r="D7" s="4">
        <v>72.173913043478265</v>
      </c>
      <c r="E7" s="4">
        <v>117.56521739130434</v>
      </c>
      <c r="F7" s="4">
        <v>671.17391304347825</v>
      </c>
      <c r="G7" s="4">
        <v>1019.6086956521739</v>
      </c>
      <c r="H7" s="4">
        <v>671.82608695652175</v>
      </c>
      <c r="I7" s="4">
        <v>1655.304347826087</v>
      </c>
      <c r="J7" s="5">
        <v>4536.260869565217</v>
      </c>
    </row>
    <row r="8" spans="1:10">
      <c r="A8" s="1" t="s">
        <v>29</v>
      </c>
      <c r="B8" s="4">
        <v>166.43478260869566</v>
      </c>
      <c r="C8" s="4">
        <v>158.04347826086956</v>
      </c>
      <c r="D8" s="4">
        <v>142.65217391304347</v>
      </c>
      <c r="E8" s="4">
        <v>51.260869565217391</v>
      </c>
      <c r="F8" s="4">
        <v>522.60869565217388</v>
      </c>
      <c r="G8" s="4">
        <v>651.04347826086962</v>
      </c>
      <c r="H8" s="4">
        <v>499.95652173913044</v>
      </c>
      <c r="I8" s="4">
        <v>1251</v>
      </c>
      <c r="J8" s="5">
        <v>3443</v>
      </c>
    </row>
    <row r="9" spans="1:10">
      <c r="A9" s="1">
        <v>16</v>
      </c>
      <c r="B9" s="4">
        <v>492.52173913043481</v>
      </c>
      <c r="C9" s="4">
        <v>655.304347826087</v>
      </c>
      <c r="D9" s="4">
        <v>856.78260869565213</v>
      </c>
      <c r="E9" s="4">
        <v>526.91304347826087</v>
      </c>
      <c r="F9" s="4">
        <v>25.173913043478262</v>
      </c>
      <c r="G9" s="4">
        <v>199.21739130434781</v>
      </c>
      <c r="H9" s="4">
        <v>204.56521739130434</v>
      </c>
      <c r="I9" s="4">
        <v>546.78260869565213</v>
      </c>
      <c r="J9" s="5">
        <v>3507.2608695652179</v>
      </c>
    </row>
    <row r="10" spans="1:10">
      <c r="A10" s="1">
        <v>24</v>
      </c>
      <c r="B10" s="4">
        <v>754.86956521739125</v>
      </c>
      <c r="C10" s="4">
        <v>1033</v>
      </c>
      <c r="D10" s="4">
        <v>1235.9565217391305</v>
      </c>
      <c r="E10" s="4">
        <v>648.78260869565213</v>
      </c>
      <c r="F10" s="4">
        <v>209.47826086956522</v>
      </c>
      <c r="G10" s="4">
        <v>31.826086956521738</v>
      </c>
      <c r="H10" s="4">
        <v>150.69565217391303</v>
      </c>
      <c r="I10" s="4">
        <v>427.60869565217394</v>
      </c>
      <c r="J10" s="5">
        <v>4492.2173913043471</v>
      </c>
    </row>
    <row r="11" spans="1:10">
      <c r="A11" s="1" t="s">
        <v>30</v>
      </c>
      <c r="B11" s="4">
        <v>739.04347826086962</v>
      </c>
      <c r="C11" s="4">
        <v>886</v>
      </c>
      <c r="D11" s="4">
        <v>919.52173913043475</v>
      </c>
      <c r="E11" s="4">
        <v>461.39130434782606</v>
      </c>
      <c r="F11" s="4">
        <v>211.13043478260869</v>
      </c>
      <c r="G11" s="4">
        <v>156.04347826086956</v>
      </c>
      <c r="H11" s="4">
        <v>21.826086956521738</v>
      </c>
      <c r="I11" s="4">
        <v>106.47826086956522</v>
      </c>
      <c r="J11" s="5">
        <v>3501.4347826086946</v>
      </c>
    </row>
    <row r="12" spans="1:10">
      <c r="A12" s="1" t="s">
        <v>31</v>
      </c>
      <c r="B12" s="4">
        <v>1085</v>
      </c>
      <c r="C12" s="4">
        <v>1362.4782608695652</v>
      </c>
      <c r="D12" s="4">
        <v>2554.4347826086955</v>
      </c>
      <c r="E12" s="4">
        <v>1167.391304347826</v>
      </c>
      <c r="F12" s="4">
        <v>563</v>
      </c>
      <c r="G12" s="4">
        <v>458.43478260869563</v>
      </c>
      <c r="H12" s="4">
        <v>111.69565217391305</v>
      </c>
      <c r="I12" s="4">
        <v>34.608695652173914</v>
      </c>
      <c r="J12" s="5">
        <v>7337.0434782608691</v>
      </c>
    </row>
    <row r="13" spans="1:10" s="3" customFormat="1">
      <c r="A13" s="3" t="s">
        <v>50</v>
      </c>
      <c r="B13" s="5">
        <v>3556.086956521739</v>
      </c>
      <c r="C13" s="5">
        <v>4307.478260869565</v>
      </c>
      <c r="D13" s="5">
        <v>6035.5217391304341</v>
      </c>
      <c r="E13" s="5">
        <v>3341.695652173913</v>
      </c>
      <c r="F13" s="5">
        <v>3589.304347826087</v>
      </c>
      <c r="G13" s="5">
        <v>4733.2608695652179</v>
      </c>
      <c r="H13" s="5">
        <v>3571.3043478260865</v>
      </c>
      <c r="I13" s="5">
        <v>7398.347826086956</v>
      </c>
      <c r="J13" s="5">
        <v>36533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29.25</v>
      </c>
      <c r="C17" s="4">
        <v>9</v>
      </c>
      <c r="D17" s="4">
        <v>58</v>
      </c>
      <c r="E17" s="4">
        <v>45.25</v>
      </c>
      <c r="F17" s="4">
        <v>224.5</v>
      </c>
      <c r="G17" s="4">
        <v>269.75</v>
      </c>
      <c r="H17" s="4">
        <v>131.5</v>
      </c>
      <c r="I17" s="4">
        <v>293.75</v>
      </c>
      <c r="J17" s="5">
        <v>1061</v>
      </c>
    </row>
    <row r="18" spans="1:10">
      <c r="A18" s="1" t="s">
        <v>27</v>
      </c>
      <c r="B18" s="4">
        <v>8.25</v>
      </c>
      <c r="C18" s="4">
        <v>22</v>
      </c>
      <c r="D18" s="4">
        <v>27.5</v>
      </c>
      <c r="E18" s="4">
        <v>31.5</v>
      </c>
      <c r="F18" s="4">
        <v>326.5</v>
      </c>
      <c r="G18" s="4">
        <v>374.25</v>
      </c>
      <c r="H18" s="4">
        <v>340.25</v>
      </c>
      <c r="I18" s="4">
        <v>1083.25</v>
      </c>
      <c r="J18" s="5">
        <v>2213.5</v>
      </c>
    </row>
    <row r="19" spans="1:10">
      <c r="A19" s="1" t="s">
        <v>28</v>
      </c>
      <c r="B19" s="4">
        <v>59</v>
      </c>
      <c r="C19" s="4">
        <v>17</v>
      </c>
      <c r="D19" s="4">
        <v>72</v>
      </c>
      <c r="E19" s="4">
        <v>55.75</v>
      </c>
      <c r="F19" s="4">
        <v>570</v>
      </c>
      <c r="G19" s="4">
        <v>871.25</v>
      </c>
      <c r="H19" s="4">
        <v>532.25</v>
      </c>
      <c r="I19" s="4">
        <v>1247.75</v>
      </c>
      <c r="J19" s="5">
        <v>3425</v>
      </c>
    </row>
    <row r="20" spans="1:10">
      <c r="A20" s="1" t="s">
        <v>29</v>
      </c>
      <c r="B20" s="4">
        <v>41.5</v>
      </c>
      <c r="C20" s="4">
        <v>23.75</v>
      </c>
      <c r="D20" s="4">
        <v>70.75</v>
      </c>
      <c r="E20" s="4">
        <v>43.5</v>
      </c>
      <c r="F20" s="4">
        <v>385.75</v>
      </c>
      <c r="G20" s="4">
        <v>400.75</v>
      </c>
      <c r="H20" s="4">
        <v>196.25</v>
      </c>
      <c r="I20" s="4">
        <v>489</v>
      </c>
      <c r="J20" s="5">
        <v>1651.25</v>
      </c>
    </row>
    <row r="21" spans="1:10">
      <c r="A21" s="1">
        <v>16</v>
      </c>
      <c r="B21" s="4">
        <v>189.75</v>
      </c>
      <c r="C21" s="4">
        <v>208.5</v>
      </c>
      <c r="D21" s="4">
        <v>677.25</v>
      </c>
      <c r="E21" s="4">
        <v>399.75</v>
      </c>
      <c r="F21" s="4">
        <v>32.25</v>
      </c>
      <c r="G21" s="4">
        <v>148.5</v>
      </c>
      <c r="H21" s="4">
        <v>125.5</v>
      </c>
      <c r="I21" s="4">
        <v>318.25</v>
      </c>
      <c r="J21" s="5">
        <v>2099.75</v>
      </c>
    </row>
    <row r="22" spans="1:10">
      <c r="A22" s="1">
        <v>24</v>
      </c>
      <c r="B22" s="4">
        <v>218.5</v>
      </c>
      <c r="C22" s="4">
        <v>221</v>
      </c>
      <c r="D22" s="4">
        <v>929</v>
      </c>
      <c r="E22" s="4">
        <v>403.25</v>
      </c>
      <c r="F22" s="4">
        <v>143.5</v>
      </c>
      <c r="G22" s="4">
        <v>37</v>
      </c>
      <c r="H22" s="4">
        <v>113.75</v>
      </c>
      <c r="I22" s="4">
        <v>289</v>
      </c>
      <c r="J22" s="5">
        <v>2355</v>
      </c>
    </row>
    <row r="23" spans="1:10">
      <c r="A23" s="1" t="s">
        <v>30</v>
      </c>
      <c r="B23" s="4">
        <v>118</v>
      </c>
      <c r="C23" s="4">
        <v>169.5</v>
      </c>
      <c r="D23" s="4">
        <v>705.5</v>
      </c>
      <c r="E23" s="4">
        <v>163.75</v>
      </c>
      <c r="F23" s="4">
        <v>122.75</v>
      </c>
      <c r="G23" s="4">
        <v>104.25</v>
      </c>
      <c r="H23" s="4">
        <v>16.25</v>
      </c>
      <c r="I23" s="4">
        <v>70</v>
      </c>
      <c r="J23" s="5">
        <v>1470</v>
      </c>
    </row>
    <row r="24" spans="1:10">
      <c r="A24" s="1" t="s">
        <v>31</v>
      </c>
      <c r="B24" s="4">
        <v>288</v>
      </c>
      <c r="C24" s="4">
        <v>381</v>
      </c>
      <c r="D24" s="4">
        <v>2003.25</v>
      </c>
      <c r="E24" s="4">
        <v>450.75</v>
      </c>
      <c r="F24" s="4">
        <v>306.5</v>
      </c>
      <c r="G24" s="4">
        <v>294.5</v>
      </c>
      <c r="H24" s="4">
        <v>79</v>
      </c>
      <c r="I24" s="4">
        <v>36</v>
      </c>
      <c r="J24" s="5">
        <v>3839</v>
      </c>
    </row>
    <row r="25" spans="1:10" s="3" customFormat="1">
      <c r="A25" s="3" t="s">
        <v>50</v>
      </c>
      <c r="B25" s="5">
        <v>952.25</v>
      </c>
      <c r="C25" s="5">
        <v>1051.75</v>
      </c>
      <c r="D25" s="5">
        <v>4543.25</v>
      </c>
      <c r="E25" s="5">
        <v>1593.5</v>
      </c>
      <c r="F25" s="5">
        <v>2111.75</v>
      </c>
      <c r="G25" s="5">
        <v>2500.25</v>
      </c>
      <c r="H25" s="5">
        <v>1534.75</v>
      </c>
      <c r="I25" s="5">
        <v>3827</v>
      </c>
      <c r="J25" s="5">
        <v>18114.5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30</v>
      </c>
      <c r="C29" s="4">
        <v>6.5</v>
      </c>
      <c r="D29" s="4">
        <v>30.5</v>
      </c>
      <c r="E29" s="4">
        <v>21</v>
      </c>
      <c r="F29" s="4">
        <v>142.25</v>
      </c>
      <c r="G29" s="4">
        <v>175</v>
      </c>
      <c r="H29" s="4">
        <v>78.5</v>
      </c>
      <c r="I29" s="4">
        <v>174</v>
      </c>
      <c r="J29" s="5">
        <v>657.75</v>
      </c>
    </row>
    <row r="30" spans="1:10">
      <c r="A30" s="1" t="s">
        <v>27</v>
      </c>
      <c r="B30" s="4">
        <v>4.5</v>
      </c>
      <c r="C30" s="4">
        <v>18</v>
      </c>
      <c r="D30" s="4">
        <v>16.5</v>
      </c>
      <c r="E30" s="4">
        <v>22.25</v>
      </c>
      <c r="F30" s="4">
        <v>200</v>
      </c>
      <c r="G30" s="4">
        <v>236.5</v>
      </c>
      <c r="H30" s="4">
        <v>206.75</v>
      </c>
      <c r="I30" s="4">
        <v>726.75</v>
      </c>
      <c r="J30" s="5">
        <v>1431.25</v>
      </c>
    </row>
    <row r="31" spans="1:10">
      <c r="A31" s="1" t="s">
        <v>28</v>
      </c>
      <c r="B31" s="4">
        <v>36.5</v>
      </c>
      <c r="C31" s="4">
        <v>10.5</v>
      </c>
      <c r="D31" s="4">
        <v>58</v>
      </c>
      <c r="E31" s="4">
        <v>34.25</v>
      </c>
      <c r="F31" s="4">
        <v>411.75</v>
      </c>
      <c r="G31" s="4">
        <v>603</v>
      </c>
      <c r="H31" s="4">
        <v>345.5</v>
      </c>
      <c r="I31" s="4">
        <v>791</v>
      </c>
      <c r="J31" s="5">
        <v>2290.5</v>
      </c>
    </row>
    <row r="32" spans="1:10">
      <c r="A32" s="1" t="s">
        <v>29</v>
      </c>
      <c r="B32" s="4">
        <v>24</v>
      </c>
      <c r="C32" s="4">
        <v>16.75</v>
      </c>
      <c r="D32" s="4">
        <v>52.25</v>
      </c>
      <c r="E32" s="4">
        <v>41.75</v>
      </c>
      <c r="F32" s="4">
        <v>340.75</v>
      </c>
      <c r="G32" s="4">
        <v>278</v>
      </c>
      <c r="H32" s="4">
        <v>145.75</v>
      </c>
      <c r="I32" s="4">
        <v>351.5</v>
      </c>
      <c r="J32" s="5">
        <v>1250.75</v>
      </c>
    </row>
    <row r="33" spans="1:10">
      <c r="A33" s="1">
        <v>16</v>
      </c>
      <c r="B33" s="4">
        <v>139.5</v>
      </c>
      <c r="C33" s="4">
        <v>140</v>
      </c>
      <c r="D33" s="4">
        <v>477.25</v>
      </c>
      <c r="E33" s="4">
        <v>337.75</v>
      </c>
      <c r="F33" s="4">
        <v>19.25</v>
      </c>
      <c r="G33" s="4">
        <v>106.25</v>
      </c>
      <c r="H33" s="4">
        <v>85.75</v>
      </c>
      <c r="I33" s="4">
        <v>196.25</v>
      </c>
      <c r="J33" s="5">
        <v>1502</v>
      </c>
    </row>
    <row r="34" spans="1:10">
      <c r="A34" s="1">
        <v>24</v>
      </c>
      <c r="B34" s="4">
        <v>173</v>
      </c>
      <c r="C34" s="4">
        <v>165.25</v>
      </c>
      <c r="D34" s="4">
        <v>708</v>
      </c>
      <c r="E34" s="4">
        <v>306.75</v>
      </c>
      <c r="F34" s="4">
        <v>110.75</v>
      </c>
      <c r="G34" s="4">
        <v>34.75</v>
      </c>
      <c r="H34" s="4">
        <v>86.25</v>
      </c>
      <c r="I34" s="4">
        <v>214</v>
      </c>
      <c r="J34" s="5">
        <v>1798.75</v>
      </c>
    </row>
    <row r="35" spans="1:10">
      <c r="A35" s="1" t="s">
        <v>30</v>
      </c>
      <c r="B35" s="4">
        <v>88.5</v>
      </c>
      <c r="C35" s="4">
        <v>108</v>
      </c>
      <c r="D35" s="4">
        <v>492</v>
      </c>
      <c r="E35" s="4">
        <v>121.25</v>
      </c>
      <c r="F35" s="4">
        <v>71.75</v>
      </c>
      <c r="G35" s="4">
        <v>74.5</v>
      </c>
      <c r="H35" s="4">
        <v>19</v>
      </c>
      <c r="I35" s="4">
        <v>29.5</v>
      </c>
      <c r="J35" s="5">
        <v>1004.5</v>
      </c>
    </row>
    <row r="36" spans="1:10">
      <c r="A36" s="1" t="s">
        <v>31</v>
      </c>
      <c r="B36" s="4">
        <v>190</v>
      </c>
      <c r="C36" s="4">
        <v>241.5</v>
      </c>
      <c r="D36" s="4">
        <v>1440</v>
      </c>
      <c r="E36" s="4">
        <v>316.5</v>
      </c>
      <c r="F36" s="4">
        <v>189.75</v>
      </c>
      <c r="G36" s="4">
        <v>210.25</v>
      </c>
      <c r="H36" s="4">
        <v>36.75</v>
      </c>
      <c r="I36" s="4">
        <v>36.25</v>
      </c>
      <c r="J36" s="5">
        <v>2661</v>
      </c>
    </row>
    <row r="37" spans="1:10" s="3" customFormat="1">
      <c r="A37" s="3" t="s">
        <v>50</v>
      </c>
      <c r="B37" s="5">
        <v>686</v>
      </c>
      <c r="C37" s="5">
        <v>706.5</v>
      </c>
      <c r="D37" s="5">
        <v>3274.5</v>
      </c>
      <c r="E37" s="5">
        <v>1201.5</v>
      </c>
      <c r="F37" s="5">
        <v>1486.25</v>
      </c>
      <c r="G37" s="5">
        <v>1718.25</v>
      </c>
      <c r="H37" s="5">
        <v>1004.25</v>
      </c>
      <c r="I37" s="5">
        <v>2519.25</v>
      </c>
      <c r="J37" s="5">
        <v>12596.5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2014-05-07T06:59:09Z</dcterms:modified>
</cp:coreProperties>
</file>