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C16" i="2"/>
  <c r="BA28" i="2"/>
  <c r="BB18" i="2"/>
  <c r="BC17" i="2"/>
  <c r="BB28" i="2"/>
  <c r="BC18" i="2"/>
  <c r="BC28" i="2"/>
  <c r="BD28" i="2"/>
  <c r="AW19" i="2"/>
  <c r="AX19" i="2"/>
  <c r="AY19" i="2"/>
  <c r="AZ19" i="2"/>
  <c r="BA19" i="2"/>
  <c r="BB19" i="2"/>
  <c r="BC19" i="2"/>
  <c r="BD19" i="2"/>
  <c r="BD18" i="2"/>
  <c r="BD17" i="2"/>
  <c r="BD16" i="2"/>
  <c r="BD15" i="2"/>
  <c r="BD14" i="2"/>
  <c r="BD13" i="2"/>
  <c r="BD12" i="2"/>
  <c r="AW5" i="2"/>
  <c r="AZ4" i="2"/>
  <c r="BA4" i="2"/>
  <c r="AW4" i="2"/>
  <c r="AZ3" i="2"/>
  <c r="BA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Y13" i="3"/>
  <c r="AX24" i="3"/>
  <c r="AY14" i="3"/>
  <c r="AY24" i="3"/>
  <c r="AW15" i="3"/>
  <c r="AZ12" i="3"/>
  <c r="AW25" i="3"/>
  <c r="AX15" i="3"/>
  <c r="AZ13" i="3"/>
  <c r="AX25" i="3"/>
  <c r="AY15" i="3"/>
  <c r="AZ14" i="3"/>
  <c r="AY25" i="3"/>
  <c r="AZ15" i="3"/>
  <c r="AZ25" i="3"/>
  <c r="AW16" i="3"/>
  <c r="BA12" i="3"/>
  <c r="AW26" i="3"/>
  <c r="AX16" i="3"/>
  <c r="BA13" i="3"/>
  <c r="AX26" i="3"/>
  <c r="AY16" i="3"/>
  <c r="BA14" i="3"/>
  <c r="AY26" i="3"/>
  <c r="AZ16" i="3"/>
  <c r="BA15" i="3"/>
  <c r="AZ26" i="3"/>
  <c r="BA16" i="3"/>
  <c r="BA26" i="3"/>
  <c r="AW17" i="3"/>
  <c r="BB12" i="3"/>
  <c r="AW27" i="3"/>
  <c r="AX17" i="3"/>
  <c r="BB13" i="3"/>
  <c r="AX27" i="3"/>
  <c r="AY17" i="3"/>
  <c r="BB14" i="3"/>
  <c r="AY27" i="3"/>
  <c r="AZ17" i="3"/>
  <c r="BB15" i="3"/>
  <c r="AZ27" i="3"/>
  <c r="BA17" i="3"/>
  <c r="BB16" i="3"/>
  <c r="BA27" i="3"/>
  <c r="BB17" i="3"/>
  <c r="BB27" i="3"/>
  <c r="AW18" i="3"/>
  <c r="BC12" i="3"/>
  <c r="AW28" i="3"/>
  <c r="AX18" i="3"/>
  <c r="BC13" i="3"/>
  <c r="AX28" i="3"/>
  <c r="AY18" i="3"/>
  <c r="BC14" i="3"/>
  <c r="AY28" i="3"/>
  <c r="AZ18" i="3"/>
  <c r="BC15" i="3"/>
  <c r="AZ28" i="3"/>
  <c r="BA18" i="3"/>
  <c r="BC16" i="3"/>
  <c r="BA28" i="3"/>
  <c r="BB18" i="3"/>
  <c r="BC17" i="3"/>
  <c r="BB28" i="3"/>
  <c r="BC18" i="3"/>
  <c r="BC28" i="3"/>
  <c r="BD28" i="3"/>
  <c r="AW19" i="3"/>
  <c r="AX19" i="3"/>
  <c r="AY19" i="3"/>
  <c r="AZ19" i="3"/>
  <c r="BA19" i="3"/>
  <c r="BB19" i="3"/>
  <c r="BC19" i="3"/>
  <c r="BD19" i="3"/>
  <c r="BD18" i="3"/>
  <c r="BD17" i="3"/>
  <c r="BD16" i="3"/>
  <c r="BD15" i="3"/>
  <c r="BD14" i="3"/>
  <c r="BD13" i="3"/>
  <c r="BD12" i="3"/>
  <c r="AW5" i="3"/>
  <c r="AZ4" i="3"/>
  <c r="BA4" i="3"/>
  <c r="AW4" i="3"/>
  <c r="AZ3" i="3"/>
  <c r="BA3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BC14" i="1"/>
  <c r="AY28" i="1"/>
  <c r="AZ18" i="1"/>
  <c r="BC15" i="1"/>
  <c r="AZ28" i="1"/>
  <c r="BA18" i="1"/>
  <c r="BC16" i="1"/>
  <c r="BA28" i="1"/>
  <c r="BB18" i="1"/>
  <c r="BC17" i="1"/>
  <c r="BB28" i="1"/>
  <c r="BC18" i="1"/>
  <c r="BC28" i="1"/>
  <c r="BD28" i="1"/>
  <c r="AW19" i="1"/>
  <c r="AX19" i="1"/>
  <c r="AY19" i="1"/>
  <c r="AZ19" i="1"/>
  <c r="BA19" i="1"/>
  <c r="BB19" i="1"/>
  <c r="BC19" i="1"/>
  <c r="BD19" i="1"/>
  <c r="BD18" i="1"/>
  <c r="BD17" i="1"/>
  <c r="BD16" i="1"/>
  <c r="BD15" i="1"/>
  <c r="BD14" i="1"/>
  <c r="BD13" i="1"/>
  <c r="BD12" i="1"/>
  <c r="AW5" i="1"/>
  <c r="AZ4" i="1"/>
  <c r="BA4" i="1"/>
  <c r="AW4" i="1"/>
  <c r="AZ3" i="1"/>
  <c r="BA3" i="1"/>
  <c r="AW3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<sst xmlns="http://schemas.openxmlformats.org/spreadsheetml/2006/main" count="400" uniqueCount="63">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</sst>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1" fillId="2" borderId="0" xfId="1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AC14" activePane="bottomRight" state="frozen"/>
      <selection activeCell="AV20" sqref="AV20"/>
      <selection pane="topRight" activeCell="AV20" sqref="AV20"/>
      <selection pane="bottomLeft" activeCell="AV20" sqref="AV20"/>
      <selection pane="bottomRight" activeCell="AK15" sqref="AK15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39486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7.9</v>
      </c>
      <c r="C3" s="12">
        <v>135</v>
      </c>
      <c r="D3" s="12">
        <v>123.55</v>
      </c>
      <c r="E3" s="12">
        <v>88.7</v>
      </c>
      <c r="F3" s="12">
        <v>399.55</v>
      </c>
      <c r="G3" s="12">
        <v>103.3</v>
      </c>
      <c r="H3" s="12">
        <v>137.6</v>
      </c>
      <c r="I3" s="12">
        <v>141.69999999999999</v>
      </c>
      <c r="J3" s="12">
        <v>199.2</v>
      </c>
      <c r="K3" s="12">
        <v>41.4</v>
      </c>
      <c r="L3" s="12">
        <v>102.55</v>
      </c>
      <c r="M3" s="12">
        <v>80.599999999999994</v>
      </c>
      <c r="N3" s="12">
        <v>48.55</v>
      </c>
      <c r="O3" s="12">
        <v>36.799999999999997</v>
      </c>
      <c r="P3" s="12">
        <v>43.9</v>
      </c>
      <c r="Q3" s="12">
        <v>21.25</v>
      </c>
      <c r="R3" s="12">
        <v>14.05</v>
      </c>
      <c r="S3" s="12">
        <v>37.700000000000003</v>
      </c>
      <c r="T3" s="12">
        <v>30</v>
      </c>
      <c r="U3" s="12">
        <v>18.2</v>
      </c>
      <c r="V3" s="12">
        <v>23.6</v>
      </c>
      <c r="W3" s="12">
        <v>10.1</v>
      </c>
      <c r="X3" s="12">
        <v>10.55</v>
      </c>
      <c r="Y3" s="12">
        <v>16.7</v>
      </c>
      <c r="Z3" s="12">
        <v>24.35</v>
      </c>
      <c r="AA3" s="12">
        <v>270.14999999999998</v>
      </c>
      <c r="AB3" s="12">
        <v>236.85</v>
      </c>
      <c r="AC3" s="12">
        <v>308.55</v>
      </c>
      <c r="AD3" s="12">
        <v>258.85000000000002</v>
      </c>
      <c r="AE3" s="12">
        <v>111.45</v>
      </c>
      <c r="AF3" s="12">
        <v>127.4</v>
      </c>
      <c r="AG3" s="12">
        <v>30.65</v>
      </c>
      <c r="AH3" s="12">
        <v>52.55</v>
      </c>
      <c r="AI3" s="12">
        <v>50.35</v>
      </c>
      <c r="AJ3" s="12">
        <v>9.4499999999999993</v>
      </c>
      <c r="AK3" s="12">
        <v>5.75</v>
      </c>
      <c r="AL3" s="12">
        <v>21.15</v>
      </c>
      <c r="AM3" s="12">
        <v>6.05</v>
      </c>
      <c r="AN3" s="12">
        <v>36.5</v>
      </c>
      <c r="AO3" s="12">
        <v>10.050000000000001</v>
      </c>
      <c r="AP3" s="12">
        <v>9.35</v>
      </c>
      <c r="AQ3" s="12">
        <v>21.9</v>
      </c>
      <c r="AR3" s="12">
        <v>11.85</v>
      </c>
      <c r="AS3" s="13">
        <v>3475.65</v>
      </c>
      <c r="AT3" s="14"/>
      <c r="AV3" s="9" t="s">
        <v>39</v>
      </c>
      <c r="AW3" s="12">
        <f>SUM(B3:Z27,AK3:AN27,B38:Z41,AK38:AN41)</f>
        <v>82531</v>
      </c>
      <c r="AY3" s="9" t="s">
        <v>40</v>
      </c>
      <c r="AZ3" s="15">
        <f>SUM(AW12:AW18,AX12:BC12)</f>
        <v>227963.3</v>
      </c>
      <c r="BA3" s="16">
        <f>AZ3/BD$19</f>
        <v>0.63992015430172755</v>
      </c>
    </row>
    <row r="4" spans="1:56">
      <c r="A4" s="1" t="s">
        <v>4</v>
      </c>
      <c r="B4" s="12">
        <v>176</v>
      </c>
      <c r="C4" s="12">
        <v>10.199999999999999</v>
      </c>
      <c r="D4" s="12">
        <v>118.9</v>
      </c>
      <c r="E4" s="12">
        <v>92.9</v>
      </c>
      <c r="F4" s="12">
        <v>958.5</v>
      </c>
      <c r="G4" s="12">
        <v>177.75</v>
      </c>
      <c r="H4" s="12">
        <v>267.05</v>
      </c>
      <c r="I4" s="12">
        <v>466.6</v>
      </c>
      <c r="J4" s="12">
        <v>649.04999999999995</v>
      </c>
      <c r="K4" s="12">
        <v>120.95</v>
      </c>
      <c r="L4" s="12">
        <v>148.69999999999999</v>
      </c>
      <c r="M4" s="12">
        <v>164.75</v>
      </c>
      <c r="N4" s="12">
        <v>54.65</v>
      </c>
      <c r="O4" s="12">
        <v>48.85</v>
      </c>
      <c r="P4" s="12">
        <v>74.75</v>
      </c>
      <c r="Q4" s="12">
        <v>35.049999999999997</v>
      </c>
      <c r="R4" s="12">
        <v>33.6</v>
      </c>
      <c r="S4" s="12">
        <v>80.150000000000006</v>
      </c>
      <c r="T4" s="12">
        <v>50.9</v>
      </c>
      <c r="U4" s="12">
        <v>25.45</v>
      </c>
      <c r="V4" s="12">
        <v>43.7</v>
      </c>
      <c r="W4" s="12">
        <v>11.95</v>
      </c>
      <c r="X4" s="12">
        <v>17.5</v>
      </c>
      <c r="Y4" s="12">
        <v>30.7</v>
      </c>
      <c r="Z4" s="12">
        <v>42.4</v>
      </c>
      <c r="AA4" s="12">
        <v>945.75</v>
      </c>
      <c r="AB4" s="12">
        <v>930.05</v>
      </c>
      <c r="AC4" s="12">
        <v>807.45</v>
      </c>
      <c r="AD4" s="12">
        <v>702.85</v>
      </c>
      <c r="AE4" s="12">
        <v>163.80000000000001</v>
      </c>
      <c r="AF4" s="12">
        <v>170.6</v>
      </c>
      <c r="AG4" s="12">
        <v>62.3</v>
      </c>
      <c r="AH4" s="12">
        <v>92.45</v>
      </c>
      <c r="AI4" s="12">
        <v>180.25</v>
      </c>
      <c r="AJ4" s="12">
        <v>22.3</v>
      </c>
      <c r="AK4" s="12">
        <v>9</v>
      </c>
      <c r="AL4" s="12">
        <v>52</v>
      </c>
      <c r="AM4" s="12">
        <v>8.1999999999999993</v>
      </c>
      <c r="AN4" s="12">
        <v>41.25</v>
      </c>
      <c r="AO4" s="12">
        <v>22.65</v>
      </c>
      <c r="AP4" s="12">
        <v>27.9</v>
      </c>
      <c r="AQ4" s="12">
        <v>53.1</v>
      </c>
      <c r="AR4" s="12">
        <v>32.4</v>
      </c>
      <c r="AS4" s="13">
        <v>8225.2999999999993</v>
      </c>
      <c r="AT4" s="14"/>
      <c r="AV4" s="9" t="s">
        <v>41</v>
      </c>
      <c r="AW4" s="12">
        <f>SUM(AA28:AJ37, AA42:AJ45, AO28:AR37, AO42:AR45)</f>
        <v>106585.35000000003</v>
      </c>
      <c r="AY4" s="9" t="s">
        <v>42</v>
      </c>
      <c r="AZ4" s="15">
        <f>SUM(AX13:BB18)</f>
        <v>122132.49999999999</v>
      </c>
      <c r="BA4" s="16">
        <f>AZ4/BD$19</f>
        <v>0.34284048460982858</v>
      </c>
    </row>
    <row r="5" spans="1:56">
      <c r="A5" s="1" t="s">
        <v>5</v>
      </c>
      <c r="B5" s="12">
        <v>125.05</v>
      </c>
      <c r="C5" s="12">
        <v>102.35</v>
      </c>
      <c r="D5" s="12">
        <v>6.8</v>
      </c>
      <c r="E5" s="12">
        <v>62.95</v>
      </c>
      <c r="F5" s="12">
        <v>697.15</v>
      </c>
      <c r="G5" s="12">
        <v>81.900000000000006</v>
      </c>
      <c r="H5" s="12">
        <v>109.05</v>
      </c>
      <c r="I5" s="12">
        <v>224.9</v>
      </c>
      <c r="J5" s="12">
        <v>321.85000000000002</v>
      </c>
      <c r="K5" s="12">
        <v>93.9</v>
      </c>
      <c r="L5" s="12">
        <v>55.5</v>
      </c>
      <c r="M5" s="12">
        <v>68.05</v>
      </c>
      <c r="N5" s="12">
        <v>25</v>
      </c>
      <c r="O5" s="12">
        <v>13.85</v>
      </c>
      <c r="P5" s="12">
        <v>32.950000000000003</v>
      </c>
      <c r="Q5" s="12">
        <v>10.35</v>
      </c>
      <c r="R5" s="12">
        <v>11.55</v>
      </c>
      <c r="S5" s="12">
        <v>43.8</v>
      </c>
      <c r="T5" s="12">
        <v>27.3</v>
      </c>
      <c r="U5" s="12">
        <v>16.75</v>
      </c>
      <c r="V5" s="12">
        <v>24.15</v>
      </c>
      <c r="W5" s="12">
        <v>6.3</v>
      </c>
      <c r="X5" s="12">
        <v>10.1</v>
      </c>
      <c r="Y5" s="12">
        <v>29.55</v>
      </c>
      <c r="Z5" s="12">
        <v>13.3</v>
      </c>
      <c r="AA5" s="12">
        <v>524.29999999999995</v>
      </c>
      <c r="AB5" s="12">
        <v>547.20000000000005</v>
      </c>
      <c r="AC5" s="12">
        <v>372.45</v>
      </c>
      <c r="AD5" s="12">
        <v>315.75</v>
      </c>
      <c r="AE5" s="12">
        <v>70.900000000000006</v>
      </c>
      <c r="AF5" s="12">
        <v>41.75</v>
      </c>
      <c r="AG5" s="12">
        <v>27.15</v>
      </c>
      <c r="AH5" s="12">
        <v>41.95</v>
      </c>
      <c r="AI5" s="12">
        <v>71.599999999999994</v>
      </c>
      <c r="AJ5" s="12">
        <v>2.75</v>
      </c>
      <c r="AK5" s="12">
        <v>4.5999999999999996</v>
      </c>
      <c r="AL5" s="12">
        <v>18.2</v>
      </c>
      <c r="AM5" s="12">
        <v>2.65</v>
      </c>
      <c r="AN5" s="12">
        <v>11.7</v>
      </c>
      <c r="AO5" s="12">
        <v>6.85</v>
      </c>
      <c r="AP5" s="12">
        <v>4.1500000000000004</v>
      </c>
      <c r="AQ5" s="12">
        <v>36.200000000000003</v>
      </c>
      <c r="AR5" s="12">
        <v>14.85</v>
      </c>
      <c r="AS5" s="13">
        <v>4329.3999999999996</v>
      </c>
      <c r="AT5" s="14"/>
      <c r="AV5" s="9" t="s">
        <v>43</v>
      </c>
      <c r="AW5" s="12">
        <f>SUM(AA3:AJ27,B28:Z37,AA38:AJ41,AK28:AN37, B42:Z45, AK42:AN45, AO3:AR27, AO38:AR41)</f>
        <v>167120.74999999997</v>
      </c>
    </row>
    <row r="6" spans="1:56">
      <c r="A6" s="1" t="s">
        <v>6</v>
      </c>
      <c r="B6" s="12">
        <v>86.3</v>
      </c>
      <c r="C6" s="12">
        <v>81.75</v>
      </c>
      <c r="D6" s="12">
        <v>62.95</v>
      </c>
      <c r="E6" s="12">
        <v>6.25</v>
      </c>
      <c r="F6" s="12">
        <v>234.15</v>
      </c>
      <c r="G6" s="12">
        <v>67.8</v>
      </c>
      <c r="H6" s="12">
        <v>90.15</v>
      </c>
      <c r="I6" s="12">
        <v>184.85</v>
      </c>
      <c r="J6" s="12">
        <v>269.7</v>
      </c>
      <c r="K6" s="12">
        <v>73.3</v>
      </c>
      <c r="L6" s="12">
        <v>80.95</v>
      </c>
      <c r="M6" s="12">
        <v>69.45</v>
      </c>
      <c r="N6" s="12">
        <v>32.25</v>
      </c>
      <c r="O6" s="12">
        <v>20.9</v>
      </c>
      <c r="P6" s="12">
        <v>22.45</v>
      </c>
      <c r="Q6" s="12">
        <v>13.35</v>
      </c>
      <c r="R6" s="12">
        <v>14.55</v>
      </c>
      <c r="S6" s="12">
        <v>34.35</v>
      </c>
      <c r="T6" s="12">
        <v>16.649999999999999</v>
      </c>
      <c r="U6" s="12">
        <v>13.95</v>
      </c>
      <c r="V6" s="12">
        <v>20.55</v>
      </c>
      <c r="W6" s="12">
        <v>11.65</v>
      </c>
      <c r="X6" s="12">
        <v>10.65</v>
      </c>
      <c r="Y6" s="12">
        <v>17.05</v>
      </c>
      <c r="Z6" s="12">
        <v>13.1</v>
      </c>
      <c r="AA6" s="12">
        <v>602.20000000000005</v>
      </c>
      <c r="AB6" s="12">
        <v>635.35</v>
      </c>
      <c r="AC6" s="12">
        <v>367.15</v>
      </c>
      <c r="AD6" s="12">
        <v>418.65</v>
      </c>
      <c r="AE6" s="12">
        <v>113.9</v>
      </c>
      <c r="AF6" s="12">
        <v>69.2</v>
      </c>
      <c r="AG6" s="12">
        <v>28.15</v>
      </c>
      <c r="AH6" s="12">
        <v>36.65</v>
      </c>
      <c r="AI6" s="12">
        <v>71.349999999999994</v>
      </c>
      <c r="AJ6" s="12">
        <v>2.9</v>
      </c>
      <c r="AK6" s="12">
        <v>5.5</v>
      </c>
      <c r="AL6" s="12">
        <v>15.8</v>
      </c>
      <c r="AM6" s="12">
        <v>1.9</v>
      </c>
      <c r="AN6" s="12">
        <v>11.05</v>
      </c>
      <c r="AO6" s="12">
        <v>5</v>
      </c>
      <c r="AP6" s="12">
        <v>4.6500000000000004</v>
      </c>
      <c r="AQ6" s="12">
        <v>38.450000000000003</v>
      </c>
      <c r="AR6" s="12">
        <v>15.75</v>
      </c>
      <c r="AS6" s="13">
        <v>3992.65</v>
      </c>
      <c r="AT6" s="14"/>
      <c r="AW6" s="12"/>
    </row>
    <row r="7" spans="1:56">
      <c r="A7" s="1" t="s">
        <v>7</v>
      </c>
      <c r="B7" s="12">
        <v>439.95</v>
      </c>
      <c r="C7" s="12">
        <v>985.65</v>
      </c>
      <c r="D7" s="12">
        <v>693.1</v>
      </c>
      <c r="E7" s="12">
        <v>261.89999999999998</v>
      </c>
      <c r="F7" s="12">
        <v>16.350000000000001</v>
      </c>
      <c r="G7" s="12">
        <v>465.35</v>
      </c>
      <c r="H7" s="12">
        <v>493.9</v>
      </c>
      <c r="I7" s="12">
        <v>476.65</v>
      </c>
      <c r="J7" s="12">
        <v>635.95000000000005</v>
      </c>
      <c r="K7" s="12">
        <v>286.89999999999998</v>
      </c>
      <c r="L7" s="12">
        <v>328.75</v>
      </c>
      <c r="M7" s="12">
        <v>282.10000000000002</v>
      </c>
      <c r="N7" s="12">
        <v>166.45</v>
      </c>
      <c r="O7" s="12">
        <v>158.80000000000001</v>
      </c>
      <c r="P7" s="12">
        <v>184.25</v>
      </c>
      <c r="Q7" s="12">
        <v>89.35</v>
      </c>
      <c r="R7" s="12">
        <v>149.69999999999999</v>
      </c>
      <c r="S7" s="12">
        <v>336.95</v>
      </c>
      <c r="T7" s="12">
        <v>139.6</v>
      </c>
      <c r="U7" s="12">
        <v>168.2</v>
      </c>
      <c r="V7" s="12">
        <v>156.44999999999999</v>
      </c>
      <c r="W7" s="12">
        <v>84.6</v>
      </c>
      <c r="X7" s="12">
        <v>76.05</v>
      </c>
      <c r="Y7" s="12">
        <v>60.25</v>
      </c>
      <c r="Z7" s="12">
        <v>83</v>
      </c>
      <c r="AA7" s="12">
        <v>825.65</v>
      </c>
      <c r="AB7" s="12">
        <v>759.05</v>
      </c>
      <c r="AC7" s="12">
        <v>890.45</v>
      </c>
      <c r="AD7" s="12">
        <v>819.4</v>
      </c>
      <c r="AE7" s="12">
        <v>326.89999999999998</v>
      </c>
      <c r="AF7" s="12">
        <v>333.25</v>
      </c>
      <c r="AG7" s="12">
        <v>137.75</v>
      </c>
      <c r="AH7" s="12">
        <v>119.6</v>
      </c>
      <c r="AI7" s="12">
        <v>196.7</v>
      </c>
      <c r="AJ7" s="12">
        <v>33.799999999999997</v>
      </c>
      <c r="AK7" s="12">
        <v>57.15</v>
      </c>
      <c r="AL7" s="12">
        <v>136.19999999999999</v>
      </c>
      <c r="AM7" s="12">
        <v>47.3</v>
      </c>
      <c r="AN7" s="12">
        <v>77.45</v>
      </c>
      <c r="AO7" s="12">
        <v>29.9</v>
      </c>
      <c r="AP7" s="12">
        <v>25.4</v>
      </c>
      <c r="AQ7" s="12">
        <v>94.2</v>
      </c>
      <c r="AR7" s="12">
        <v>109.4</v>
      </c>
      <c r="AS7" s="13">
        <v>12239.75</v>
      </c>
      <c r="AT7" s="14"/>
      <c r="AW7" s="12"/>
    </row>
    <row r="8" spans="1:56">
      <c r="A8" s="1" t="s">
        <v>8</v>
      </c>
      <c r="B8" s="12">
        <v>101.4</v>
      </c>
      <c r="C8" s="12">
        <v>164.35</v>
      </c>
      <c r="D8" s="12">
        <v>72.900000000000006</v>
      </c>
      <c r="E8" s="12">
        <v>60.15</v>
      </c>
      <c r="F8" s="12">
        <v>401.95</v>
      </c>
      <c r="G8" s="12">
        <v>7.4</v>
      </c>
      <c r="H8" s="12">
        <v>96.65</v>
      </c>
      <c r="I8" s="12">
        <v>216.8</v>
      </c>
      <c r="J8" s="12">
        <v>267.05</v>
      </c>
      <c r="K8" s="12">
        <v>100.8</v>
      </c>
      <c r="L8" s="12">
        <v>115</v>
      </c>
      <c r="M8" s="12">
        <v>103.75</v>
      </c>
      <c r="N8" s="12">
        <v>48.3</v>
      </c>
      <c r="O8" s="12">
        <v>54.45</v>
      </c>
      <c r="P8" s="12">
        <v>53.9</v>
      </c>
      <c r="Q8" s="12">
        <v>30</v>
      </c>
      <c r="R8" s="12">
        <v>28.7</v>
      </c>
      <c r="S8" s="12">
        <v>57.35</v>
      </c>
      <c r="T8" s="12">
        <v>29.1</v>
      </c>
      <c r="U8" s="12">
        <v>22.35</v>
      </c>
      <c r="V8" s="12">
        <v>26.25</v>
      </c>
      <c r="W8" s="12">
        <v>10</v>
      </c>
      <c r="X8" s="12">
        <v>11.35</v>
      </c>
      <c r="Y8" s="12">
        <v>23.95</v>
      </c>
      <c r="Z8" s="12">
        <v>44.2</v>
      </c>
      <c r="AA8" s="12">
        <v>528.95000000000005</v>
      </c>
      <c r="AB8" s="12">
        <v>559.70000000000005</v>
      </c>
      <c r="AC8" s="12">
        <v>396.1</v>
      </c>
      <c r="AD8" s="12">
        <v>401.1</v>
      </c>
      <c r="AE8" s="12">
        <v>166.1</v>
      </c>
      <c r="AF8" s="12">
        <v>107.6</v>
      </c>
      <c r="AG8" s="12">
        <v>30.2</v>
      </c>
      <c r="AH8" s="12">
        <v>49.6</v>
      </c>
      <c r="AI8" s="12">
        <v>80.8</v>
      </c>
      <c r="AJ8" s="12">
        <v>6.4</v>
      </c>
      <c r="AK8" s="12">
        <v>6.65</v>
      </c>
      <c r="AL8" s="12">
        <v>34.700000000000003</v>
      </c>
      <c r="AM8" s="12">
        <v>7.55</v>
      </c>
      <c r="AN8" s="12">
        <v>22.4</v>
      </c>
      <c r="AO8" s="12">
        <v>5.15</v>
      </c>
      <c r="AP8" s="12">
        <v>3</v>
      </c>
      <c r="AQ8" s="12">
        <v>28.3</v>
      </c>
      <c r="AR8" s="12">
        <v>16.95</v>
      </c>
      <c r="AS8" s="13">
        <v>4599.3500000000004</v>
      </c>
      <c r="AT8" s="14"/>
      <c r="AW8" s="15"/>
    </row>
    <row r="9" spans="1:56">
      <c r="A9" s="1" t="s">
        <v>9</v>
      </c>
      <c r="B9" s="12">
        <v>157.85</v>
      </c>
      <c r="C9" s="12">
        <v>266.55</v>
      </c>
      <c r="D9" s="12">
        <v>108.65</v>
      </c>
      <c r="E9" s="12">
        <v>87.95</v>
      </c>
      <c r="F9" s="12">
        <v>458.1</v>
      </c>
      <c r="G9" s="12">
        <v>107.1</v>
      </c>
      <c r="H9" s="12">
        <v>9.4</v>
      </c>
      <c r="I9" s="12">
        <v>173.3</v>
      </c>
      <c r="J9" s="12">
        <v>247.3</v>
      </c>
      <c r="K9" s="12">
        <v>110.85</v>
      </c>
      <c r="L9" s="12">
        <v>175.3</v>
      </c>
      <c r="M9" s="12">
        <v>196.6</v>
      </c>
      <c r="N9" s="12">
        <v>109.2</v>
      </c>
      <c r="O9" s="12">
        <v>110.7</v>
      </c>
      <c r="P9" s="12">
        <v>133.30000000000001</v>
      </c>
      <c r="Q9" s="12">
        <v>72.05</v>
      </c>
      <c r="R9" s="12">
        <v>85.95</v>
      </c>
      <c r="S9" s="12">
        <v>169.15</v>
      </c>
      <c r="T9" s="12">
        <v>123.6</v>
      </c>
      <c r="U9" s="12">
        <v>114.85</v>
      </c>
      <c r="V9" s="12">
        <v>118.1</v>
      </c>
      <c r="W9" s="12">
        <v>43.9</v>
      </c>
      <c r="X9" s="12">
        <v>39.25</v>
      </c>
      <c r="Y9" s="12">
        <v>72.2</v>
      </c>
      <c r="Z9" s="12">
        <v>70.75</v>
      </c>
      <c r="AA9" s="12">
        <v>847.75</v>
      </c>
      <c r="AB9" s="12">
        <v>829.3</v>
      </c>
      <c r="AC9" s="12">
        <v>743.9</v>
      </c>
      <c r="AD9" s="12">
        <v>680.3</v>
      </c>
      <c r="AE9" s="12">
        <v>238.85</v>
      </c>
      <c r="AF9" s="12">
        <v>186.2</v>
      </c>
      <c r="AG9" s="12">
        <v>71.95</v>
      </c>
      <c r="AH9" s="12">
        <v>93.5</v>
      </c>
      <c r="AI9" s="12">
        <v>127.25</v>
      </c>
      <c r="AJ9" s="12">
        <v>25.1</v>
      </c>
      <c r="AK9" s="12">
        <v>25.85</v>
      </c>
      <c r="AL9" s="12">
        <v>73.25</v>
      </c>
      <c r="AM9" s="12">
        <v>40.5</v>
      </c>
      <c r="AN9" s="12">
        <v>162.6</v>
      </c>
      <c r="AO9" s="12">
        <v>20.75</v>
      </c>
      <c r="AP9" s="12">
        <v>19.649999999999999</v>
      </c>
      <c r="AQ9" s="12">
        <v>49.3</v>
      </c>
      <c r="AR9" s="12">
        <v>36.450000000000003</v>
      </c>
      <c r="AS9" s="13">
        <v>7634.4</v>
      </c>
      <c r="AT9" s="14"/>
      <c r="AW9" s="15"/>
    </row>
    <row r="10" spans="1:56">
      <c r="A10" s="1">
        <v>19</v>
      </c>
      <c r="B10" s="12">
        <v>144.6</v>
      </c>
      <c r="C10" s="12">
        <v>473.35</v>
      </c>
      <c r="D10" s="12">
        <v>227.5</v>
      </c>
      <c r="E10" s="12">
        <v>187.95</v>
      </c>
      <c r="F10" s="12">
        <v>435.85</v>
      </c>
      <c r="G10" s="12">
        <v>208.8</v>
      </c>
      <c r="H10" s="12">
        <v>162.35</v>
      </c>
      <c r="I10" s="12">
        <v>8.85</v>
      </c>
      <c r="J10" s="12">
        <v>78.55</v>
      </c>
      <c r="K10" s="12">
        <v>51</v>
      </c>
      <c r="L10" s="12">
        <v>155.19999999999999</v>
      </c>
      <c r="M10" s="12">
        <v>191</v>
      </c>
      <c r="N10" s="12">
        <v>222.35</v>
      </c>
      <c r="O10" s="12">
        <v>196.6</v>
      </c>
      <c r="P10" s="12">
        <v>227.7</v>
      </c>
      <c r="Q10" s="12">
        <v>156.65</v>
      </c>
      <c r="R10" s="12">
        <v>181.35</v>
      </c>
      <c r="S10" s="12">
        <v>370.95</v>
      </c>
      <c r="T10" s="12">
        <v>270.10000000000002</v>
      </c>
      <c r="U10" s="12">
        <v>349.35</v>
      </c>
      <c r="V10" s="12">
        <v>233.7</v>
      </c>
      <c r="W10" s="12">
        <v>142.1</v>
      </c>
      <c r="X10" s="12">
        <v>104.55</v>
      </c>
      <c r="Y10" s="12">
        <v>130.85</v>
      </c>
      <c r="Z10" s="12">
        <v>55.75</v>
      </c>
      <c r="AA10" s="12">
        <v>683.55</v>
      </c>
      <c r="AB10" s="12">
        <v>675.1</v>
      </c>
      <c r="AC10" s="12">
        <v>518.70000000000005</v>
      </c>
      <c r="AD10" s="12">
        <v>578.45000000000005</v>
      </c>
      <c r="AE10" s="12">
        <v>185.65</v>
      </c>
      <c r="AF10" s="12">
        <v>169.3</v>
      </c>
      <c r="AG10" s="12">
        <v>115.45</v>
      </c>
      <c r="AH10" s="12">
        <v>108.25</v>
      </c>
      <c r="AI10" s="12">
        <v>155.6</v>
      </c>
      <c r="AJ10" s="12">
        <v>57.35</v>
      </c>
      <c r="AK10" s="12">
        <v>72.8</v>
      </c>
      <c r="AL10" s="12">
        <v>214.7</v>
      </c>
      <c r="AM10" s="12">
        <v>130.5</v>
      </c>
      <c r="AN10" s="12">
        <v>213.9</v>
      </c>
      <c r="AO10" s="12">
        <v>48.5</v>
      </c>
      <c r="AP10" s="12">
        <v>37.4</v>
      </c>
      <c r="AQ10" s="12">
        <v>28.05</v>
      </c>
      <c r="AR10" s="12">
        <v>54.8</v>
      </c>
      <c r="AS10" s="13">
        <v>9015.0499999999993</v>
      </c>
      <c r="AT10" s="14"/>
      <c r="AV10" s="17"/>
      <c r="AW10" s="15"/>
      <c r="BC10" s="11"/>
    </row>
    <row r="11" spans="1:56">
      <c r="A11" s="1">
        <v>12</v>
      </c>
      <c r="B11" s="12">
        <v>200.05</v>
      </c>
      <c r="C11" s="12">
        <v>651.20000000000005</v>
      </c>
      <c r="D11" s="12">
        <v>309</v>
      </c>
      <c r="E11" s="12">
        <v>281</v>
      </c>
      <c r="F11" s="12">
        <v>538.65</v>
      </c>
      <c r="G11" s="12">
        <v>269.7</v>
      </c>
      <c r="H11" s="12">
        <v>236.25</v>
      </c>
      <c r="I11" s="12">
        <v>79</v>
      </c>
      <c r="J11" s="12">
        <v>17.7</v>
      </c>
      <c r="K11" s="12">
        <v>58</v>
      </c>
      <c r="L11" s="12">
        <v>261.60000000000002</v>
      </c>
      <c r="M11" s="12">
        <v>370.85</v>
      </c>
      <c r="N11" s="12">
        <v>368.15</v>
      </c>
      <c r="O11" s="12">
        <v>367.7</v>
      </c>
      <c r="P11" s="12">
        <v>312.05</v>
      </c>
      <c r="Q11" s="12">
        <v>217.85</v>
      </c>
      <c r="R11" s="12">
        <v>257.7</v>
      </c>
      <c r="S11" s="12">
        <v>486.5</v>
      </c>
      <c r="T11" s="12">
        <v>329</v>
      </c>
      <c r="U11" s="12">
        <v>414.95</v>
      </c>
      <c r="V11" s="12">
        <v>327.2</v>
      </c>
      <c r="W11" s="12">
        <v>194.65</v>
      </c>
      <c r="X11" s="12">
        <v>145.35</v>
      </c>
      <c r="Y11" s="12">
        <v>219.15</v>
      </c>
      <c r="Z11" s="12">
        <v>98.45</v>
      </c>
      <c r="AA11" s="12">
        <v>932.55</v>
      </c>
      <c r="AB11" s="12">
        <v>894.35</v>
      </c>
      <c r="AC11" s="12">
        <v>867.6</v>
      </c>
      <c r="AD11" s="12">
        <v>790.1</v>
      </c>
      <c r="AE11" s="12">
        <v>247.7</v>
      </c>
      <c r="AF11" s="12">
        <v>273.14999999999998</v>
      </c>
      <c r="AG11" s="12">
        <v>133.55000000000001</v>
      </c>
      <c r="AH11" s="12">
        <v>164.95</v>
      </c>
      <c r="AI11" s="12">
        <v>242.25</v>
      </c>
      <c r="AJ11" s="12">
        <v>90.9</v>
      </c>
      <c r="AK11" s="12">
        <v>115.8</v>
      </c>
      <c r="AL11" s="12">
        <v>319.3</v>
      </c>
      <c r="AM11" s="12">
        <v>143.65</v>
      </c>
      <c r="AN11" s="12">
        <v>286.55</v>
      </c>
      <c r="AO11" s="12">
        <v>69.55</v>
      </c>
      <c r="AP11" s="12">
        <v>51.25</v>
      </c>
      <c r="AQ11" s="12">
        <v>65.2</v>
      </c>
      <c r="AR11" s="12">
        <v>101.15</v>
      </c>
      <c r="AS11" s="13">
        <v>12801.25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42.75</v>
      </c>
      <c r="C12" s="12">
        <v>111.8</v>
      </c>
      <c r="D12" s="12">
        <v>91.2</v>
      </c>
      <c r="E12" s="12">
        <v>75.05</v>
      </c>
      <c r="F12" s="12">
        <v>296.10000000000002</v>
      </c>
      <c r="G12" s="12">
        <v>100.45</v>
      </c>
      <c r="H12" s="12">
        <v>105.85</v>
      </c>
      <c r="I12" s="12">
        <v>48.55</v>
      </c>
      <c r="J12" s="12">
        <v>53.05</v>
      </c>
      <c r="K12" s="12">
        <v>6.9</v>
      </c>
      <c r="L12" s="12">
        <v>184.6</v>
      </c>
      <c r="M12" s="12">
        <v>246.95</v>
      </c>
      <c r="N12" s="12">
        <v>260.5</v>
      </c>
      <c r="O12" s="12">
        <v>237.85</v>
      </c>
      <c r="P12" s="12">
        <v>140.4</v>
      </c>
      <c r="Q12" s="12">
        <v>105.6</v>
      </c>
      <c r="R12" s="12">
        <v>130.44999999999999</v>
      </c>
      <c r="S12" s="12">
        <v>163.80000000000001</v>
      </c>
      <c r="T12" s="12">
        <v>34.6</v>
      </c>
      <c r="U12" s="12">
        <v>27.75</v>
      </c>
      <c r="V12" s="12">
        <v>27.35</v>
      </c>
      <c r="W12" s="12">
        <v>14.45</v>
      </c>
      <c r="X12" s="12">
        <v>10.6</v>
      </c>
      <c r="Y12" s="12">
        <v>40.9</v>
      </c>
      <c r="Z12" s="12">
        <v>47.05</v>
      </c>
      <c r="AA12" s="12">
        <v>612.65</v>
      </c>
      <c r="AB12" s="12">
        <v>639.29999999999995</v>
      </c>
      <c r="AC12" s="12">
        <v>575.75</v>
      </c>
      <c r="AD12" s="12">
        <v>446.4</v>
      </c>
      <c r="AE12" s="12">
        <v>133.19999999999999</v>
      </c>
      <c r="AF12" s="12">
        <v>98.85</v>
      </c>
      <c r="AG12" s="12">
        <v>48.9</v>
      </c>
      <c r="AH12" s="12">
        <v>75.75</v>
      </c>
      <c r="AI12" s="12">
        <v>145.75</v>
      </c>
      <c r="AJ12" s="12">
        <v>16.7</v>
      </c>
      <c r="AK12" s="12">
        <v>94.6</v>
      </c>
      <c r="AL12" s="12">
        <v>224.9</v>
      </c>
      <c r="AM12" s="12">
        <v>18.5</v>
      </c>
      <c r="AN12" s="12">
        <v>34.25</v>
      </c>
      <c r="AO12" s="12">
        <v>13.6</v>
      </c>
      <c r="AP12" s="12">
        <v>13.5</v>
      </c>
      <c r="AQ12" s="12">
        <v>30.05</v>
      </c>
      <c r="AR12" s="12">
        <v>17.350000000000001</v>
      </c>
      <c r="AS12" s="13">
        <v>5844.55</v>
      </c>
      <c r="AT12" s="14"/>
      <c r="AV12" s="17" t="s">
        <v>44</v>
      </c>
      <c r="AW12" s="22">
        <f>SUM(AA28:AD31)</f>
        <v>6042.9000000000005</v>
      </c>
      <c r="AX12" s="22">
        <f>SUM(Z28:Z31,H28:K31)</f>
        <v>14880.55</v>
      </c>
      <c r="AY12" s="22">
        <f>SUM(AE28:AJ31)</f>
        <v>35509.65</v>
      </c>
      <c r="AZ12" s="22">
        <f>SUM(B28:G31)</f>
        <v>12493.649999999996</v>
      </c>
      <c r="BA12" s="22">
        <f>SUM(AM28:AN31,T28:Y31)</f>
        <v>18680.900000000001</v>
      </c>
      <c r="BB12" s="22">
        <f>SUM(AK28:AL31,L28:S31)</f>
        <v>22132.3</v>
      </c>
      <c r="BC12" s="23">
        <f>SUM(AO28:AR31)</f>
        <v>7631.2500000000009</v>
      </c>
      <c r="BD12" s="22">
        <f t="shared" ref="BD12:BD19" si="0">SUM(AW12:BC12)</f>
        <v>117371.2</v>
      </c>
    </row>
    <row r="13" spans="1:56">
      <c r="A13" s="1" t="s">
        <v>11</v>
      </c>
      <c r="B13" s="12">
        <v>99.2</v>
      </c>
      <c r="C13" s="12">
        <v>139.19999999999999</v>
      </c>
      <c r="D13" s="12">
        <v>63.4</v>
      </c>
      <c r="E13" s="12">
        <v>77.900000000000006</v>
      </c>
      <c r="F13" s="12">
        <v>336.85</v>
      </c>
      <c r="G13" s="12">
        <v>120.05</v>
      </c>
      <c r="H13" s="12">
        <v>190.6</v>
      </c>
      <c r="I13" s="12">
        <v>185.25</v>
      </c>
      <c r="J13" s="12">
        <v>291.85000000000002</v>
      </c>
      <c r="K13" s="12">
        <v>198</v>
      </c>
      <c r="L13" s="12">
        <v>15.6</v>
      </c>
      <c r="M13" s="12">
        <v>264.25</v>
      </c>
      <c r="N13" s="12">
        <v>270.64999999999998</v>
      </c>
      <c r="O13" s="12">
        <v>302.75</v>
      </c>
      <c r="P13" s="12">
        <v>273.2</v>
      </c>
      <c r="Q13" s="12">
        <v>112.65</v>
      </c>
      <c r="R13" s="12">
        <v>88.45</v>
      </c>
      <c r="S13" s="12">
        <v>157.44999999999999</v>
      </c>
      <c r="T13" s="12">
        <v>48.5</v>
      </c>
      <c r="U13" s="12">
        <v>26.45</v>
      </c>
      <c r="V13" s="12">
        <v>48.5</v>
      </c>
      <c r="W13" s="12">
        <v>29.25</v>
      </c>
      <c r="X13" s="12">
        <v>35.35</v>
      </c>
      <c r="Y13" s="12">
        <v>60.3</v>
      </c>
      <c r="Z13" s="12">
        <v>131.25</v>
      </c>
      <c r="AA13" s="12">
        <v>737</v>
      </c>
      <c r="AB13" s="12">
        <v>747.6</v>
      </c>
      <c r="AC13" s="12">
        <v>765.9</v>
      </c>
      <c r="AD13" s="12">
        <v>590.25</v>
      </c>
      <c r="AE13" s="12">
        <v>201.5</v>
      </c>
      <c r="AF13" s="12">
        <v>174.2</v>
      </c>
      <c r="AG13" s="12">
        <v>47</v>
      </c>
      <c r="AH13" s="12">
        <v>88.3</v>
      </c>
      <c r="AI13" s="12">
        <v>145.69999999999999</v>
      </c>
      <c r="AJ13" s="12">
        <v>15.5</v>
      </c>
      <c r="AK13" s="12">
        <v>64.849999999999994</v>
      </c>
      <c r="AL13" s="12">
        <v>174.85</v>
      </c>
      <c r="AM13" s="12">
        <v>14.75</v>
      </c>
      <c r="AN13" s="12">
        <v>56.6</v>
      </c>
      <c r="AO13" s="12">
        <v>17.100000000000001</v>
      </c>
      <c r="AP13" s="12">
        <v>18.95</v>
      </c>
      <c r="AQ13" s="12">
        <v>42.25</v>
      </c>
      <c r="AR13" s="12">
        <v>21.15</v>
      </c>
      <c r="AS13" s="13">
        <v>7490.35</v>
      </c>
      <c r="AT13" s="14"/>
      <c r="AV13" s="17" t="s">
        <v>45</v>
      </c>
      <c r="AW13" s="22">
        <f>SUM(AA27:AD27,AA9:AD12)</f>
        <v>14809.7</v>
      </c>
      <c r="AX13" s="22">
        <f>SUM(Z27,Z9:Z12,H9:K12,H27:K27)</f>
        <v>2023.4500000000003</v>
      </c>
      <c r="AY13" s="22">
        <f>SUM(AE9:AJ12,AE27:AJ27)</f>
        <v>3626.8999999999992</v>
      </c>
      <c r="AZ13" s="22">
        <f>SUM(B9:G12,B27:G27)</f>
        <v>6054.55</v>
      </c>
      <c r="BA13" s="22">
        <f>SUM(T9:Y12,AM9:AN12,T27:Y27,AM27:AN27)</f>
        <v>4681.7499999999991</v>
      </c>
      <c r="BB13" s="22">
        <f>SUM(L9:S12,AK9:AL12,L27:S27,AK27:AL27)</f>
        <v>8495.0999999999985</v>
      </c>
      <c r="BC13" s="23">
        <f>SUM(AO9:AR12,AO27:AR27)</f>
        <v>709.19999999999993</v>
      </c>
      <c r="BD13" s="22">
        <f t="shared" si="0"/>
        <v>40400.649999999994</v>
      </c>
    </row>
    <row r="14" spans="1:56">
      <c r="A14" s="1" t="s">
        <v>12</v>
      </c>
      <c r="B14" s="12">
        <v>86.15</v>
      </c>
      <c r="C14" s="12">
        <v>174.8</v>
      </c>
      <c r="D14" s="12">
        <v>71.05</v>
      </c>
      <c r="E14" s="12">
        <v>75.900000000000006</v>
      </c>
      <c r="F14" s="12">
        <v>324.60000000000002</v>
      </c>
      <c r="G14" s="12">
        <v>115.5</v>
      </c>
      <c r="H14" s="12">
        <v>225.25</v>
      </c>
      <c r="I14" s="12">
        <v>241.85</v>
      </c>
      <c r="J14" s="12">
        <v>375.65</v>
      </c>
      <c r="K14" s="12">
        <v>231.6</v>
      </c>
      <c r="L14" s="12">
        <v>265.2</v>
      </c>
      <c r="M14" s="12">
        <v>7.65</v>
      </c>
      <c r="N14" s="12">
        <v>142.25</v>
      </c>
      <c r="O14" s="12">
        <v>182.9</v>
      </c>
      <c r="P14" s="12">
        <v>214.1</v>
      </c>
      <c r="Q14" s="12">
        <v>115.9</v>
      </c>
      <c r="R14" s="12">
        <v>115.7</v>
      </c>
      <c r="S14" s="12">
        <v>232.05</v>
      </c>
      <c r="T14" s="12">
        <v>75.05</v>
      </c>
      <c r="U14" s="12">
        <v>79.2</v>
      </c>
      <c r="V14" s="12">
        <v>80.150000000000006</v>
      </c>
      <c r="W14" s="12">
        <v>42.65</v>
      </c>
      <c r="X14" s="12">
        <v>32</v>
      </c>
      <c r="Y14" s="12">
        <v>71.150000000000006</v>
      </c>
      <c r="Z14" s="12">
        <v>114.1</v>
      </c>
      <c r="AA14" s="12">
        <v>666.35</v>
      </c>
      <c r="AB14" s="12">
        <v>535.95000000000005</v>
      </c>
      <c r="AC14" s="12">
        <v>539.79999999999995</v>
      </c>
      <c r="AD14" s="12">
        <v>433.9</v>
      </c>
      <c r="AE14" s="12">
        <v>128.9</v>
      </c>
      <c r="AF14" s="12">
        <v>126.85</v>
      </c>
      <c r="AG14" s="12">
        <v>74.400000000000006</v>
      </c>
      <c r="AH14" s="12">
        <v>80.150000000000006</v>
      </c>
      <c r="AI14" s="12">
        <v>150</v>
      </c>
      <c r="AJ14" s="12">
        <v>26.6</v>
      </c>
      <c r="AK14" s="12">
        <v>53.3</v>
      </c>
      <c r="AL14" s="12">
        <v>256.95</v>
      </c>
      <c r="AM14" s="12">
        <v>23.75</v>
      </c>
      <c r="AN14" s="12">
        <v>100.35</v>
      </c>
      <c r="AO14" s="12">
        <v>28.8</v>
      </c>
      <c r="AP14" s="12">
        <v>21.25</v>
      </c>
      <c r="AQ14" s="12">
        <v>38.4</v>
      </c>
      <c r="AR14" s="12">
        <v>34.75</v>
      </c>
      <c r="AS14" s="13">
        <v>7012.85</v>
      </c>
      <c r="AT14" s="14"/>
      <c r="AV14" s="17" t="s">
        <v>46</v>
      </c>
      <c r="AW14" s="22">
        <f>SUM(AA32:AD37)</f>
        <v>34410.449999999997</v>
      </c>
      <c r="AX14" s="22">
        <f>SUM(H32:K37,Z32:Z37)</f>
        <v>3514.1499999999996</v>
      </c>
      <c r="AY14" s="22">
        <f>SUM(AE32:AJ37)</f>
        <v>9970.2499999999964</v>
      </c>
      <c r="AZ14" s="22">
        <f>SUM(B32:G37)</f>
        <v>3029.9499999999989</v>
      </c>
      <c r="BA14" s="22">
        <f>SUM(T32:Y37,AM32:AN37)</f>
        <v>2160.6499999999992</v>
      </c>
      <c r="BB14" s="22">
        <f>SUM(L32:S37,AK32:AL37)</f>
        <v>3203.9</v>
      </c>
      <c r="BC14" s="23">
        <f>SUM(AO32:AR37)</f>
        <v>2290.6499999999996</v>
      </c>
      <c r="BD14" s="22">
        <f t="shared" si="0"/>
        <v>58579.999999999993</v>
      </c>
    </row>
    <row r="15" spans="1:56">
      <c r="A15" s="1" t="s">
        <v>13</v>
      </c>
      <c r="B15" s="12">
        <v>47.2</v>
      </c>
      <c r="C15" s="12">
        <v>48.4</v>
      </c>
      <c r="D15" s="12">
        <v>25.45</v>
      </c>
      <c r="E15" s="12">
        <v>32.1</v>
      </c>
      <c r="F15" s="12">
        <v>164.35</v>
      </c>
      <c r="G15" s="12">
        <v>51.75</v>
      </c>
      <c r="H15" s="12">
        <v>123</v>
      </c>
      <c r="I15" s="12">
        <v>238.15</v>
      </c>
      <c r="J15" s="12">
        <v>375.25</v>
      </c>
      <c r="K15" s="12">
        <v>261.64999999999998</v>
      </c>
      <c r="L15" s="12">
        <v>289.55</v>
      </c>
      <c r="M15" s="12">
        <v>150.6</v>
      </c>
      <c r="N15" s="12">
        <v>7.05</v>
      </c>
      <c r="O15" s="12">
        <v>123.8</v>
      </c>
      <c r="P15" s="12">
        <v>179.9</v>
      </c>
      <c r="Q15" s="12">
        <v>86.8</v>
      </c>
      <c r="R15" s="12">
        <v>61.95</v>
      </c>
      <c r="S15" s="12">
        <v>103.5</v>
      </c>
      <c r="T15" s="12">
        <v>34.799999999999997</v>
      </c>
      <c r="U15" s="12">
        <v>20.100000000000001</v>
      </c>
      <c r="V15" s="12">
        <v>24.55</v>
      </c>
      <c r="W15" s="12">
        <v>8.6</v>
      </c>
      <c r="X15" s="12">
        <v>9.75</v>
      </c>
      <c r="Y15" s="12">
        <v>19.75</v>
      </c>
      <c r="Z15" s="12">
        <v>39.35</v>
      </c>
      <c r="AA15" s="12">
        <v>650.20000000000005</v>
      </c>
      <c r="AB15" s="12">
        <v>608.75</v>
      </c>
      <c r="AC15" s="12">
        <v>454.2</v>
      </c>
      <c r="AD15" s="12">
        <v>390.7</v>
      </c>
      <c r="AE15" s="12">
        <v>81.7</v>
      </c>
      <c r="AF15" s="12">
        <v>71.25</v>
      </c>
      <c r="AG15" s="12">
        <v>33.200000000000003</v>
      </c>
      <c r="AH15" s="12">
        <v>48.65</v>
      </c>
      <c r="AI15" s="12">
        <v>91.3</v>
      </c>
      <c r="AJ15" s="12">
        <v>10.25</v>
      </c>
      <c r="AK15" s="12">
        <v>39.200000000000003</v>
      </c>
      <c r="AL15" s="12">
        <v>116.6</v>
      </c>
      <c r="AM15" s="12">
        <v>5.3</v>
      </c>
      <c r="AN15" s="12">
        <v>33</v>
      </c>
      <c r="AO15" s="12">
        <v>13.45</v>
      </c>
      <c r="AP15" s="12">
        <v>20.25</v>
      </c>
      <c r="AQ15" s="12">
        <v>26</v>
      </c>
      <c r="AR15" s="12">
        <v>15.1</v>
      </c>
      <c r="AS15" s="13">
        <v>5236.45</v>
      </c>
      <c r="AT15" s="14"/>
      <c r="AV15" s="17" t="s">
        <v>47</v>
      </c>
      <c r="AW15" s="22">
        <f>SUM(AA3:AD8)</f>
        <v>13423.95</v>
      </c>
      <c r="AX15" s="22">
        <f>SUM(H3:K8,Z3:Z8)</f>
        <v>6186.3</v>
      </c>
      <c r="AY15" s="22">
        <f>SUM(AE3:AJ8)</f>
        <v>3240.5</v>
      </c>
      <c r="AZ15" s="22">
        <f>SUM(B3:G8)</f>
        <v>7678.0999999999995</v>
      </c>
      <c r="BA15" s="22">
        <f>SUM(T3:Y8,AM3:AN8)</f>
        <v>1576.1499999999999</v>
      </c>
      <c r="BB15" s="22">
        <f>SUM(L3:S8,AK3:AL8)</f>
        <v>4129.6999999999989</v>
      </c>
      <c r="BC15" s="23">
        <f>SUM(AO3:AR8)</f>
        <v>627.39999999999986</v>
      </c>
      <c r="BD15" s="22">
        <f t="shared" si="0"/>
        <v>36862.1</v>
      </c>
    </row>
    <row r="16" spans="1:56">
      <c r="A16" s="1" t="s">
        <v>14</v>
      </c>
      <c r="B16" s="12">
        <v>34.9</v>
      </c>
      <c r="C16" s="12">
        <v>50.2</v>
      </c>
      <c r="D16" s="12">
        <v>12.5</v>
      </c>
      <c r="E16" s="12">
        <v>16.8</v>
      </c>
      <c r="F16" s="12">
        <v>157.19999999999999</v>
      </c>
      <c r="G16" s="12">
        <v>47.7</v>
      </c>
      <c r="H16" s="12">
        <v>116.6</v>
      </c>
      <c r="I16" s="12">
        <v>206.25</v>
      </c>
      <c r="J16" s="12">
        <v>359.05</v>
      </c>
      <c r="K16" s="12">
        <v>221.9</v>
      </c>
      <c r="L16" s="12">
        <v>290.89999999999998</v>
      </c>
      <c r="M16" s="12">
        <v>196.3</v>
      </c>
      <c r="N16" s="12">
        <v>114.5</v>
      </c>
      <c r="O16" s="12">
        <v>8.65</v>
      </c>
      <c r="P16" s="12">
        <v>182.6</v>
      </c>
      <c r="Q16" s="12">
        <v>131.44999999999999</v>
      </c>
      <c r="R16" s="12">
        <v>147.25</v>
      </c>
      <c r="S16" s="12">
        <v>254.3</v>
      </c>
      <c r="T16" s="12">
        <v>29.9</v>
      </c>
      <c r="U16" s="12">
        <v>15.65</v>
      </c>
      <c r="V16" s="12">
        <v>18.850000000000001</v>
      </c>
      <c r="W16" s="12">
        <v>4.6500000000000004</v>
      </c>
      <c r="X16" s="12">
        <v>5.3</v>
      </c>
      <c r="Y16" s="12">
        <v>17.7</v>
      </c>
      <c r="Z16" s="12">
        <v>51</v>
      </c>
      <c r="AA16" s="12">
        <v>580.65</v>
      </c>
      <c r="AB16" s="12">
        <v>567.6</v>
      </c>
      <c r="AC16" s="12">
        <v>434.3</v>
      </c>
      <c r="AD16" s="12">
        <v>350.65</v>
      </c>
      <c r="AE16" s="12">
        <v>77</v>
      </c>
      <c r="AF16" s="12">
        <v>53.35</v>
      </c>
      <c r="AG16" s="12">
        <v>25.75</v>
      </c>
      <c r="AH16" s="12">
        <v>28.1</v>
      </c>
      <c r="AI16" s="12">
        <v>93.45</v>
      </c>
      <c r="AJ16" s="12">
        <v>10.45</v>
      </c>
      <c r="AK16" s="12">
        <v>62.85</v>
      </c>
      <c r="AL16" s="12">
        <v>305.75</v>
      </c>
      <c r="AM16" s="12">
        <v>6.65</v>
      </c>
      <c r="AN16" s="12">
        <v>17.75</v>
      </c>
      <c r="AO16" s="12">
        <v>9.9499999999999993</v>
      </c>
      <c r="AP16" s="12">
        <v>8.6</v>
      </c>
      <c r="AQ16" s="12">
        <v>18.95</v>
      </c>
      <c r="AR16" s="12">
        <v>9.0500000000000007</v>
      </c>
      <c r="AS16" s="13">
        <v>5352.95</v>
      </c>
      <c r="AT16" s="14"/>
      <c r="AV16" s="17" t="s">
        <v>48</v>
      </c>
      <c r="AW16" s="22">
        <f>SUM(AA21:AD26,AA40:AD41)</f>
        <v>18910.349999999999</v>
      </c>
      <c r="AX16" s="22">
        <f>SUM(H21:K26,H40:K41,Z21:Z26,Z40:Z41)</f>
        <v>4717.2499999999991</v>
      </c>
      <c r="AY16" s="22">
        <f>SUM(AE21:AJ26,AE40:AJ41)</f>
        <v>2235.35</v>
      </c>
      <c r="AZ16" s="22">
        <f>SUM(B21:G26,B40:G41)</f>
        <v>1601.55</v>
      </c>
      <c r="BA16" s="22">
        <f>SUM(T21:Y26,T40:Y41,AM21:AN26,AM40:AN41)</f>
        <v>5990.8499999999995</v>
      </c>
      <c r="BB16" s="22">
        <f>SUM(L21:S26,L40:S41,AK21:AL26,AK40:AL41)</f>
        <v>1698.4499999999994</v>
      </c>
      <c r="BC16" s="23">
        <f>SUM(AO21:AR26,AO40:AR41)</f>
        <v>756.15000000000009</v>
      </c>
      <c r="BD16" s="22">
        <f t="shared" si="0"/>
        <v>35909.949999999997</v>
      </c>
    </row>
    <row r="17" spans="1:56">
      <c r="A17" s="1" t="s">
        <v>15</v>
      </c>
      <c r="B17" s="12">
        <v>43</v>
      </c>
      <c r="C17" s="12">
        <v>78.3</v>
      </c>
      <c r="D17" s="12">
        <v>32.15</v>
      </c>
      <c r="E17" s="12">
        <v>25.95</v>
      </c>
      <c r="F17" s="12">
        <v>169.6</v>
      </c>
      <c r="G17" s="12">
        <v>54.65</v>
      </c>
      <c r="H17" s="12">
        <v>137.05000000000001</v>
      </c>
      <c r="I17" s="12">
        <v>238.2</v>
      </c>
      <c r="J17" s="12">
        <v>289.2</v>
      </c>
      <c r="K17" s="12">
        <v>140.75</v>
      </c>
      <c r="L17" s="12">
        <v>264</v>
      </c>
      <c r="M17" s="12">
        <v>211.2</v>
      </c>
      <c r="N17" s="12">
        <v>186.65</v>
      </c>
      <c r="O17" s="12">
        <v>189.85</v>
      </c>
      <c r="P17" s="12">
        <v>8.3000000000000007</v>
      </c>
      <c r="Q17" s="12">
        <v>149.15</v>
      </c>
      <c r="R17" s="12">
        <v>169.75</v>
      </c>
      <c r="S17" s="12">
        <v>357.15</v>
      </c>
      <c r="T17" s="12">
        <v>36.049999999999997</v>
      </c>
      <c r="U17" s="12">
        <v>20.55</v>
      </c>
      <c r="V17" s="12">
        <v>22.75</v>
      </c>
      <c r="W17" s="12">
        <v>7.3</v>
      </c>
      <c r="X17" s="12">
        <v>6.35</v>
      </c>
      <c r="Y17" s="12">
        <v>20.25</v>
      </c>
      <c r="Z17" s="12">
        <v>41.8</v>
      </c>
      <c r="AA17" s="12">
        <v>409.85</v>
      </c>
      <c r="AB17" s="12">
        <v>376.4</v>
      </c>
      <c r="AC17" s="12">
        <v>279.95</v>
      </c>
      <c r="AD17" s="12">
        <v>252.55</v>
      </c>
      <c r="AE17" s="12">
        <v>63.55</v>
      </c>
      <c r="AF17" s="12">
        <v>50.5</v>
      </c>
      <c r="AG17" s="12">
        <v>20.45</v>
      </c>
      <c r="AH17" s="12">
        <v>30.8</v>
      </c>
      <c r="AI17" s="12">
        <v>55.05</v>
      </c>
      <c r="AJ17" s="12">
        <v>11.65</v>
      </c>
      <c r="AK17" s="12">
        <v>20.8</v>
      </c>
      <c r="AL17" s="12">
        <v>98.75</v>
      </c>
      <c r="AM17" s="12">
        <v>15.15</v>
      </c>
      <c r="AN17" s="12">
        <v>50.3</v>
      </c>
      <c r="AO17" s="12">
        <v>9.25</v>
      </c>
      <c r="AP17" s="12">
        <v>12.5</v>
      </c>
      <c r="AQ17" s="12">
        <v>12.6</v>
      </c>
      <c r="AR17" s="12">
        <v>5</v>
      </c>
      <c r="AS17" s="13">
        <v>4675.05</v>
      </c>
      <c r="AT17" s="14"/>
      <c r="AV17" s="1" t="s">
        <v>49</v>
      </c>
      <c r="AW17" s="23">
        <f>SUM(AA13:AD20,AA38:AD39)</f>
        <v>21743.800000000003</v>
      </c>
      <c r="AX17" s="23">
        <f>SUM(H13:K20,H38:K39,Z13:Z20,Z38:Z39)</f>
        <v>8583.4</v>
      </c>
      <c r="AY17" s="23">
        <f>SUM(AE13:AJ20,AE38:AJ39)</f>
        <v>3338.6500000000005</v>
      </c>
      <c r="AZ17" s="23">
        <f>SUM(B13:G20,B38:G39)</f>
        <v>4278.6999999999989</v>
      </c>
      <c r="BA17" s="23">
        <f>SUM(T13:Y20,T38:Y39,AM13:AN20,AM38:AN39)</f>
        <v>1732.2999999999995</v>
      </c>
      <c r="BB17" s="23">
        <f>SUM(L13:S20,L38:S39,AK13:AL20,AK38:AL39)</f>
        <v>13103.399999999998</v>
      </c>
      <c r="BC17" s="23">
        <f>SUM(AO13:AR20,AO38:AR39)</f>
        <v>731.35</v>
      </c>
      <c r="BD17" s="22">
        <f t="shared" si="0"/>
        <v>53511.6</v>
      </c>
    </row>
    <row r="18" spans="1:56">
      <c r="A18" s="1" t="s">
        <v>16</v>
      </c>
      <c r="B18" s="12">
        <v>25.85</v>
      </c>
      <c r="C18" s="12">
        <v>31.8</v>
      </c>
      <c r="D18" s="12">
        <v>9.85</v>
      </c>
      <c r="E18" s="12">
        <v>10.3</v>
      </c>
      <c r="F18" s="12">
        <v>85.55</v>
      </c>
      <c r="G18" s="12">
        <v>29.15</v>
      </c>
      <c r="H18" s="12">
        <v>67.95</v>
      </c>
      <c r="I18" s="12">
        <v>152.6</v>
      </c>
      <c r="J18" s="12">
        <v>211.7</v>
      </c>
      <c r="K18" s="12">
        <v>101.3</v>
      </c>
      <c r="L18" s="12">
        <v>109.9</v>
      </c>
      <c r="M18" s="12">
        <v>104.95</v>
      </c>
      <c r="N18" s="12">
        <v>85.1</v>
      </c>
      <c r="O18" s="12">
        <v>141.5</v>
      </c>
      <c r="P18" s="12">
        <v>141.25</v>
      </c>
      <c r="Q18" s="12">
        <v>5</v>
      </c>
      <c r="R18" s="12">
        <v>70.849999999999994</v>
      </c>
      <c r="S18" s="12">
        <v>176.9</v>
      </c>
      <c r="T18" s="12">
        <v>15.6</v>
      </c>
      <c r="U18" s="12">
        <v>13.65</v>
      </c>
      <c r="V18" s="12">
        <v>13.35</v>
      </c>
      <c r="W18" s="12">
        <v>3.2</v>
      </c>
      <c r="X18" s="12">
        <v>3.1</v>
      </c>
      <c r="Y18" s="12">
        <v>6.4</v>
      </c>
      <c r="Z18" s="12">
        <v>18.5</v>
      </c>
      <c r="AA18" s="12">
        <v>333.75</v>
      </c>
      <c r="AB18" s="12">
        <v>332.95</v>
      </c>
      <c r="AC18" s="12">
        <v>237</v>
      </c>
      <c r="AD18" s="12">
        <v>223.75</v>
      </c>
      <c r="AE18" s="12">
        <v>56.65</v>
      </c>
      <c r="AF18" s="12">
        <v>35.049999999999997</v>
      </c>
      <c r="AG18" s="12">
        <v>11.3</v>
      </c>
      <c r="AH18" s="12">
        <v>15.75</v>
      </c>
      <c r="AI18" s="12">
        <v>45.3</v>
      </c>
      <c r="AJ18" s="12">
        <v>4.8</v>
      </c>
      <c r="AK18" s="12">
        <v>18.75</v>
      </c>
      <c r="AL18" s="12">
        <v>62.15</v>
      </c>
      <c r="AM18" s="12">
        <v>3.2</v>
      </c>
      <c r="AN18" s="12">
        <v>14.7</v>
      </c>
      <c r="AO18" s="12">
        <v>6.6</v>
      </c>
      <c r="AP18" s="12">
        <v>5.05</v>
      </c>
      <c r="AQ18" s="12">
        <v>9.8000000000000007</v>
      </c>
      <c r="AR18" s="12">
        <v>3.4</v>
      </c>
      <c r="AS18" s="13">
        <v>3055.25</v>
      </c>
      <c r="AT18" s="14"/>
      <c r="AV18" s="9" t="s">
        <v>62</v>
      </c>
      <c r="AW18" s="22">
        <f>SUM(AA42:AD45)</f>
        <v>7293.8500000000013</v>
      </c>
      <c r="AX18" s="22">
        <f>SUM(Z42:Z45,H42:K45)</f>
        <v>736.95</v>
      </c>
      <c r="AY18" s="22">
        <f>SUM(AE42:AJ45)</f>
        <v>2409.8000000000002</v>
      </c>
      <c r="AZ18" s="22">
        <f>SUM(B42:G45)</f>
        <v>666.9</v>
      </c>
      <c r="BA18" s="22">
        <f>SUM(T42:Y45, AM42:AN45)</f>
        <v>774.94999999999993</v>
      </c>
      <c r="BB18" s="22">
        <f>SUM(AK42:AL45,L42:S45)</f>
        <v>692.60000000000014</v>
      </c>
      <c r="BC18" s="22">
        <f>SUM(AO42:AR45)</f>
        <v>1026.5500000000002</v>
      </c>
      <c r="BD18" s="22">
        <f t="shared" si="0"/>
        <v>13601.600000000002</v>
      </c>
    </row>
    <row r="19" spans="1:56">
      <c r="A19" s="1" t="s">
        <v>17</v>
      </c>
      <c r="B19" s="12">
        <v>15.7</v>
      </c>
      <c r="C19" s="12">
        <v>34.700000000000003</v>
      </c>
      <c r="D19" s="12">
        <v>11.35</v>
      </c>
      <c r="E19" s="12">
        <v>12.45</v>
      </c>
      <c r="F19" s="12">
        <v>157.9</v>
      </c>
      <c r="G19" s="12">
        <v>27.1</v>
      </c>
      <c r="H19" s="12">
        <v>83.25</v>
      </c>
      <c r="I19" s="12">
        <v>184.95</v>
      </c>
      <c r="J19" s="12">
        <v>251.95</v>
      </c>
      <c r="K19" s="12">
        <v>130.85</v>
      </c>
      <c r="L19" s="12">
        <v>87.6</v>
      </c>
      <c r="M19" s="12">
        <v>121.5</v>
      </c>
      <c r="N19" s="12">
        <v>63.05</v>
      </c>
      <c r="O19" s="12">
        <v>146.55000000000001</v>
      </c>
      <c r="P19" s="12">
        <v>185.95</v>
      </c>
      <c r="Q19" s="12">
        <v>86.5</v>
      </c>
      <c r="R19" s="12">
        <v>6.7</v>
      </c>
      <c r="S19" s="12">
        <v>179.75</v>
      </c>
      <c r="T19" s="12">
        <v>19.45</v>
      </c>
      <c r="U19" s="12">
        <v>20.85</v>
      </c>
      <c r="V19" s="12">
        <v>21.85</v>
      </c>
      <c r="W19" s="12">
        <v>4.0999999999999996</v>
      </c>
      <c r="X19" s="12">
        <v>5.45</v>
      </c>
      <c r="Y19" s="12">
        <v>13.3</v>
      </c>
      <c r="Z19" s="12">
        <v>19.05</v>
      </c>
      <c r="AA19" s="12">
        <v>634</v>
      </c>
      <c r="AB19" s="12">
        <v>528.6</v>
      </c>
      <c r="AC19" s="12">
        <v>289.5</v>
      </c>
      <c r="AD19" s="12">
        <v>247.05</v>
      </c>
      <c r="AE19" s="12">
        <v>36.9</v>
      </c>
      <c r="AF19" s="12">
        <v>25.5</v>
      </c>
      <c r="AG19" s="12">
        <v>15.05</v>
      </c>
      <c r="AH19" s="12">
        <v>25.35</v>
      </c>
      <c r="AI19" s="12">
        <v>54.05</v>
      </c>
      <c r="AJ19" s="12">
        <v>10.7</v>
      </c>
      <c r="AK19" s="12">
        <v>19.8</v>
      </c>
      <c r="AL19" s="12">
        <v>47.85</v>
      </c>
      <c r="AM19" s="12">
        <v>4.7</v>
      </c>
      <c r="AN19" s="12">
        <v>20.85</v>
      </c>
      <c r="AO19" s="12">
        <v>5</v>
      </c>
      <c r="AP19" s="12">
        <v>6</v>
      </c>
      <c r="AQ19" s="12">
        <v>19</v>
      </c>
      <c r="AR19" s="12">
        <v>5.35</v>
      </c>
      <c r="AS19" s="13">
        <v>3887.1</v>
      </c>
      <c r="AT19" s="14"/>
      <c r="AV19" s="9" t="s">
        <v>50</v>
      </c>
      <c r="AW19" s="22">
        <f>SUM(AW12:AW18)</f>
        <v>116635.00000000001</v>
      </c>
      <c r="AX19" s="22">
        <f t="shared" ref="AX19:BC19" si="1">SUM(AX12:AX18)</f>
        <v>40642.049999999996</v>
      </c>
      <c r="AY19" s="22">
        <f t="shared" si="1"/>
        <v>60331.100000000006</v>
      </c>
      <c r="AZ19" s="22">
        <f t="shared" si="1"/>
        <v>35803.399999999994</v>
      </c>
      <c r="BA19" s="22">
        <f t="shared" si="1"/>
        <v>35597.550000000003</v>
      </c>
      <c r="BB19" s="22">
        <f t="shared" si="1"/>
        <v>53455.44999999999</v>
      </c>
      <c r="BC19" s="22">
        <f t="shared" si="1"/>
        <v>13772.55</v>
      </c>
      <c r="BD19" s="22">
        <f t="shared" si="0"/>
        <v>356237.10000000003</v>
      </c>
    </row>
    <row r="20" spans="1:56">
      <c r="A20" s="1" t="s">
        <v>18</v>
      </c>
      <c r="B20" s="12">
        <v>36.35</v>
      </c>
      <c r="C20" s="12">
        <v>80.8</v>
      </c>
      <c r="D20" s="12">
        <v>43.15</v>
      </c>
      <c r="E20" s="12">
        <v>37.1</v>
      </c>
      <c r="F20" s="12">
        <v>403.95</v>
      </c>
      <c r="G20" s="12">
        <v>62</v>
      </c>
      <c r="H20" s="12">
        <v>158.5</v>
      </c>
      <c r="I20" s="12">
        <v>363.4</v>
      </c>
      <c r="J20" s="12">
        <v>476.55</v>
      </c>
      <c r="K20" s="12">
        <v>162.15</v>
      </c>
      <c r="L20" s="12">
        <v>164.55</v>
      </c>
      <c r="M20" s="12">
        <v>232</v>
      </c>
      <c r="N20" s="12">
        <v>111.9</v>
      </c>
      <c r="O20" s="12">
        <v>270.7</v>
      </c>
      <c r="P20" s="12">
        <v>361</v>
      </c>
      <c r="Q20" s="12">
        <v>187.55</v>
      </c>
      <c r="R20" s="12">
        <v>176.5</v>
      </c>
      <c r="S20" s="12">
        <v>22.7</v>
      </c>
      <c r="T20" s="12">
        <v>31.8</v>
      </c>
      <c r="U20" s="12">
        <v>31.3</v>
      </c>
      <c r="V20" s="12">
        <v>25.55</v>
      </c>
      <c r="W20" s="12">
        <v>7.5</v>
      </c>
      <c r="X20" s="12">
        <v>9.25</v>
      </c>
      <c r="Y20" s="12">
        <v>33.299999999999997</v>
      </c>
      <c r="Z20" s="12">
        <v>25.35</v>
      </c>
      <c r="AA20" s="12">
        <v>1231.45</v>
      </c>
      <c r="AB20" s="12">
        <v>979.45</v>
      </c>
      <c r="AC20" s="12">
        <v>567.4</v>
      </c>
      <c r="AD20" s="12">
        <v>377.75</v>
      </c>
      <c r="AE20" s="12">
        <v>68.7</v>
      </c>
      <c r="AF20" s="12">
        <v>37.049999999999997</v>
      </c>
      <c r="AG20" s="12">
        <v>28.2</v>
      </c>
      <c r="AH20" s="12">
        <v>38.65</v>
      </c>
      <c r="AI20" s="12">
        <v>78.7</v>
      </c>
      <c r="AJ20" s="12">
        <v>6.9</v>
      </c>
      <c r="AK20" s="12">
        <v>25.2</v>
      </c>
      <c r="AL20" s="12">
        <v>80.650000000000006</v>
      </c>
      <c r="AM20" s="12">
        <v>5.45</v>
      </c>
      <c r="AN20" s="12">
        <v>35.799999999999997</v>
      </c>
      <c r="AO20" s="12">
        <v>7.25</v>
      </c>
      <c r="AP20" s="12">
        <v>8.35</v>
      </c>
      <c r="AQ20" s="12">
        <v>42.55</v>
      </c>
      <c r="AR20" s="12">
        <v>6.3</v>
      </c>
      <c r="AS20" s="13">
        <v>7140.7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32.1</v>
      </c>
      <c r="C21" s="12">
        <v>53.9</v>
      </c>
      <c r="D21" s="12">
        <v>25.6</v>
      </c>
      <c r="E21" s="12">
        <v>18.8</v>
      </c>
      <c r="F21" s="12">
        <v>130.80000000000001</v>
      </c>
      <c r="G21" s="12">
        <v>31.65</v>
      </c>
      <c r="H21" s="12">
        <v>132.4</v>
      </c>
      <c r="I21" s="12">
        <v>265.8</v>
      </c>
      <c r="J21" s="12">
        <v>332.25</v>
      </c>
      <c r="K21" s="12">
        <v>28.7</v>
      </c>
      <c r="L21" s="12">
        <v>50.2</v>
      </c>
      <c r="M21" s="12">
        <v>75.55</v>
      </c>
      <c r="N21" s="12">
        <v>35.15</v>
      </c>
      <c r="O21" s="12">
        <v>31.2</v>
      </c>
      <c r="P21" s="12">
        <v>39.450000000000003</v>
      </c>
      <c r="Q21" s="12">
        <v>16.45</v>
      </c>
      <c r="R21" s="12">
        <v>20.8</v>
      </c>
      <c r="S21" s="12">
        <v>28.3</v>
      </c>
      <c r="T21" s="12">
        <v>9.65</v>
      </c>
      <c r="U21" s="12">
        <v>125.9</v>
      </c>
      <c r="V21" s="12">
        <v>374.15</v>
      </c>
      <c r="W21" s="12">
        <v>125.8</v>
      </c>
      <c r="X21" s="12">
        <v>60.65</v>
      </c>
      <c r="Y21" s="12">
        <v>102.3</v>
      </c>
      <c r="Z21" s="12">
        <v>18.05</v>
      </c>
      <c r="AA21" s="12">
        <v>783.4</v>
      </c>
      <c r="AB21" s="12">
        <v>788.3</v>
      </c>
      <c r="AC21" s="12">
        <v>398.85</v>
      </c>
      <c r="AD21" s="12">
        <v>380.05</v>
      </c>
      <c r="AE21" s="12">
        <v>76.150000000000006</v>
      </c>
      <c r="AF21" s="12">
        <v>62.7</v>
      </c>
      <c r="AG21" s="12">
        <v>43.7</v>
      </c>
      <c r="AH21" s="12">
        <v>38.65</v>
      </c>
      <c r="AI21" s="12">
        <v>98.25</v>
      </c>
      <c r="AJ21" s="12">
        <v>16.25</v>
      </c>
      <c r="AK21" s="12">
        <v>4.8499999999999996</v>
      </c>
      <c r="AL21" s="12">
        <v>12.75</v>
      </c>
      <c r="AM21" s="12">
        <v>87.8</v>
      </c>
      <c r="AN21" s="12">
        <v>384.7</v>
      </c>
      <c r="AO21" s="12">
        <v>17.95</v>
      </c>
      <c r="AP21" s="12">
        <v>16.3</v>
      </c>
      <c r="AQ21" s="12">
        <v>50.85</v>
      </c>
      <c r="AR21" s="12">
        <v>21.5</v>
      </c>
      <c r="AS21" s="13">
        <v>5448.6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17</v>
      </c>
      <c r="C22" s="12">
        <v>26.7</v>
      </c>
      <c r="D22" s="12">
        <v>16.100000000000001</v>
      </c>
      <c r="E22" s="12">
        <v>18.149999999999999</v>
      </c>
      <c r="F22" s="12">
        <v>166.45</v>
      </c>
      <c r="G22" s="12">
        <v>23.85</v>
      </c>
      <c r="H22" s="12">
        <v>110.2</v>
      </c>
      <c r="I22" s="12">
        <v>337.2</v>
      </c>
      <c r="J22" s="12">
        <v>409.2</v>
      </c>
      <c r="K22" s="12">
        <v>25</v>
      </c>
      <c r="L22" s="12">
        <v>27</v>
      </c>
      <c r="M22" s="12">
        <v>77.650000000000006</v>
      </c>
      <c r="N22" s="12">
        <v>17.25</v>
      </c>
      <c r="O22" s="12">
        <v>13.45</v>
      </c>
      <c r="P22" s="12">
        <v>20.9</v>
      </c>
      <c r="Q22" s="12">
        <v>12.35</v>
      </c>
      <c r="R22" s="12">
        <v>21.4</v>
      </c>
      <c r="S22" s="12">
        <v>31.75</v>
      </c>
      <c r="T22" s="12">
        <v>127.4</v>
      </c>
      <c r="U22" s="12">
        <v>9.25</v>
      </c>
      <c r="V22" s="12">
        <v>134.69999999999999</v>
      </c>
      <c r="W22" s="12">
        <v>50.8</v>
      </c>
      <c r="X22" s="12">
        <v>42</v>
      </c>
      <c r="Y22" s="12">
        <v>108.1</v>
      </c>
      <c r="Z22" s="12">
        <v>14.85</v>
      </c>
      <c r="AA22" s="12">
        <v>1364.55</v>
      </c>
      <c r="AB22" s="12">
        <v>1269.3</v>
      </c>
      <c r="AC22" s="12">
        <v>525.95000000000005</v>
      </c>
      <c r="AD22" s="12">
        <v>443.5</v>
      </c>
      <c r="AE22" s="12">
        <v>84.55</v>
      </c>
      <c r="AF22" s="12">
        <v>46.3</v>
      </c>
      <c r="AG22" s="12">
        <v>56.25</v>
      </c>
      <c r="AH22" s="12">
        <v>30.25</v>
      </c>
      <c r="AI22" s="12">
        <v>112.45</v>
      </c>
      <c r="AJ22" s="12">
        <v>16.5</v>
      </c>
      <c r="AK22" s="12">
        <v>3.95</v>
      </c>
      <c r="AL22" s="12">
        <v>9.1</v>
      </c>
      <c r="AM22" s="12">
        <v>41</v>
      </c>
      <c r="AN22" s="12">
        <v>162.55000000000001</v>
      </c>
      <c r="AO22" s="12">
        <v>20.25</v>
      </c>
      <c r="AP22" s="12">
        <v>21.35</v>
      </c>
      <c r="AQ22" s="12">
        <v>74</v>
      </c>
      <c r="AR22" s="12">
        <v>17.649999999999999</v>
      </c>
      <c r="AS22" s="13">
        <v>6158.15</v>
      </c>
      <c r="AT22" s="14"/>
      <c r="AV22" s="17" t="s">
        <v>44</v>
      </c>
      <c r="AW22" s="22">
        <f>AW12</f>
        <v>6042.9000000000005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24.2</v>
      </c>
      <c r="C23" s="12">
        <v>42.85</v>
      </c>
      <c r="D23" s="12">
        <v>23.75</v>
      </c>
      <c r="E23" s="12">
        <v>22.25</v>
      </c>
      <c r="F23" s="12">
        <v>159</v>
      </c>
      <c r="G23" s="12">
        <v>26.05</v>
      </c>
      <c r="H23" s="12">
        <v>121.85</v>
      </c>
      <c r="I23" s="12">
        <v>236.65</v>
      </c>
      <c r="J23" s="12">
        <v>333.25</v>
      </c>
      <c r="K23" s="12">
        <v>25.75</v>
      </c>
      <c r="L23" s="12">
        <v>47.4</v>
      </c>
      <c r="M23" s="12">
        <v>74.900000000000006</v>
      </c>
      <c r="N23" s="12">
        <v>25.6</v>
      </c>
      <c r="O23" s="12">
        <v>19.3</v>
      </c>
      <c r="P23" s="12">
        <v>22.2</v>
      </c>
      <c r="Q23" s="12">
        <v>15.25</v>
      </c>
      <c r="R23" s="12">
        <v>18.5</v>
      </c>
      <c r="S23" s="12">
        <v>28.05</v>
      </c>
      <c r="T23" s="12">
        <v>427.45</v>
      </c>
      <c r="U23" s="12">
        <v>147.65</v>
      </c>
      <c r="V23" s="12">
        <v>12.65</v>
      </c>
      <c r="W23" s="12">
        <v>79.099999999999994</v>
      </c>
      <c r="X23" s="12">
        <v>64.7</v>
      </c>
      <c r="Y23" s="12">
        <v>162.35</v>
      </c>
      <c r="Z23" s="12">
        <v>16.899999999999999</v>
      </c>
      <c r="AA23" s="12">
        <v>1097.1500000000001</v>
      </c>
      <c r="AB23" s="12">
        <v>1056.05</v>
      </c>
      <c r="AC23" s="12">
        <v>467.45</v>
      </c>
      <c r="AD23" s="12">
        <v>363</v>
      </c>
      <c r="AE23" s="12">
        <v>68.400000000000006</v>
      </c>
      <c r="AF23" s="12">
        <v>49.1</v>
      </c>
      <c r="AG23" s="12">
        <v>46.4</v>
      </c>
      <c r="AH23" s="12">
        <v>37</v>
      </c>
      <c r="AI23" s="12">
        <v>91.8</v>
      </c>
      <c r="AJ23" s="12">
        <v>15.1</v>
      </c>
      <c r="AK23" s="12">
        <v>5.85</v>
      </c>
      <c r="AL23" s="12">
        <v>7.1</v>
      </c>
      <c r="AM23" s="12">
        <v>88.2</v>
      </c>
      <c r="AN23" s="12">
        <v>232.65</v>
      </c>
      <c r="AO23" s="12">
        <v>15.35</v>
      </c>
      <c r="AP23" s="12">
        <v>14.65</v>
      </c>
      <c r="AQ23" s="12">
        <v>78.75</v>
      </c>
      <c r="AR23" s="12">
        <v>21.2</v>
      </c>
      <c r="AS23" s="13">
        <v>5932.8</v>
      </c>
      <c r="AT23" s="14"/>
      <c r="AV23" s="17" t="s">
        <v>45</v>
      </c>
      <c r="AW23" s="22">
        <f>AW13+AX12</f>
        <v>29690.25</v>
      </c>
      <c r="AX23" s="22">
        <f>AX13</f>
        <v>2023.4500000000003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11.9</v>
      </c>
      <c r="C24" s="12">
        <v>10.75</v>
      </c>
      <c r="D24" s="12">
        <v>6.3</v>
      </c>
      <c r="E24" s="12">
        <v>10.8</v>
      </c>
      <c r="F24" s="12">
        <v>84.75</v>
      </c>
      <c r="G24" s="12">
        <v>11.2</v>
      </c>
      <c r="H24" s="12">
        <v>43.85</v>
      </c>
      <c r="I24" s="12">
        <v>141.55000000000001</v>
      </c>
      <c r="J24" s="12">
        <v>195.35</v>
      </c>
      <c r="K24" s="12">
        <v>13.1</v>
      </c>
      <c r="L24" s="12">
        <v>24.85</v>
      </c>
      <c r="M24" s="12">
        <v>42.05</v>
      </c>
      <c r="N24" s="12">
        <v>7</v>
      </c>
      <c r="O24" s="12">
        <v>4.1500000000000004</v>
      </c>
      <c r="P24" s="12">
        <v>8.15</v>
      </c>
      <c r="Q24" s="12">
        <v>2.35</v>
      </c>
      <c r="R24" s="12">
        <v>3.75</v>
      </c>
      <c r="S24" s="12">
        <v>9.5500000000000007</v>
      </c>
      <c r="T24" s="12">
        <v>152.80000000000001</v>
      </c>
      <c r="U24" s="12">
        <v>69.05</v>
      </c>
      <c r="V24" s="12">
        <v>93.7</v>
      </c>
      <c r="W24" s="12">
        <v>7.05</v>
      </c>
      <c r="X24" s="12">
        <v>23.6</v>
      </c>
      <c r="Y24" s="12">
        <v>72.5</v>
      </c>
      <c r="Z24" s="12">
        <v>7.4</v>
      </c>
      <c r="AA24" s="12">
        <v>816.5</v>
      </c>
      <c r="AB24" s="12">
        <v>726.2</v>
      </c>
      <c r="AC24" s="12">
        <v>250.25</v>
      </c>
      <c r="AD24" s="12">
        <v>223.3</v>
      </c>
      <c r="AE24" s="12">
        <v>31.5</v>
      </c>
      <c r="AF24" s="12">
        <v>24.75</v>
      </c>
      <c r="AG24" s="12">
        <v>21.1</v>
      </c>
      <c r="AH24" s="12">
        <v>14.25</v>
      </c>
      <c r="AI24" s="12">
        <v>41.95</v>
      </c>
      <c r="AJ24" s="12">
        <v>3.2</v>
      </c>
      <c r="AK24" s="12">
        <v>1.1499999999999999</v>
      </c>
      <c r="AL24" s="12">
        <v>2.8</v>
      </c>
      <c r="AM24" s="12">
        <v>23.8</v>
      </c>
      <c r="AN24" s="12">
        <v>41.5</v>
      </c>
      <c r="AO24" s="12">
        <v>3</v>
      </c>
      <c r="AP24" s="12">
        <v>5.8</v>
      </c>
      <c r="AQ24" s="12">
        <v>41.2</v>
      </c>
      <c r="AR24" s="12">
        <v>7.25</v>
      </c>
      <c r="AS24" s="13">
        <v>3337</v>
      </c>
      <c r="AT24" s="14"/>
      <c r="AV24" s="17" t="s">
        <v>46</v>
      </c>
      <c r="AW24" s="22">
        <f>AW14+AY12</f>
        <v>69920.100000000006</v>
      </c>
      <c r="AX24" s="22">
        <f>AX14+AY13</f>
        <v>7141.0499999999993</v>
      </c>
      <c r="AY24" s="22">
        <f>AY14</f>
        <v>9970.2499999999964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11.5</v>
      </c>
      <c r="C25" s="12">
        <v>17.55</v>
      </c>
      <c r="D25" s="12">
        <v>8.6999999999999993</v>
      </c>
      <c r="E25" s="12">
        <v>9.5</v>
      </c>
      <c r="F25" s="12">
        <v>70.599999999999994</v>
      </c>
      <c r="G25" s="12">
        <v>11.2</v>
      </c>
      <c r="H25" s="12">
        <v>44.05</v>
      </c>
      <c r="I25" s="12">
        <v>103.45</v>
      </c>
      <c r="J25" s="12">
        <v>147.80000000000001</v>
      </c>
      <c r="K25" s="12">
        <v>10.1</v>
      </c>
      <c r="L25" s="12">
        <v>30.85</v>
      </c>
      <c r="M25" s="12">
        <v>30.4</v>
      </c>
      <c r="N25" s="12">
        <v>11</v>
      </c>
      <c r="O25" s="12">
        <v>4.9000000000000004</v>
      </c>
      <c r="P25" s="12">
        <v>7.8</v>
      </c>
      <c r="Q25" s="12">
        <v>4.5999999999999996</v>
      </c>
      <c r="R25" s="12">
        <v>5.75</v>
      </c>
      <c r="S25" s="12">
        <v>8.75</v>
      </c>
      <c r="T25" s="12">
        <v>70.900000000000006</v>
      </c>
      <c r="U25" s="12">
        <v>47.95</v>
      </c>
      <c r="V25" s="12">
        <v>69.650000000000006</v>
      </c>
      <c r="W25" s="12">
        <v>26.55</v>
      </c>
      <c r="X25" s="12">
        <v>5.95</v>
      </c>
      <c r="Y25" s="12">
        <v>81.7</v>
      </c>
      <c r="Z25" s="12">
        <v>5.9</v>
      </c>
      <c r="AA25" s="12">
        <v>687.25</v>
      </c>
      <c r="AB25" s="12">
        <v>607.45000000000005</v>
      </c>
      <c r="AC25" s="12">
        <v>233.1</v>
      </c>
      <c r="AD25" s="12">
        <v>202.1</v>
      </c>
      <c r="AE25" s="12">
        <v>29.1</v>
      </c>
      <c r="AF25" s="12">
        <v>20.100000000000001</v>
      </c>
      <c r="AG25" s="12">
        <v>18.600000000000001</v>
      </c>
      <c r="AH25" s="12">
        <v>12.75</v>
      </c>
      <c r="AI25" s="12">
        <v>27.45</v>
      </c>
      <c r="AJ25" s="12">
        <v>3.9</v>
      </c>
      <c r="AK25" s="12">
        <v>1.95</v>
      </c>
      <c r="AL25" s="12">
        <v>3.3</v>
      </c>
      <c r="AM25" s="12">
        <v>10.9</v>
      </c>
      <c r="AN25" s="12">
        <v>22.65</v>
      </c>
      <c r="AO25" s="12">
        <v>1.95</v>
      </c>
      <c r="AP25" s="12">
        <v>5.25</v>
      </c>
      <c r="AQ25" s="12">
        <v>33.85</v>
      </c>
      <c r="AR25" s="12">
        <v>9.75</v>
      </c>
      <c r="AS25" s="13">
        <v>2778.5</v>
      </c>
      <c r="AT25" s="14"/>
      <c r="AV25" s="17" t="s">
        <v>47</v>
      </c>
      <c r="AW25" s="22">
        <f>AW15+AZ12</f>
        <v>25917.599999999999</v>
      </c>
      <c r="AX25" s="22">
        <f>AX15+AZ13</f>
        <v>12240.85</v>
      </c>
      <c r="AY25" s="22">
        <f>AY15+AZ14</f>
        <v>6270.4499999999989</v>
      </c>
      <c r="AZ25" s="22">
        <f>AZ15</f>
        <v>7678.0999999999995</v>
      </c>
      <c r="BA25" s="22"/>
      <c r="BB25" s="22"/>
      <c r="BC25" s="23"/>
      <c r="BD25" s="22"/>
    </row>
    <row r="26" spans="1:56">
      <c r="A26" s="1" t="s">
        <v>24</v>
      </c>
      <c r="B26" s="12">
        <v>19.5</v>
      </c>
      <c r="C26" s="12">
        <v>29.1</v>
      </c>
      <c r="D26" s="12">
        <v>31.1</v>
      </c>
      <c r="E26" s="12">
        <v>21.7</v>
      </c>
      <c r="F26" s="12">
        <v>74.900000000000006</v>
      </c>
      <c r="G26" s="12">
        <v>23.65</v>
      </c>
      <c r="H26" s="12">
        <v>76.7</v>
      </c>
      <c r="I26" s="12">
        <v>149.55000000000001</v>
      </c>
      <c r="J26" s="12">
        <v>236.85</v>
      </c>
      <c r="K26" s="12">
        <v>45.75</v>
      </c>
      <c r="L26" s="12">
        <v>56.5</v>
      </c>
      <c r="M26" s="12">
        <v>68.849999999999994</v>
      </c>
      <c r="N26" s="12">
        <v>14.45</v>
      </c>
      <c r="O26" s="12">
        <v>13.55</v>
      </c>
      <c r="P26" s="12">
        <v>20.2</v>
      </c>
      <c r="Q26" s="12">
        <v>8.1</v>
      </c>
      <c r="R26" s="12">
        <v>13.05</v>
      </c>
      <c r="S26" s="12">
        <v>33.799999999999997</v>
      </c>
      <c r="T26" s="12">
        <v>101.15</v>
      </c>
      <c r="U26" s="12">
        <v>109.8</v>
      </c>
      <c r="V26" s="12">
        <v>167.1</v>
      </c>
      <c r="W26" s="12">
        <v>76.349999999999994</v>
      </c>
      <c r="X26" s="12">
        <v>84.8</v>
      </c>
      <c r="Y26" s="12">
        <v>8.3000000000000007</v>
      </c>
      <c r="Z26" s="12">
        <v>27.1</v>
      </c>
      <c r="AA26" s="12">
        <v>1005.8</v>
      </c>
      <c r="AB26" s="12">
        <v>996.05</v>
      </c>
      <c r="AC26" s="12">
        <v>564.9</v>
      </c>
      <c r="AD26" s="12">
        <v>486.25</v>
      </c>
      <c r="AE26" s="12">
        <v>152.85</v>
      </c>
      <c r="AF26" s="12">
        <v>94.55</v>
      </c>
      <c r="AG26" s="12">
        <v>43.45</v>
      </c>
      <c r="AH26" s="12">
        <v>47.45</v>
      </c>
      <c r="AI26" s="12">
        <v>68.55</v>
      </c>
      <c r="AJ26" s="12">
        <v>5.75</v>
      </c>
      <c r="AK26" s="12">
        <v>7.55</v>
      </c>
      <c r="AL26" s="12">
        <v>12.25</v>
      </c>
      <c r="AM26" s="12">
        <v>25.15</v>
      </c>
      <c r="AN26" s="12">
        <v>49.2</v>
      </c>
      <c r="AO26" s="12">
        <v>6.15</v>
      </c>
      <c r="AP26" s="12">
        <v>7.2</v>
      </c>
      <c r="AQ26" s="12">
        <v>64.7</v>
      </c>
      <c r="AR26" s="12">
        <v>21.85</v>
      </c>
      <c r="AS26" s="13">
        <v>5171.55</v>
      </c>
      <c r="AT26" s="14"/>
      <c r="AV26" s="9" t="s">
        <v>48</v>
      </c>
      <c r="AW26" s="22">
        <f>AW16+BA12</f>
        <v>37591.25</v>
      </c>
      <c r="AX26" s="22">
        <f>AX16+BA13</f>
        <v>9398.9999999999982</v>
      </c>
      <c r="AY26" s="22">
        <f>AY16+BA14</f>
        <v>4395.9999999999991</v>
      </c>
      <c r="AZ26" s="22">
        <f>AZ16+BA15</f>
        <v>3177.7</v>
      </c>
      <c r="BA26" s="22">
        <f>BA16</f>
        <v>5990.8499999999995</v>
      </c>
      <c r="BB26" s="22"/>
      <c r="BC26" s="22"/>
      <c r="BD26" s="22"/>
    </row>
    <row r="27" spans="1:56">
      <c r="A27" s="1" t="s">
        <v>25</v>
      </c>
      <c r="B27" s="12">
        <v>25.25</v>
      </c>
      <c r="C27" s="12">
        <v>42.05</v>
      </c>
      <c r="D27" s="12">
        <v>12.05</v>
      </c>
      <c r="E27" s="12">
        <v>10.55</v>
      </c>
      <c r="F27" s="12">
        <v>87.45</v>
      </c>
      <c r="G27" s="12">
        <v>46</v>
      </c>
      <c r="H27" s="12">
        <v>77.849999999999994</v>
      </c>
      <c r="I27" s="12">
        <v>59.65</v>
      </c>
      <c r="J27" s="12">
        <v>115.2</v>
      </c>
      <c r="K27" s="12">
        <v>45.7</v>
      </c>
      <c r="L27" s="12">
        <v>137.44999999999999</v>
      </c>
      <c r="M27" s="12">
        <v>116.2</v>
      </c>
      <c r="N27" s="12">
        <v>41.6</v>
      </c>
      <c r="O27" s="12">
        <v>49.05</v>
      </c>
      <c r="P27" s="12">
        <v>47.15</v>
      </c>
      <c r="Q27" s="12">
        <v>17.05</v>
      </c>
      <c r="R27" s="12">
        <v>19.100000000000001</v>
      </c>
      <c r="S27" s="12">
        <v>23.55</v>
      </c>
      <c r="T27" s="12">
        <v>14.5</v>
      </c>
      <c r="U27" s="12">
        <v>13.05</v>
      </c>
      <c r="V27" s="12">
        <v>14.85</v>
      </c>
      <c r="W27" s="12">
        <v>5.15</v>
      </c>
      <c r="X27" s="12">
        <v>9.6999999999999993</v>
      </c>
      <c r="Y27" s="12">
        <v>26.35</v>
      </c>
      <c r="Z27" s="12">
        <v>6.15</v>
      </c>
      <c r="AA27" s="12">
        <v>1280.4000000000001</v>
      </c>
      <c r="AB27" s="12">
        <v>1054.95</v>
      </c>
      <c r="AC27" s="12">
        <v>664.8</v>
      </c>
      <c r="AD27" s="12">
        <v>493.8</v>
      </c>
      <c r="AE27" s="12">
        <v>136.65</v>
      </c>
      <c r="AF27" s="12">
        <v>107.95</v>
      </c>
      <c r="AG27" s="12">
        <v>32.450000000000003</v>
      </c>
      <c r="AH27" s="12">
        <v>55.75</v>
      </c>
      <c r="AI27" s="12">
        <v>81.349999999999994</v>
      </c>
      <c r="AJ27" s="12">
        <v>6.65</v>
      </c>
      <c r="AK27" s="12">
        <v>8.9</v>
      </c>
      <c r="AL27" s="12">
        <v>27.25</v>
      </c>
      <c r="AM27" s="12">
        <v>4.3</v>
      </c>
      <c r="AN27" s="12">
        <v>34.9</v>
      </c>
      <c r="AO27" s="12">
        <v>4.7</v>
      </c>
      <c r="AP27" s="12">
        <v>9.5500000000000007</v>
      </c>
      <c r="AQ27" s="12">
        <v>26.1</v>
      </c>
      <c r="AR27" s="12">
        <v>12.3</v>
      </c>
      <c r="AS27" s="13">
        <v>5105.3999999999996</v>
      </c>
      <c r="AT27" s="14"/>
      <c r="AV27" s="9" t="s">
        <v>49</v>
      </c>
      <c r="AW27" s="22">
        <f>AW17+BB12</f>
        <v>43876.100000000006</v>
      </c>
      <c r="AX27" s="22">
        <f>AX17+BB13</f>
        <v>17078.5</v>
      </c>
      <c r="AY27" s="22">
        <f>AY17+BB14</f>
        <v>6542.5500000000011</v>
      </c>
      <c r="AZ27" s="22">
        <f>AZ17+BB15</f>
        <v>8408.3999999999978</v>
      </c>
      <c r="BA27" s="22">
        <f>BA17+BB16</f>
        <v>3430.7499999999991</v>
      </c>
      <c r="BB27" s="22">
        <f>BB17</f>
        <v>13103.399999999998</v>
      </c>
      <c r="BC27" s="22"/>
      <c r="BD27" s="22"/>
    </row>
    <row r="28" spans="1:56">
      <c r="A28" s="1" t="s">
        <v>26</v>
      </c>
      <c r="B28" s="12">
        <v>303.45</v>
      </c>
      <c r="C28" s="12">
        <v>885.4</v>
      </c>
      <c r="D28" s="12">
        <v>605.15</v>
      </c>
      <c r="E28" s="12">
        <v>558.25</v>
      </c>
      <c r="F28" s="12">
        <v>986.8</v>
      </c>
      <c r="G28" s="12">
        <v>605.85</v>
      </c>
      <c r="H28" s="12">
        <v>930.2</v>
      </c>
      <c r="I28" s="12">
        <v>872.1</v>
      </c>
      <c r="J28" s="12">
        <v>1198.75</v>
      </c>
      <c r="K28" s="12">
        <v>700.5</v>
      </c>
      <c r="L28" s="12">
        <v>818.65</v>
      </c>
      <c r="M28" s="12">
        <v>653.85</v>
      </c>
      <c r="N28" s="12">
        <v>745.9</v>
      </c>
      <c r="O28" s="12">
        <v>660.75</v>
      </c>
      <c r="P28" s="12">
        <v>484.6</v>
      </c>
      <c r="Q28" s="12">
        <v>395.7</v>
      </c>
      <c r="R28" s="12">
        <v>712.9</v>
      </c>
      <c r="S28" s="12">
        <v>1364.4</v>
      </c>
      <c r="T28" s="12">
        <v>904.55</v>
      </c>
      <c r="U28" s="12">
        <v>1597.35</v>
      </c>
      <c r="V28" s="12">
        <v>1282.25</v>
      </c>
      <c r="W28" s="12">
        <v>872.65</v>
      </c>
      <c r="X28" s="12">
        <v>738</v>
      </c>
      <c r="Y28" s="12">
        <v>972.85</v>
      </c>
      <c r="Z28" s="12">
        <v>1423.45</v>
      </c>
      <c r="AA28" s="12">
        <v>101.55</v>
      </c>
      <c r="AB28" s="12">
        <v>148.94999999999999</v>
      </c>
      <c r="AC28" s="12">
        <v>595.45000000000005</v>
      </c>
      <c r="AD28" s="12">
        <v>531.45000000000005</v>
      </c>
      <c r="AE28" s="12">
        <v>1054.95</v>
      </c>
      <c r="AF28" s="12">
        <v>1644.95</v>
      </c>
      <c r="AG28" s="12">
        <v>1209.7</v>
      </c>
      <c r="AH28" s="12">
        <v>1704.4</v>
      </c>
      <c r="AI28" s="12">
        <v>1174.6500000000001</v>
      </c>
      <c r="AJ28" s="12">
        <v>650.6</v>
      </c>
      <c r="AK28" s="12">
        <v>523.54999999999995</v>
      </c>
      <c r="AL28" s="12">
        <v>1728.95</v>
      </c>
      <c r="AM28" s="12">
        <v>429.65</v>
      </c>
      <c r="AN28" s="24">
        <v>737.25</v>
      </c>
      <c r="AO28" s="12">
        <v>566.9</v>
      </c>
      <c r="AP28" s="12">
        <v>394.95</v>
      </c>
      <c r="AQ28" s="12">
        <v>323.39999999999998</v>
      </c>
      <c r="AR28" s="12">
        <v>620.25</v>
      </c>
      <c r="AS28" s="13">
        <v>35415.85</v>
      </c>
      <c r="AT28" s="14"/>
      <c r="AV28" s="9" t="s">
        <v>62</v>
      </c>
      <c r="AW28" s="22">
        <f>AW18+BC12</f>
        <v>14925.100000000002</v>
      </c>
      <c r="AX28" s="22">
        <f>AX18+BC13</f>
        <v>1446.15</v>
      </c>
      <c r="AY28" s="22">
        <f>AY18+BC14</f>
        <v>4700.45</v>
      </c>
      <c r="AZ28" s="22">
        <f>AZ18+BC15</f>
        <v>1294.2999999999997</v>
      </c>
      <c r="BA28" s="22">
        <f>BA18+BC16</f>
        <v>1531.1</v>
      </c>
      <c r="BB28" s="22">
        <f>SUM(BB18,BC17)</f>
        <v>1423.9500000000003</v>
      </c>
      <c r="BC28" s="22">
        <f>BC18</f>
        <v>1026.5500000000002</v>
      </c>
      <c r="BD28" s="22">
        <f>SUM(AW22:BC28)</f>
        <v>356237.10000000003</v>
      </c>
    </row>
    <row r="29" spans="1:56">
      <c r="A29" s="1" t="s">
        <v>27</v>
      </c>
      <c r="B29" s="12">
        <v>256.10000000000002</v>
      </c>
      <c r="C29" s="12">
        <v>829.25</v>
      </c>
      <c r="D29" s="12">
        <v>530.1</v>
      </c>
      <c r="E29" s="12">
        <v>528.20000000000005</v>
      </c>
      <c r="F29" s="12">
        <v>755.3</v>
      </c>
      <c r="G29" s="12">
        <v>581.5</v>
      </c>
      <c r="H29" s="12">
        <v>841.8</v>
      </c>
      <c r="I29" s="12">
        <v>675.7</v>
      </c>
      <c r="J29" s="12">
        <v>912.7</v>
      </c>
      <c r="K29" s="12">
        <v>645.29999999999995</v>
      </c>
      <c r="L29" s="12">
        <v>778.4</v>
      </c>
      <c r="M29" s="12">
        <v>509.8</v>
      </c>
      <c r="N29" s="12">
        <v>645</v>
      </c>
      <c r="O29" s="12">
        <v>602.15</v>
      </c>
      <c r="P29" s="12">
        <v>409.6</v>
      </c>
      <c r="Q29" s="12">
        <v>350.75</v>
      </c>
      <c r="R29" s="12">
        <v>541.20000000000005</v>
      </c>
      <c r="S29" s="12">
        <v>1012.4</v>
      </c>
      <c r="T29" s="12">
        <v>763.1</v>
      </c>
      <c r="U29" s="12">
        <v>1261.95</v>
      </c>
      <c r="V29" s="12">
        <v>1001.6</v>
      </c>
      <c r="W29" s="12">
        <v>665.05</v>
      </c>
      <c r="X29" s="12">
        <v>548.20000000000005</v>
      </c>
      <c r="Y29" s="12">
        <v>866.45</v>
      </c>
      <c r="Z29" s="12">
        <v>1095.75</v>
      </c>
      <c r="AA29" s="12">
        <v>165.8</v>
      </c>
      <c r="AB29" s="12">
        <v>83.65</v>
      </c>
      <c r="AC29" s="12">
        <v>292.75</v>
      </c>
      <c r="AD29" s="12">
        <v>555.6</v>
      </c>
      <c r="AE29" s="12">
        <v>1461.05</v>
      </c>
      <c r="AF29" s="12">
        <v>2337.65</v>
      </c>
      <c r="AG29" s="12">
        <v>1754.45</v>
      </c>
      <c r="AH29" s="12">
        <v>3206.65</v>
      </c>
      <c r="AI29" s="12">
        <v>1514.05</v>
      </c>
      <c r="AJ29" s="12">
        <v>812.7</v>
      </c>
      <c r="AK29" s="12">
        <v>459.2</v>
      </c>
      <c r="AL29" s="12">
        <v>1270.8</v>
      </c>
      <c r="AM29" s="12">
        <v>361.25</v>
      </c>
      <c r="AN29" s="24">
        <v>569</v>
      </c>
      <c r="AO29" s="12">
        <v>641</v>
      </c>
      <c r="AP29" s="12">
        <v>459.8</v>
      </c>
      <c r="AQ29" s="12">
        <v>318.85000000000002</v>
      </c>
      <c r="AR29" s="12">
        <v>840</v>
      </c>
      <c r="AS29" s="13">
        <v>34711.599999999999</v>
      </c>
      <c r="AT29" s="14"/>
      <c r="AW29" s="15"/>
    </row>
    <row r="30" spans="1:56">
      <c r="A30" s="1" t="s">
        <v>28</v>
      </c>
      <c r="B30" s="12">
        <v>261.45</v>
      </c>
      <c r="C30" s="12">
        <v>602.45000000000005</v>
      </c>
      <c r="D30" s="12">
        <v>305.64999999999998</v>
      </c>
      <c r="E30" s="12">
        <v>297.60000000000002</v>
      </c>
      <c r="F30" s="12">
        <v>868.55</v>
      </c>
      <c r="G30" s="12">
        <v>358.3</v>
      </c>
      <c r="H30" s="12">
        <v>659.55</v>
      </c>
      <c r="I30" s="12">
        <v>495.35</v>
      </c>
      <c r="J30" s="12">
        <v>808.95</v>
      </c>
      <c r="K30" s="12">
        <v>484.9</v>
      </c>
      <c r="L30" s="12">
        <v>632.35</v>
      </c>
      <c r="M30" s="12">
        <v>563.85</v>
      </c>
      <c r="N30" s="12">
        <v>359.2</v>
      </c>
      <c r="O30" s="12">
        <v>377.9</v>
      </c>
      <c r="P30" s="12">
        <v>246.6</v>
      </c>
      <c r="Q30" s="12">
        <v>215.1</v>
      </c>
      <c r="R30" s="12">
        <v>245.9</v>
      </c>
      <c r="S30" s="12">
        <v>493.75</v>
      </c>
      <c r="T30" s="12">
        <v>359.7</v>
      </c>
      <c r="U30" s="12">
        <v>440.2</v>
      </c>
      <c r="V30" s="12">
        <v>408.3</v>
      </c>
      <c r="W30" s="12">
        <v>215.15</v>
      </c>
      <c r="X30" s="12">
        <v>189.65</v>
      </c>
      <c r="Y30" s="12">
        <v>462.55</v>
      </c>
      <c r="Z30" s="12">
        <v>622.54999999999995</v>
      </c>
      <c r="AA30" s="12">
        <v>891.55</v>
      </c>
      <c r="AB30" s="12">
        <v>437.8</v>
      </c>
      <c r="AC30" s="12">
        <v>123.2</v>
      </c>
      <c r="AD30" s="12">
        <v>508.55</v>
      </c>
      <c r="AE30" s="12">
        <v>1629.55</v>
      </c>
      <c r="AF30" s="12">
        <v>2214.8000000000002</v>
      </c>
      <c r="AG30" s="12">
        <v>1376.95</v>
      </c>
      <c r="AH30" s="12">
        <v>3219.5</v>
      </c>
      <c r="AI30" s="12">
        <v>1235.95</v>
      </c>
      <c r="AJ30" s="12">
        <v>514</v>
      </c>
      <c r="AK30" s="12">
        <v>200.7</v>
      </c>
      <c r="AL30" s="12">
        <v>681.75</v>
      </c>
      <c r="AM30" s="12">
        <v>202.25</v>
      </c>
      <c r="AN30" s="24">
        <v>392.5</v>
      </c>
      <c r="AO30" s="12">
        <v>396.8</v>
      </c>
      <c r="AP30" s="12">
        <v>284.35000000000002</v>
      </c>
      <c r="AQ30" s="12">
        <v>968.35</v>
      </c>
      <c r="AR30" s="12">
        <v>528</v>
      </c>
      <c r="AS30" s="13">
        <v>26782.05</v>
      </c>
      <c r="AT30" s="14"/>
      <c r="AW30" s="15"/>
    </row>
    <row r="31" spans="1:56">
      <c r="A31" s="1" t="s">
        <v>29</v>
      </c>
      <c r="B31" s="12">
        <v>209.8</v>
      </c>
      <c r="C31" s="12">
        <v>557.25</v>
      </c>
      <c r="D31" s="12">
        <v>281.25</v>
      </c>
      <c r="E31" s="12">
        <v>331.4</v>
      </c>
      <c r="F31" s="12">
        <v>631.29999999999995</v>
      </c>
      <c r="G31" s="12">
        <v>363.3</v>
      </c>
      <c r="H31" s="12">
        <v>593.54999999999995</v>
      </c>
      <c r="I31" s="12">
        <v>443.15</v>
      </c>
      <c r="J31" s="12">
        <v>600.29999999999995</v>
      </c>
      <c r="K31" s="12">
        <v>386.15</v>
      </c>
      <c r="L31" s="12">
        <v>550.20000000000005</v>
      </c>
      <c r="M31" s="12">
        <v>396.85</v>
      </c>
      <c r="N31" s="12">
        <v>370.3</v>
      </c>
      <c r="O31" s="12">
        <v>336.15</v>
      </c>
      <c r="P31" s="12">
        <v>237.6</v>
      </c>
      <c r="Q31" s="12">
        <v>223.9</v>
      </c>
      <c r="R31" s="12">
        <v>242</v>
      </c>
      <c r="S31" s="12">
        <v>371.3</v>
      </c>
      <c r="T31" s="12">
        <v>358.55</v>
      </c>
      <c r="U31" s="12">
        <v>409.4</v>
      </c>
      <c r="V31" s="12">
        <v>313.2</v>
      </c>
      <c r="W31" s="12">
        <v>208.05</v>
      </c>
      <c r="X31" s="12">
        <v>181.5</v>
      </c>
      <c r="Y31" s="12">
        <v>410.85</v>
      </c>
      <c r="Z31" s="12">
        <v>489.85</v>
      </c>
      <c r="AA31" s="12">
        <v>517.1</v>
      </c>
      <c r="AB31" s="12">
        <v>516.35</v>
      </c>
      <c r="AC31" s="12">
        <v>491.95</v>
      </c>
      <c r="AD31" s="12">
        <v>81.2</v>
      </c>
      <c r="AE31" s="12">
        <v>1094.5</v>
      </c>
      <c r="AF31" s="12">
        <v>1415.25</v>
      </c>
      <c r="AG31" s="12">
        <v>900.3</v>
      </c>
      <c r="AH31" s="12">
        <v>2116</v>
      </c>
      <c r="AI31" s="12">
        <v>818.5</v>
      </c>
      <c r="AJ31" s="12">
        <v>448.55</v>
      </c>
      <c r="AK31" s="12">
        <v>174.25</v>
      </c>
      <c r="AL31" s="12">
        <v>544.1</v>
      </c>
      <c r="AM31" s="12">
        <v>162.80000000000001</v>
      </c>
      <c r="AN31" s="24">
        <v>395.1</v>
      </c>
      <c r="AO31" s="12">
        <v>328.9</v>
      </c>
      <c r="AP31" s="12">
        <v>242.1</v>
      </c>
      <c r="AQ31" s="12">
        <v>390.8</v>
      </c>
      <c r="AR31" s="12">
        <v>326.8</v>
      </c>
      <c r="AS31" s="13">
        <v>20461.7</v>
      </c>
      <c r="AT31" s="14"/>
      <c r="AW31" s="15"/>
    </row>
    <row r="32" spans="1:56">
      <c r="A32" s="1">
        <v>16</v>
      </c>
      <c r="B32" s="12">
        <v>95.75</v>
      </c>
      <c r="C32" s="12">
        <v>125.85</v>
      </c>
      <c r="D32" s="12">
        <v>65.599999999999994</v>
      </c>
      <c r="E32" s="12">
        <v>104.7</v>
      </c>
      <c r="F32" s="12">
        <v>317.85000000000002</v>
      </c>
      <c r="G32" s="12">
        <v>158</v>
      </c>
      <c r="H32" s="12">
        <v>227.6</v>
      </c>
      <c r="I32" s="12">
        <v>180.85</v>
      </c>
      <c r="J32" s="12">
        <v>234.75</v>
      </c>
      <c r="K32" s="12">
        <v>120.95</v>
      </c>
      <c r="L32" s="12">
        <v>180.4</v>
      </c>
      <c r="M32" s="12">
        <v>125.3</v>
      </c>
      <c r="N32" s="12">
        <v>75.45</v>
      </c>
      <c r="O32" s="12">
        <v>74.55</v>
      </c>
      <c r="P32" s="12">
        <v>56.95</v>
      </c>
      <c r="Q32" s="12">
        <v>51.65</v>
      </c>
      <c r="R32" s="12">
        <v>30.8</v>
      </c>
      <c r="S32" s="12">
        <v>66.55</v>
      </c>
      <c r="T32" s="12">
        <v>63.65</v>
      </c>
      <c r="U32" s="12">
        <v>83.65</v>
      </c>
      <c r="V32" s="12">
        <v>65.650000000000006</v>
      </c>
      <c r="W32" s="12">
        <v>33.200000000000003</v>
      </c>
      <c r="X32" s="12">
        <v>27.75</v>
      </c>
      <c r="Y32" s="12">
        <v>133.80000000000001</v>
      </c>
      <c r="Z32" s="12">
        <v>132.25</v>
      </c>
      <c r="AA32" s="12">
        <v>1000.9</v>
      </c>
      <c r="AB32" s="12">
        <v>1257.95</v>
      </c>
      <c r="AC32" s="12">
        <v>1941.3</v>
      </c>
      <c r="AD32" s="12">
        <v>1118.05</v>
      </c>
      <c r="AE32" s="12">
        <v>33.450000000000003</v>
      </c>
      <c r="AF32" s="12">
        <v>420.55</v>
      </c>
      <c r="AG32" s="12">
        <v>408.3</v>
      </c>
      <c r="AH32" s="12">
        <v>1028.7</v>
      </c>
      <c r="AI32" s="12">
        <v>268.95</v>
      </c>
      <c r="AJ32" s="12">
        <v>126.55</v>
      </c>
      <c r="AK32" s="12">
        <v>40.950000000000003</v>
      </c>
      <c r="AL32" s="12">
        <v>103.25</v>
      </c>
      <c r="AM32" s="12">
        <v>32.5</v>
      </c>
      <c r="AN32" s="24">
        <v>97.95</v>
      </c>
      <c r="AO32" s="12">
        <v>82.75</v>
      </c>
      <c r="AP32" s="12">
        <v>82.7</v>
      </c>
      <c r="AQ32" s="12">
        <v>115.75</v>
      </c>
      <c r="AR32" s="12">
        <v>108.3</v>
      </c>
      <c r="AS32" s="13">
        <v>11102.35</v>
      </c>
      <c r="AT32" s="14"/>
      <c r="AW32" s="15"/>
    </row>
    <row r="33" spans="1:49">
      <c r="A33" s="1">
        <v>24</v>
      </c>
      <c r="B33" s="12">
        <v>97</v>
      </c>
      <c r="C33" s="12">
        <v>125.8</v>
      </c>
      <c r="D33" s="12">
        <v>41.2</v>
      </c>
      <c r="E33" s="12">
        <v>63.8</v>
      </c>
      <c r="F33" s="12">
        <v>325.2</v>
      </c>
      <c r="G33" s="12">
        <v>107.4</v>
      </c>
      <c r="H33" s="12">
        <v>173.6</v>
      </c>
      <c r="I33" s="12">
        <v>158.25</v>
      </c>
      <c r="J33" s="12">
        <v>235.65</v>
      </c>
      <c r="K33" s="12">
        <v>96.45</v>
      </c>
      <c r="L33" s="12">
        <v>157.69999999999999</v>
      </c>
      <c r="M33" s="12">
        <v>119.4</v>
      </c>
      <c r="N33" s="12">
        <v>63.85</v>
      </c>
      <c r="O33" s="12">
        <v>51.45</v>
      </c>
      <c r="P33" s="12">
        <v>42</v>
      </c>
      <c r="Q33" s="12">
        <v>32.450000000000003</v>
      </c>
      <c r="R33" s="12">
        <v>23.7</v>
      </c>
      <c r="S33" s="12">
        <v>33.950000000000003</v>
      </c>
      <c r="T33" s="12">
        <v>64.5</v>
      </c>
      <c r="U33" s="12">
        <v>42.55</v>
      </c>
      <c r="V33" s="12">
        <v>41.55</v>
      </c>
      <c r="W33" s="12">
        <v>24.1</v>
      </c>
      <c r="X33" s="12">
        <v>21.7</v>
      </c>
      <c r="Y33" s="12">
        <v>91.4</v>
      </c>
      <c r="Z33" s="12">
        <v>114.15</v>
      </c>
      <c r="AA33" s="12">
        <v>1428.6</v>
      </c>
      <c r="AB33" s="12">
        <v>1857.3</v>
      </c>
      <c r="AC33" s="12">
        <v>2628.1</v>
      </c>
      <c r="AD33" s="12">
        <v>1449.95</v>
      </c>
      <c r="AE33" s="12">
        <v>450.7</v>
      </c>
      <c r="AF33" s="12">
        <v>48.25</v>
      </c>
      <c r="AG33" s="12">
        <v>310.45</v>
      </c>
      <c r="AH33" s="12">
        <v>1093.25</v>
      </c>
      <c r="AI33" s="12">
        <v>321.3</v>
      </c>
      <c r="AJ33" s="12">
        <v>134.80000000000001</v>
      </c>
      <c r="AK33" s="12">
        <v>17.5</v>
      </c>
      <c r="AL33" s="12">
        <v>65.95</v>
      </c>
      <c r="AM33" s="12">
        <v>24.2</v>
      </c>
      <c r="AN33" s="24">
        <v>85.05</v>
      </c>
      <c r="AO33" s="12">
        <v>91.8</v>
      </c>
      <c r="AP33" s="12">
        <v>110.05</v>
      </c>
      <c r="AQ33" s="12">
        <v>125.7</v>
      </c>
      <c r="AR33" s="12">
        <v>152.4</v>
      </c>
      <c r="AS33" s="13">
        <v>12744.15</v>
      </c>
      <c r="AT33" s="14"/>
      <c r="AW33" s="15"/>
    </row>
    <row r="34" spans="1:49">
      <c r="A34" s="1" t="s">
        <v>30</v>
      </c>
      <c r="B34" s="12">
        <v>26.75</v>
      </c>
      <c r="C34" s="12">
        <v>46.5</v>
      </c>
      <c r="D34" s="12">
        <v>28.4</v>
      </c>
      <c r="E34" s="12">
        <v>25.8</v>
      </c>
      <c r="F34" s="12">
        <v>134.35</v>
      </c>
      <c r="G34" s="12">
        <v>30.05</v>
      </c>
      <c r="H34" s="12">
        <v>68.349999999999994</v>
      </c>
      <c r="I34" s="12">
        <v>106.15</v>
      </c>
      <c r="J34" s="12">
        <v>127.75</v>
      </c>
      <c r="K34" s="12">
        <v>46.85</v>
      </c>
      <c r="L34" s="12">
        <v>45.5</v>
      </c>
      <c r="M34" s="12">
        <v>70.849999999999994</v>
      </c>
      <c r="N34" s="12">
        <v>30.85</v>
      </c>
      <c r="O34" s="12">
        <v>22.7</v>
      </c>
      <c r="P34" s="12">
        <v>19.95</v>
      </c>
      <c r="Q34" s="12">
        <v>9.5</v>
      </c>
      <c r="R34" s="12">
        <v>13.4</v>
      </c>
      <c r="S34" s="12">
        <v>26.45</v>
      </c>
      <c r="T34" s="12">
        <v>37.200000000000003</v>
      </c>
      <c r="U34" s="12">
        <v>54.9</v>
      </c>
      <c r="V34" s="12">
        <v>42.7</v>
      </c>
      <c r="W34" s="12">
        <v>22.55</v>
      </c>
      <c r="X34" s="12">
        <v>20.3</v>
      </c>
      <c r="Y34" s="12">
        <v>45.9</v>
      </c>
      <c r="Z34" s="12">
        <v>39.5</v>
      </c>
      <c r="AA34" s="12">
        <v>1131.45</v>
      </c>
      <c r="AB34" s="12">
        <v>1369.65</v>
      </c>
      <c r="AC34" s="12">
        <v>1691.25</v>
      </c>
      <c r="AD34" s="12">
        <v>827.1</v>
      </c>
      <c r="AE34" s="12">
        <v>387.65</v>
      </c>
      <c r="AF34" s="12">
        <v>334.3</v>
      </c>
      <c r="AG34" s="12">
        <v>28.5</v>
      </c>
      <c r="AH34" s="12">
        <v>225.8</v>
      </c>
      <c r="AI34" s="12">
        <v>80.75</v>
      </c>
      <c r="AJ34" s="12">
        <v>60.7</v>
      </c>
      <c r="AK34" s="12">
        <v>14</v>
      </c>
      <c r="AL34" s="12">
        <v>51.05</v>
      </c>
      <c r="AM34" s="12">
        <v>10.65</v>
      </c>
      <c r="AN34" s="24">
        <v>50.9</v>
      </c>
      <c r="AO34" s="12">
        <v>34.299999999999997</v>
      </c>
      <c r="AP34" s="12">
        <v>50.3</v>
      </c>
      <c r="AQ34" s="12">
        <v>74.5</v>
      </c>
      <c r="AR34" s="12">
        <v>80.900000000000006</v>
      </c>
      <c r="AS34" s="13">
        <v>7646.95</v>
      </c>
      <c r="AT34" s="14"/>
      <c r="AW34" s="15"/>
    </row>
    <row r="35" spans="1:49">
      <c r="A35" s="1" t="s">
        <v>31</v>
      </c>
      <c r="B35" s="12">
        <v>47.6</v>
      </c>
      <c r="C35" s="12">
        <v>96.1</v>
      </c>
      <c r="D35" s="12">
        <v>43.1</v>
      </c>
      <c r="E35" s="12">
        <v>37.1</v>
      </c>
      <c r="F35" s="12">
        <v>110.65</v>
      </c>
      <c r="G35" s="12">
        <v>50.7</v>
      </c>
      <c r="H35" s="12">
        <v>84.5</v>
      </c>
      <c r="I35" s="12">
        <v>103.8</v>
      </c>
      <c r="J35" s="12">
        <v>151.65</v>
      </c>
      <c r="K35" s="12">
        <v>77.150000000000006</v>
      </c>
      <c r="L35" s="12">
        <v>86.75</v>
      </c>
      <c r="M35" s="12">
        <v>86.3</v>
      </c>
      <c r="N35" s="12">
        <v>55.55</v>
      </c>
      <c r="O35" s="12">
        <v>31.4</v>
      </c>
      <c r="P35" s="12">
        <v>30.1</v>
      </c>
      <c r="Q35" s="12">
        <v>16.95</v>
      </c>
      <c r="R35" s="12">
        <v>20.8</v>
      </c>
      <c r="S35" s="12">
        <v>36.85</v>
      </c>
      <c r="T35" s="12">
        <v>40.299999999999997</v>
      </c>
      <c r="U35" s="12">
        <v>32.6</v>
      </c>
      <c r="V35" s="12">
        <v>37.5</v>
      </c>
      <c r="W35" s="12">
        <v>14.4</v>
      </c>
      <c r="X35" s="12">
        <v>11.1</v>
      </c>
      <c r="Y35" s="12">
        <v>45.5</v>
      </c>
      <c r="Z35" s="12">
        <v>64.95</v>
      </c>
      <c r="AA35" s="12">
        <v>1542.5</v>
      </c>
      <c r="AB35" s="12">
        <v>1809.55</v>
      </c>
      <c r="AC35" s="12">
        <v>4321.55</v>
      </c>
      <c r="AD35" s="12">
        <v>1914.1</v>
      </c>
      <c r="AE35" s="12">
        <v>994.95</v>
      </c>
      <c r="AF35" s="12">
        <v>1137.3499999999999</v>
      </c>
      <c r="AG35" s="12">
        <v>241.65</v>
      </c>
      <c r="AH35" s="12">
        <v>54.9</v>
      </c>
      <c r="AI35" s="12">
        <v>180.55</v>
      </c>
      <c r="AJ35" s="12">
        <v>138.5</v>
      </c>
      <c r="AK35" s="12">
        <v>14.7</v>
      </c>
      <c r="AL35" s="12">
        <v>56.5</v>
      </c>
      <c r="AM35" s="12">
        <v>16.7</v>
      </c>
      <c r="AN35" s="24">
        <v>55.05</v>
      </c>
      <c r="AO35" s="12">
        <v>97.35</v>
      </c>
      <c r="AP35" s="12">
        <v>104.45</v>
      </c>
      <c r="AQ35" s="12">
        <v>77.5</v>
      </c>
      <c r="AR35" s="12">
        <v>128.05000000000001</v>
      </c>
      <c r="AS35" s="13">
        <v>14299.3</v>
      </c>
      <c r="AT35" s="14"/>
      <c r="AW35" s="15"/>
    </row>
    <row r="36" spans="1:49">
      <c r="A36" s="1" t="s">
        <v>32</v>
      </c>
      <c r="B36" s="12">
        <v>50.95</v>
      </c>
      <c r="C36" s="12">
        <v>165.7</v>
      </c>
      <c r="D36" s="12">
        <v>75.45</v>
      </c>
      <c r="E36" s="12">
        <v>72.05</v>
      </c>
      <c r="F36" s="12">
        <v>196.75</v>
      </c>
      <c r="G36" s="12">
        <v>83.15</v>
      </c>
      <c r="H36" s="12">
        <v>134.55000000000001</v>
      </c>
      <c r="I36" s="12">
        <v>157.30000000000001</v>
      </c>
      <c r="J36" s="12">
        <v>241.85</v>
      </c>
      <c r="K36" s="12">
        <v>154.19999999999999</v>
      </c>
      <c r="L36" s="12">
        <v>152.30000000000001</v>
      </c>
      <c r="M36" s="12">
        <v>148.80000000000001</v>
      </c>
      <c r="N36" s="12">
        <v>97.6</v>
      </c>
      <c r="O36" s="12">
        <v>95.05</v>
      </c>
      <c r="P36" s="12">
        <v>58.4</v>
      </c>
      <c r="Q36" s="12">
        <v>42.4</v>
      </c>
      <c r="R36" s="12">
        <v>49.25</v>
      </c>
      <c r="S36" s="12">
        <v>76.3</v>
      </c>
      <c r="T36" s="12">
        <v>102.85</v>
      </c>
      <c r="U36" s="12">
        <v>117.1</v>
      </c>
      <c r="V36" s="12">
        <v>88.6</v>
      </c>
      <c r="W36" s="12">
        <v>45.1</v>
      </c>
      <c r="X36" s="12">
        <v>29.8</v>
      </c>
      <c r="Y36" s="12">
        <v>70.849999999999994</v>
      </c>
      <c r="Z36" s="12">
        <v>91.8</v>
      </c>
      <c r="AA36" s="12">
        <v>1148.55</v>
      </c>
      <c r="AB36" s="12">
        <v>1343.4</v>
      </c>
      <c r="AC36" s="12">
        <v>1417.5</v>
      </c>
      <c r="AD36" s="12">
        <v>787</v>
      </c>
      <c r="AE36" s="12">
        <v>276.89999999999998</v>
      </c>
      <c r="AF36" s="12">
        <v>334.7</v>
      </c>
      <c r="AG36" s="12">
        <v>88.05</v>
      </c>
      <c r="AH36" s="12">
        <v>203.75</v>
      </c>
      <c r="AI36" s="12">
        <v>14.55</v>
      </c>
      <c r="AJ36" s="12">
        <v>50.4</v>
      </c>
      <c r="AK36" s="12">
        <v>50</v>
      </c>
      <c r="AL36" s="12">
        <v>145</v>
      </c>
      <c r="AM36" s="12">
        <v>61.85</v>
      </c>
      <c r="AN36" s="12">
        <v>87.2</v>
      </c>
      <c r="AO36" s="12">
        <v>77.400000000000006</v>
      </c>
      <c r="AP36" s="12">
        <v>106.6</v>
      </c>
      <c r="AQ36" s="12">
        <v>157.55000000000001</v>
      </c>
      <c r="AR36" s="12">
        <v>216</v>
      </c>
      <c r="AS36" s="13">
        <v>9164.5499999999993</v>
      </c>
      <c r="AT36" s="14"/>
      <c r="AW36" s="15"/>
    </row>
    <row r="37" spans="1:49">
      <c r="A37" s="1" t="s">
        <v>33</v>
      </c>
      <c r="B37" s="12">
        <v>10.25</v>
      </c>
      <c r="C37" s="12">
        <v>20.95</v>
      </c>
      <c r="D37" s="12">
        <v>3.65</v>
      </c>
      <c r="E37" s="12">
        <v>2.95</v>
      </c>
      <c r="F37" s="12">
        <v>34.950000000000003</v>
      </c>
      <c r="G37" s="12">
        <v>7.9</v>
      </c>
      <c r="H37" s="12">
        <v>24.7</v>
      </c>
      <c r="I37" s="12">
        <v>56.6</v>
      </c>
      <c r="J37" s="12">
        <v>83.7</v>
      </c>
      <c r="K37" s="12">
        <v>15.95</v>
      </c>
      <c r="L37" s="12">
        <v>18.75</v>
      </c>
      <c r="M37" s="12">
        <v>27.5</v>
      </c>
      <c r="N37" s="12">
        <v>8.75</v>
      </c>
      <c r="O37" s="12">
        <v>9</v>
      </c>
      <c r="P37" s="12">
        <v>9.5</v>
      </c>
      <c r="Q37" s="12">
        <v>2.7</v>
      </c>
      <c r="R37" s="12">
        <v>8.4499999999999993</v>
      </c>
      <c r="S37" s="12">
        <v>8.3000000000000007</v>
      </c>
      <c r="T37" s="12">
        <v>13.55</v>
      </c>
      <c r="U37" s="12">
        <v>16.8</v>
      </c>
      <c r="V37" s="12">
        <v>16.600000000000001</v>
      </c>
      <c r="W37" s="12">
        <v>3.55</v>
      </c>
      <c r="X37" s="12">
        <v>4.4000000000000004</v>
      </c>
      <c r="Y37" s="12">
        <v>5.55</v>
      </c>
      <c r="Z37" s="12">
        <v>8.35</v>
      </c>
      <c r="AA37" s="12">
        <v>653.75</v>
      </c>
      <c r="AB37" s="12">
        <v>716.95</v>
      </c>
      <c r="AC37" s="12">
        <v>602.1</v>
      </c>
      <c r="AD37" s="12">
        <v>451.9</v>
      </c>
      <c r="AE37" s="12">
        <v>114.75</v>
      </c>
      <c r="AF37" s="12">
        <v>137.5</v>
      </c>
      <c r="AG37" s="12">
        <v>59.15</v>
      </c>
      <c r="AH37" s="12">
        <v>132.69999999999999</v>
      </c>
      <c r="AI37" s="12">
        <v>41.05</v>
      </c>
      <c r="AJ37" s="12">
        <v>5.9</v>
      </c>
      <c r="AK37" s="12">
        <v>1.65</v>
      </c>
      <c r="AL37" s="12">
        <v>40.25</v>
      </c>
      <c r="AM37" s="12">
        <v>6.05</v>
      </c>
      <c r="AN37" s="12">
        <v>19.350000000000001</v>
      </c>
      <c r="AO37" s="12">
        <v>13</v>
      </c>
      <c r="AP37" s="12">
        <v>36.75</v>
      </c>
      <c r="AQ37" s="12">
        <v>97.35</v>
      </c>
      <c r="AR37" s="12">
        <v>69.2</v>
      </c>
      <c r="AS37" s="13">
        <v>3622.7</v>
      </c>
      <c r="AT37" s="14"/>
      <c r="AW37" s="15"/>
    </row>
    <row r="38" spans="1:49">
      <c r="A38" s="1" t="s">
        <v>34</v>
      </c>
      <c r="B38" s="12">
        <v>5.4</v>
      </c>
      <c r="C38" s="12">
        <v>6.8</v>
      </c>
      <c r="D38" s="12">
        <v>5.95</v>
      </c>
      <c r="E38" s="12">
        <v>5.75</v>
      </c>
      <c r="F38" s="12">
        <v>57.9</v>
      </c>
      <c r="G38" s="12">
        <v>7.65</v>
      </c>
      <c r="H38" s="12">
        <v>25.3</v>
      </c>
      <c r="I38" s="12">
        <v>72.25</v>
      </c>
      <c r="J38" s="12">
        <v>111.7</v>
      </c>
      <c r="K38" s="12">
        <v>88.65</v>
      </c>
      <c r="L38" s="12">
        <v>64.7</v>
      </c>
      <c r="M38" s="12">
        <v>55.55</v>
      </c>
      <c r="N38" s="12">
        <v>38.25</v>
      </c>
      <c r="O38" s="12">
        <v>63.05</v>
      </c>
      <c r="P38" s="12">
        <v>24.75</v>
      </c>
      <c r="Q38" s="12">
        <v>22.15</v>
      </c>
      <c r="R38" s="12">
        <v>19.850000000000001</v>
      </c>
      <c r="S38" s="12">
        <v>24.4</v>
      </c>
      <c r="T38" s="12">
        <v>3.7</v>
      </c>
      <c r="U38" s="12">
        <v>3.5</v>
      </c>
      <c r="V38" s="12">
        <v>4.45</v>
      </c>
      <c r="W38" s="12">
        <v>1.8</v>
      </c>
      <c r="X38" s="12">
        <v>2.15</v>
      </c>
      <c r="Y38" s="12">
        <v>8.35</v>
      </c>
      <c r="Z38" s="12">
        <v>9.9499999999999993</v>
      </c>
      <c r="AA38" s="12">
        <v>462.8</v>
      </c>
      <c r="AB38" s="12">
        <v>452.15</v>
      </c>
      <c r="AC38" s="12">
        <v>233.15</v>
      </c>
      <c r="AD38" s="12">
        <v>177.85</v>
      </c>
      <c r="AE38" s="12">
        <v>36.6</v>
      </c>
      <c r="AF38" s="12">
        <v>20.2</v>
      </c>
      <c r="AG38" s="12">
        <v>13.4</v>
      </c>
      <c r="AH38" s="12">
        <v>14.65</v>
      </c>
      <c r="AI38" s="12">
        <v>49.35</v>
      </c>
      <c r="AJ38" s="12">
        <v>1.25</v>
      </c>
      <c r="AK38" s="12">
        <v>4.05</v>
      </c>
      <c r="AL38" s="12">
        <v>142</v>
      </c>
      <c r="AM38" s="12">
        <v>0.6</v>
      </c>
      <c r="AN38" s="12">
        <v>3.05</v>
      </c>
      <c r="AO38" s="12">
        <v>6.8</v>
      </c>
      <c r="AP38" s="12">
        <v>3.15</v>
      </c>
      <c r="AQ38" s="12">
        <v>15.8</v>
      </c>
      <c r="AR38" s="12">
        <v>5.6</v>
      </c>
      <c r="AS38" s="13">
        <v>2376.4</v>
      </c>
      <c r="AT38" s="14"/>
      <c r="AW38" s="15"/>
    </row>
    <row r="39" spans="1:49">
      <c r="A39" s="1" t="s">
        <v>35</v>
      </c>
      <c r="B39" s="12">
        <v>24.75</v>
      </c>
      <c r="C39" s="12">
        <v>56.1</v>
      </c>
      <c r="D39" s="12">
        <v>18.399999999999999</v>
      </c>
      <c r="E39" s="12">
        <v>19.55</v>
      </c>
      <c r="F39" s="12">
        <v>144.94999999999999</v>
      </c>
      <c r="G39" s="12">
        <v>33.65</v>
      </c>
      <c r="H39" s="12">
        <v>72.150000000000006</v>
      </c>
      <c r="I39" s="12">
        <v>216.35</v>
      </c>
      <c r="J39" s="12">
        <v>305.39999999999998</v>
      </c>
      <c r="K39" s="12">
        <v>221.25</v>
      </c>
      <c r="L39" s="12">
        <v>171.75</v>
      </c>
      <c r="M39" s="12">
        <v>259.5</v>
      </c>
      <c r="N39" s="12">
        <v>123.8</v>
      </c>
      <c r="O39" s="12">
        <v>313.45</v>
      </c>
      <c r="P39" s="12">
        <v>95.55</v>
      </c>
      <c r="Q39" s="12">
        <v>57.75</v>
      </c>
      <c r="R39" s="12">
        <v>46.3</v>
      </c>
      <c r="S39" s="12">
        <v>79.900000000000006</v>
      </c>
      <c r="T39" s="12">
        <v>14.35</v>
      </c>
      <c r="U39" s="12">
        <v>8.65</v>
      </c>
      <c r="V39" s="12">
        <v>7.25</v>
      </c>
      <c r="W39" s="12">
        <v>2.95</v>
      </c>
      <c r="X39" s="12">
        <v>4.4000000000000004</v>
      </c>
      <c r="Y39" s="12">
        <v>13.3</v>
      </c>
      <c r="Z39" s="12">
        <v>27.75</v>
      </c>
      <c r="AA39" s="12">
        <v>1532.95</v>
      </c>
      <c r="AB39" s="12">
        <v>1259.5</v>
      </c>
      <c r="AC39" s="12">
        <v>709.15</v>
      </c>
      <c r="AD39" s="12">
        <v>561.04999999999995</v>
      </c>
      <c r="AE39" s="12">
        <v>104.75</v>
      </c>
      <c r="AF39" s="12">
        <v>71</v>
      </c>
      <c r="AG39" s="12">
        <v>58.7</v>
      </c>
      <c r="AH39" s="12">
        <v>61.65</v>
      </c>
      <c r="AI39" s="12">
        <v>155.44999999999999</v>
      </c>
      <c r="AJ39" s="12">
        <v>41.5</v>
      </c>
      <c r="AK39" s="12">
        <v>167</v>
      </c>
      <c r="AL39" s="12">
        <v>15.5</v>
      </c>
      <c r="AM39" s="12">
        <v>2.7</v>
      </c>
      <c r="AN39" s="12">
        <v>12.4</v>
      </c>
      <c r="AO39" s="12">
        <v>31.15</v>
      </c>
      <c r="AP39" s="12">
        <v>21.8</v>
      </c>
      <c r="AQ39" s="12">
        <v>118.15</v>
      </c>
      <c r="AR39" s="12">
        <v>20.9</v>
      </c>
      <c r="AS39" s="13">
        <v>7284.5</v>
      </c>
      <c r="AT39" s="14"/>
      <c r="AW39" s="15"/>
    </row>
    <row r="40" spans="1:49">
      <c r="A40" s="1" t="s">
        <v>36</v>
      </c>
      <c r="B40" s="12">
        <v>7.3</v>
      </c>
      <c r="C40" s="12">
        <v>7.4</v>
      </c>
      <c r="D40" s="12">
        <v>2.95</v>
      </c>
      <c r="E40" s="12">
        <v>2.2999999999999998</v>
      </c>
      <c r="F40" s="12">
        <v>45.95</v>
      </c>
      <c r="G40" s="12">
        <v>6.7</v>
      </c>
      <c r="H40" s="12">
        <v>39.85</v>
      </c>
      <c r="I40" s="12">
        <v>119.8</v>
      </c>
      <c r="J40" s="12">
        <v>147.1</v>
      </c>
      <c r="K40" s="12">
        <v>11.35</v>
      </c>
      <c r="L40" s="12">
        <v>13.25</v>
      </c>
      <c r="M40" s="12">
        <v>23.85</v>
      </c>
      <c r="N40" s="12">
        <v>5.4</v>
      </c>
      <c r="O40" s="12">
        <v>5.75</v>
      </c>
      <c r="P40" s="12">
        <v>16.25</v>
      </c>
      <c r="Q40" s="12">
        <v>3.5</v>
      </c>
      <c r="R40" s="12">
        <v>5.5</v>
      </c>
      <c r="S40" s="12">
        <v>5.95</v>
      </c>
      <c r="T40" s="12">
        <v>82.65</v>
      </c>
      <c r="U40" s="12">
        <v>34.75</v>
      </c>
      <c r="V40" s="12">
        <v>81.599999999999994</v>
      </c>
      <c r="W40" s="12">
        <v>17.399999999999999</v>
      </c>
      <c r="X40" s="12">
        <v>10.6</v>
      </c>
      <c r="Y40" s="12">
        <v>27.1</v>
      </c>
      <c r="Z40" s="12">
        <v>4.4000000000000004</v>
      </c>
      <c r="AA40" s="12">
        <v>370.75</v>
      </c>
      <c r="AB40" s="12">
        <v>348.85</v>
      </c>
      <c r="AC40" s="12">
        <v>214.45</v>
      </c>
      <c r="AD40" s="12">
        <v>162.05000000000001</v>
      </c>
      <c r="AE40" s="12">
        <v>33.450000000000003</v>
      </c>
      <c r="AF40" s="12">
        <v>22.95</v>
      </c>
      <c r="AG40" s="12">
        <v>10</v>
      </c>
      <c r="AH40" s="12">
        <v>16.55</v>
      </c>
      <c r="AI40" s="12">
        <v>59.95</v>
      </c>
      <c r="AJ40" s="12">
        <v>4.75</v>
      </c>
      <c r="AK40" s="12">
        <v>0.75</v>
      </c>
      <c r="AL40" s="12">
        <v>4.2</v>
      </c>
      <c r="AM40" s="12">
        <v>4.05</v>
      </c>
      <c r="AN40" s="12">
        <v>79.25</v>
      </c>
      <c r="AO40" s="12">
        <v>5.0999999999999996</v>
      </c>
      <c r="AP40" s="12">
        <v>4.55</v>
      </c>
      <c r="AQ40" s="12">
        <v>24.85</v>
      </c>
      <c r="AR40" s="12">
        <v>6.2</v>
      </c>
      <c r="AS40" s="13">
        <v>2101.35</v>
      </c>
      <c r="AT40" s="14"/>
      <c r="AW40" s="15"/>
    </row>
    <row r="41" spans="1:49">
      <c r="A41" s="1" t="s">
        <v>37</v>
      </c>
      <c r="B41" s="12">
        <v>41</v>
      </c>
      <c r="C41" s="12">
        <v>44.4</v>
      </c>
      <c r="D41" s="12">
        <v>10.35</v>
      </c>
      <c r="E41" s="12">
        <v>8.5500000000000007</v>
      </c>
      <c r="F41" s="12">
        <v>79.45</v>
      </c>
      <c r="G41" s="12">
        <v>21.3</v>
      </c>
      <c r="H41" s="12">
        <v>164</v>
      </c>
      <c r="I41" s="12">
        <v>208.95</v>
      </c>
      <c r="J41" s="12">
        <v>300.75</v>
      </c>
      <c r="K41" s="12">
        <v>31.35</v>
      </c>
      <c r="L41" s="12">
        <v>56.1</v>
      </c>
      <c r="M41" s="12">
        <v>96</v>
      </c>
      <c r="N41" s="12">
        <v>34.450000000000003</v>
      </c>
      <c r="O41" s="12">
        <v>20.25</v>
      </c>
      <c r="P41" s="12">
        <v>45.75</v>
      </c>
      <c r="Q41" s="12">
        <v>16.5</v>
      </c>
      <c r="R41" s="12">
        <v>17.95</v>
      </c>
      <c r="S41" s="12">
        <v>34.799999999999997</v>
      </c>
      <c r="T41" s="12">
        <v>426.85</v>
      </c>
      <c r="U41" s="12">
        <v>170.55</v>
      </c>
      <c r="V41" s="12">
        <v>232.15</v>
      </c>
      <c r="W41" s="12">
        <v>43</v>
      </c>
      <c r="X41" s="12">
        <v>25.5</v>
      </c>
      <c r="Y41" s="12">
        <v>57.9</v>
      </c>
      <c r="Z41" s="12">
        <v>33.15</v>
      </c>
      <c r="AA41" s="12">
        <v>631.79999999999995</v>
      </c>
      <c r="AB41" s="12">
        <v>536.70000000000005</v>
      </c>
      <c r="AC41" s="12">
        <v>473.6</v>
      </c>
      <c r="AD41" s="12">
        <v>435.45</v>
      </c>
      <c r="AE41" s="12">
        <v>113</v>
      </c>
      <c r="AF41" s="12">
        <v>100.25</v>
      </c>
      <c r="AG41" s="12">
        <v>51.25</v>
      </c>
      <c r="AH41" s="12">
        <v>55.9</v>
      </c>
      <c r="AI41" s="12">
        <v>96.55</v>
      </c>
      <c r="AJ41" s="12">
        <v>19.7</v>
      </c>
      <c r="AK41" s="12">
        <v>3.8</v>
      </c>
      <c r="AL41" s="12">
        <v>11.4</v>
      </c>
      <c r="AM41" s="12">
        <v>81.349999999999994</v>
      </c>
      <c r="AN41" s="12">
        <v>12.55</v>
      </c>
      <c r="AO41" s="12">
        <v>21.9</v>
      </c>
      <c r="AP41" s="12">
        <v>20.75</v>
      </c>
      <c r="AQ41" s="12">
        <v>65.849999999999994</v>
      </c>
      <c r="AR41" s="12">
        <v>29.2</v>
      </c>
      <c r="AS41" s="13">
        <v>4982</v>
      </c>
      <c r="AT41" s="14"/>
      <c r="AW41" s="15"/>
    </row>
    <row r="42" spans="1:49">
      <c r="A42" s="1" t="s">
        <v>57</v>
      </c>
      <c r="B42" s="12">
        <v>11.3</v>
      </c>
      <c r="C42" s="12">
        <v>18.95</v>
      </c>
      <c r="D42" s="12">
        <v>7.05</v>
      </c>
      <c r="E42" s="12">
        <v>4.3</v>
      </c>
      <c r="F42" s="12">
        <v>32.5</v>
      </c>
      <c r="G42" s="12">
        <v>4.9000000000000004</v>
      </c>
      <c r="H42" s="12">
        <v>19.5</v>
      </c>
      <c r="I42" s="12">
        <v>45.9</v>
      </c>
      <c r="J42" s="12">
        <v>68</v>
      </c>
      <c r="K42" s="12">
        <v>15.6</v>
      </c>
      <c r="L42" s="12">
        <v>17.649999999999999</v>
      </c>
      <c r="M42" s="12">
        <v>27.85</v>
      </c>
      <c r="N42" s="12">
        <v>13.7</v>
      </c>
      <c r="O42" s="12">
        <v>8.5500000000000007</v>
      </c>
      <c r="P42" s="12">
        <v>8.0500000000000007</v>
      </c>
      <c r="Q42" s="12">
        <v>6.55</v>
      </c>
      <c r="R42" s="12">
        <v>4.4000000000000004</v>
      </c>
      <c r="S42" s="12">
        <v>6.4</v>
      </c>
      <c r="T42" s="12">
        <v>17.8</v>
      </c>
      <c r="U42" s="12">
        <v>20.3</v>
      </c>
      <c r="V42" s="12">
        <v>13.45</v>
      </c>
      <c r="W42" s="12">
        <v>2.85</v>
      </c>
      <c r="X42" s="12">
        <v>2.6</v>
      </c>
      <c r="Y42" s="12">
        <v>7.75</v>
      </c>
      <c r="Z42" s="12">
        <v>7.5</v>
      </c>
      <c r="AA42" s="12">
        <v>555.79999999999995</v>
      </c>
      <c r="AB42" s="12">
        <v>574.1</v>
      </c>
      <c r="AC42" s="12">
        <v>443.45</v>
      </c>
      <c r="AD42" s="12">
        <v>330.8</v>
      </c>
      <c r="AE42" s="12">
        <v>79.900000000000006</v>
      </c>
      <c r="AF42" s="12">
        <v>94.6</v>
      </c>
      <c r="AG42" s="12">
        <v>45.55</v>
      </c>
      <c r="AH42" s="12">
        <v>101.75</v>
      </c>
      <c r="AI42" s="12">
        <v>77.8</v>
      </c>
      <c r="AJ42" s="12">
        <v>11.95</v>
      </c>
      <c r="AK42" s="12">
        <v>6.05</v>
      </c>
      <c r="AL42" s="12">
        <v>29.4</v>
      </c>
      <c r="AM42" s="12">
        <v>5.3</v>
      </c>
      <c r="AN42" s="12">
        <v>20</v>
      </c>
      <c r="AO42" s="12">
        <v>6.55</v>
      </c>
      <c r="AP42" s="12">
        <v>23.8</v>
      </c>
      <c r="AQ42" s="12">
        <v>37.799999999999997</v>
      </c>
      <c r="AR42" s="12">
        <v>45.75</v>
      </c>
      <c r="AS42" s="13">
        <v>2883.75</v>
      </c>
      <c r="AT42" s="14"/>
      <c r="AW42" s="15"/>
    </row>
    <row r="43" spans="1:49">
      <c r="A43" s="1" t="s">
        <v>58</v>
      </c>
      <c r="B43" s="12">
        <v>8.6999999999999993</v>
      </c>
      <c r="C43" s="12">
        <v>22.85</v>
      </c>
      <c r="D43" s="12">
        <v>3.85</v>
      </c>
      <c r="E43" s="12">
        <v>5.25</v>
      </c>
      <c r="F43" s="12">
        <v>26.95</v>
      </c>
      <c r="G43" s="12">
        <v>3.2</v>
      </c>
      <c r="H43" s="12">
        <v>19.149999999999999</v>
      </c>
      <c r="I43" s="12">
        <v>41.15</v>
      </c>
      <c r="J43" s="12">
        <v>48.85</v>
      </c>
      <c r="K43" s="12">
        <v>16</v>
      </c>
      <c r="L43" s="12">
        <v>21.15</v>
      </c>
      <c r="M43" s="12">
        <v>22.65</v>
      </c>
      <c r="N43" s="12">
        <v>20.05</v>
      </c>
      <c r="O43" s="12">
        <v>9.8000000000000007</v>
      </c>
      <c r="P43" s="12">
        <v>12.9</v>
      </c>
      <c r="Q43" s="12">
        <v>5</v>
      </c>
      <c r="R43" s="12">
        <v>5.35</v>
      </c>
      <c r="S43" s="12">
        <v>9.1999999999999993</v>
      </c>
      <c r="T43" s="12">
        <v>15.9</v>
      </c>
      <c r="U43" s="12">
        <v>22.35</v>
      </c>
      <c r="V43" s="12">
        <v>15.35</v>
      </c>
      <c r="W43" s="12">
        <v>5.55</v>
      </c>
      <c r="X43" s="12">
        <v>4.2</v>
      </c>
      <c r="Y43" s="12">
        <v>6.7</v>
      </c>
      <c r="Z43" s="12">
        <v>10.050000000000001</v>
      </c>
      <c r="AA43" s="12">
        <v>396.65</v>
      </c>
      <c r="AB43" s="12">
        <v>416.4</v>
      </c>
      <c r="AC43" s="12">
        <v>309.05</v>
      </c>
      <c r="AD43" s="12">
        <v>249.1</v>
      </c>
      <c r="AE43" s="12">
        <v>84.55</v>
      </c>
      <c r="AF43" s="12">
        <v>124.35</v>
      </c>
      <c r="AG43" s="12">
        <v>54.05</v>
      </c>
      <c r="AH43" s="12">
        <v>120.8</v>
      </c>
      <c r="AI43" s="12">
        <v>113.55</v>
      </c>
      <c r="AJ43" s="12">
        <v>43.65</v>
      </c>
      <c r="AK43" s="12">
        <v>3.25</v>
      </c>
      <c r="AL43" s="12">
        <v>21.75</v>
      </c>
      <c r="AM43" s="12">
        <v>4.3499999999999996</v>
      </c>
      <c r="AN43" s="12">
        <v>19.899999999999999</v>
      </c>
      <c r="AO43" s="12">
        <v>28.6</v>
      </c>
      <c r="AP43" s="12">
        <v>4.3</v>
      </c>
      <c r="AQ43" s="12">
        <v>48.65</v>
      </c>
      <c r="AR43" s="12">
        <v>37.6</v>
      </c>
      <c r="AS43" s="13">
        <v>2462.6999999999998</v>
      </c>
      <c r="AT43" s="14"/>
      <c r="AW43" s="15"/>
    </row>
    <row r="44" spans="1:49">
      <c r="A44" s="1" t="s">
        <v>59</v>
      </c>
      <c r="B44" s="12">
        <v>21.65</v>
      </c>
      <c r="C44" s="12">
        <v>56</v>
      </c>
      <c r="D44" s="12">
        <v>37.549999999999997</v>
      </c>
      <c r="E44" s="12">
        <v>41.85</v>
      </c>
      <c r="F44" s="12">
        <v>103.25</v>
      </c>
      <c r="G44" s="12">
        <v>36.35</v>
      </c>
      <c r="H44" s="12">
        <v>54.8</v>
      </c>
      <c r="I44" s="12">
        <v>37.700000000000003</v>
      </c>
      <c r="J44" s="12">
        <v>64.400000000000006</v>
      </c>
      <c r="K44" s="12">
        <v>33.700000000000003</v>
      </c>
      <c r="L44" s="12">
        <v>40.549999999999997</v>
      </c>
      <c r="M44" s="12">
        <v>43.9</v>
      </c>
      <c r="N44" s="12">
        <v>25.3</v>
      </c>
      <c r="O44" s="12">
        <v>19.8</v>
      </c>
      <c r="P44" s="12">
        <v>10.199999999999999</v>
      </c>
      <c r="Q44" s="12">
        <v>8.5</v>
      </c>
      <c r="R44" s="12">
        <v>16.5</v>
      </c>
      <c r="S44" s="12">
        <v>34.799999999999997</v>
      </c>
      <c r="T44" s="12">
        <v>53.15</v>
      </c>
      <c r="U44" s="12">
        <v>81.5</v>
      </c>
      <c r="V44" s="12">
        <v>82.9</v>
      </c>
      <c r="W44" s="12">
        <v>43.7</v>
      </c>
      <c r="X44" s="12">
        <v>37</v>
      </c>
      <c r="Y44" s="12">
        <v>67.55</v>
      </c>
      <c r="Z44" s="12">
        <v>40.299999999999997</v>
      </c>
      <c r="AA44" s="12">
        <v>335.5</v>
      </c>
      <c r="AB44" s="12">
        <v>323.35000000000002</v>
      </c>
      <c r="AC44" s="12">
        <v>773.9</v>
      </c>
      <c r="AD44" s="12">
        <v>368.8</v>
      </c>
      <c r="AE44" s="12">
        <v>126.75</v>
      </c>
      <c r="AF44" s="12">
        <v>131.6</v>
      </c>
      <c r="AG44" s="12">
        <v>81.2</v>
      </c>
      <c r="AH44" s="12">
        <v>82.65</v>
      </c>
      <c r="AI44" s="12">
        <v>153.4</v>
      </c>
      <c r="AJ44" s="12">
        <v>105.65</v>
      </c>
      <c r="AK44" s="12">
        <v>14.85</v>
      </c>
      <c r="AL44" s="12">
        <v>107.3</v>
      </c>
      <c r="AM44" s="12">
        <v>29.4</v>
      </c>
      <c r="AN44" s="12">
        <v>63.75</v>
      </c>
      <c r="AO44" s="12">
        <v>44.8</v>
      </c>
      <c r="AP44" s="12">
        <v>48.15</v>
      </c>
      <c r="AQ44" s="12">
        <v>13.05</v>
      </c>
      <c r="AR44" s="12">
        <v>311.60000000000002</v>
      </c>
      <c r="AS44" s="13">
        <v>4208.6000000000004</v>
      </c>
      <c r="AT44" s="14"/>
      <c r="AW44" s="15"/>
    </row>
    <row r="45" spans="1:49">
      <c r="A45" s="1" t="s">
        <v>60</v>
      </c>
      <c r="B45" s="12">
        <v>14.85</v>
      </c>
      <c r="C45" s="12">
        <v>32.25</v>
      </c>
      <c r="D45" s="12">
        <v>15.05</v>
      </c>
      <c r="E45" s="12">
        <v>17.850000000000001</v>
      </c>
      <c r="F45" s="12">
        <v>124.15</v>
      </c>
      <c r="G45" s="12">
        <v>16.3</v>
      </c>
      <c r="H45" s="12">
        <v>34.65</v>
      </c>
      <c r="I45" s="12">
        <v>56.45</v>
      </c>
      <c r="J45" s="12">
        <v>94.15</v>
      </c>
      <c r="K45" s="12">
        <v>16.05</v>
      </c>
      <c r="L45" s="12">
        <v>20.100000000000001</v>
      </c>
      <c r="M45" s="12">
        <v>35.700000000000003</v>
      </c>
      <c r="N45" s="12">
        <v>12.2</v>
      </c>
      <c r="O45" s="12">
        <v>4.8499999999999996</v>
      </c>
      <c r="P45" s="12">
        <v>5.2</v>
      </c>
      <c r="Q45" s="12">
        <v>2.35</v>
      </c>
      <c r="R45" s="12">
        <v>2.6</v>
      </c>
      <c r="S45" s="12">
        <v>3.95</v>
      </c>
      <c r="T45" s="12">
        <v>21.5</v>
      </c>
      <c r="U45" s="12">
        <v>16.350000000000001</v>
      </c>
      <c r="V45" s="12">
        <v>23.85</v>
      </c>
      <c r="W45" s="12">
        <v>5.35</v>
      </c>
      <c r="X45" s="12">
        <v>10.8</v>
      </c>
      <c r="Y45" s="12">
        <v>20.8</v>
      </c>
      <c r="Z45" s="12">
        <v>13.05</v>
      </c>
      <c r="AA45" s="12">
        <v>595.35</v>
      </c>
      <c r="AB45" s="12">
        <v>765.4</v>
      </c>
      <c r="AC45" s="12">
        <v>548.35</v>
      </c>
      <c r="AD45" s="12">
        <v>307.85000000000002</v>
      </c>
      <c r="AE45" s="12">
        <v>102.4</v>
      </c>
      <c r="AF45" s="12">
        <v>145.19999999999999</v>
      </c>
      <c r="AG45" s="12">
        <v>85.75</v>
      </c>
      <c r="AH45" s="12">
        <v>146.19999999999999</v>
      </c>
      <c r="AI45" s="12">
        <v>214.3</v>
      </c>
      <c r="AJ45" s="12">
        <v>82.2</v>
      </c>
      <c r="AK45" s="12">
        <v>6.05</v>
      </c>
      <c r="AL45" s="12">
        <v>18.2</v>
      </c>
      <c r="AM45" s="12">
        <v>6.4</v>
      </c>
      <c r="AN45" s="12">
        <v>26.6</v>
      </c>
      <c r="AO45" s="12">
        <v>43.5</v>
      </c>
      <c r="AP45" s="12">
        <v>30.2</v>
      </c>
      <c r="AQ45" s="12">
        <v>290.14999999999998</v>
      </c>
      <c r="AR45" s="12">
        <v>12.05</v>
      </c>
      <c r="AS45" s="13">
        <v>4046.55</v>
      </c>
      <c r="AT45" s="14"/>
      <c r="AW45" s="15"/>
    </row>
    <row r="46" spans="1:49">
      <c r="A46" s="11" t="s">
        <v>50</v>
      </c>
      <c r="B46" s="14">
        <v>3505.7</v>
      </c>
      <c r="C46" s="14">
        <v>7543.3</v>
      </c>
      <c r="D46" s="14">
        <v>4287.75</v>
      </c>
      <c r="E46" s="14">
        <v>3732.3</v>
      </c>
      <c r="F46" s="14">
        <v>11987.1</v>
      </c>
      <c r="G46" s="14">
        <v>4747.25</v>
      </c>
      <c r="H46" s="14">
        <v>7585.15</v>
      </c>
      <c r="I46" s="14">
        <v>9173.5</v>
      </c>
      <c r="J46" s="14">
        <v>12876.9</v>
      </c>
      <c r="K46" s="14">
        <v>5748.65</v>
      </c>
      <c r="L46" s="14">
        <v>7295.95</v>
      </c>
      <c r="M46" s="14">
        <v>6815.65</v>
      </c>
      <c r="N46" s="14">
        <v>5194.2</v>
      </c>
      <c r="O46" s="14">
        <v>5455.4</v>
      </c>
      <c r="P46" s="14">
        <v>4751.75</v>
      </c>
      <c r="Q46" s="14">
        <v>3166.05</v>
      </c>
      <c r="R46" s="14">
        <v>3853.95</v>
      </c>
      <c r="S46" s="14">
        <v>7117.9</v>
      </c>
      <c r="T46" s="14">
        <v>5589.7</v>
      </c>
      <c r="U46" s="14">
        <v>6336.65</v>
      </c>
      <c r="V46" s="14">
        <v>5882.35</v>
      </c>
      <c r="W46" s="14">
        <v>3234.15</v>
      </c>
      <c r="X46" s="14">
        <v>2703.55</v>
      </c>
      <c r="Y46" s="14">
        <v>4760.2</v>
      </c>
      <c r="Z46" s="14">
        <v>5257.85</v>
      </c>
      <c r="AA46" s="14">
        <v>32515.15</v>
      </c>
      <c r="AB46" s="14">
        <v>32099.85</v>
      </c>
      <c r="AC46" s="14">
        <v>30331.7</v>
      </c>
      <c r="AD46" s="14">
        <v>21688.3</v>
      </c>
      <c r="AE46" s="14">
        <v>11232.4</v>
      </c>
      <c r="AF46" s="14">
        <v>13291.95</v>
      </c>
      <c r="AG46" s="14">
        <v>7980.75</v>
      </c>
      <c r="AH46" s="14">
        <v>15012.9</v>
      </c>
      <c r="AI46" s="14">
        <v>9127.9</v>
      </c>
      <c r="AJ46" s="14">
        <v>3685.2</v>
      </c>
      <c r="AK46" s="14">
        <v>2438.9499999999998</v>
      </c>
      <c r="AL46" s="14">
        <v>7365.65</v>
      </c>
      <c r="AM46" s="14">
        <v>2208.9499999999998</v>
      </c>
      <c r="AN46" s="14">
        <v>4882</v>
      </c>
      <c r="AO46" s="14">
        <v>2917.35</v>
      </c>
      <c r="AP46" s="14">
        <v>2406.0500000000002</v>
      </c>
      <c r="AQ46" s="14">
        <v>4287.8</v>
      </c>
      <c r="AR46" s="14">
        <v>4161.3500000000004</v>
      </c>
      <c r="AS46" s="14">
        <v>356237.1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V20" sqref="AV20"/>
      <selection pane="topRight" activeCell="AV20" sqref="AV20"/>
      <selection pane="bottomLeft" activeCell="AV20" sqref="AV20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39486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6.5</v>
      </c>
      <c r="C3" s="12">
        <v>85</v>
      </c>
      <c r="D3" s="12">
        <v>82.25</v>
      </c>
      <c r="E3" s="12">
        <v>39.25</v>
      </c>
      <c r="F3" s="12">
        <v>206.5</v>
      </c>
      <c r="G3" s="12">
        <v>64</v>
      </c>
      <c r="H3" s="12">
        <v>73.25</v>
      </c>
      <c r="I3" s="12">
        <v>44.25</v>
      </c>
      <c r="J3" s="12">
        <v>59.25</v>
      </c>
      <c r="K3" s="12">
        <v>15</v>
      </c>
      <c r="L3" s="12">
        <v>76</v>
      </c>
      <c r="M3" s="12">
        <v>52.25</v>
      </c>
      <c r="N3" s="12">
        <v>15.5</v>
      </c>
      <c r="O3" s="12">
        <v>20</v>
      </c>
      <c r="P3" s="12">
        <v>22.25</v>
      </c>
      <c r="Q3" s="12">
        <v>13.75</v>
      </c>
      <c r="R3" s="12">
        <v>6.75</v>
      </c>
      <c r="S3" s="12">
        <v>15.75</v>
      </c>
      <c r="T3" s="12">
        <v>18</v>
      </c>
      <c r="U3" s="12">
        <v>9.25</v>
      </c>
      <c r="V3" s="12">
        <v>11.75</v>
      </c>
      <c r="W3" s="12">
        <v>5.25</v>
      </c>
      <c r="X3" s="12">
        <v>5.75</v>
      </c>
      <c r="Y3" s="12">
        <v>10.5</v>
      </c>
      <c r="Z3" s="12">
        <v>12.25</v>
      </c>
      <c r="AA3" s="12">
        <v>77</v>
      </c>
      <c r="AB3" s="12">
        <v>80.25</v>
      </c>
      <c r="AC3" s="12">
        <v>250.25</v>
      </c>
      <c r="AD3" s="12">
        <v>95.5</v>
      </c>
      <c r="AE3" s="12">
        <v>69.5</v>
      </c>
      <c r="AF3" s="12">
        <v>97.75</v>
      </c>
      <c r="AG3" s="12">
        <v>12.75</v>
      </c>
      <c r="AH3" s="12">
        <v>35.75</v>
      </c>
      <c r="AI3" s="12">
        <v>21</v>
      </c>
      <c r="AJ3" s="12">
        <v>9.5</v>
      </c>
      <c r="AK3" s="12">
        <v>2</v>
      </c>
      <c r="AL3" s="12">
        <v>12</v>
      </c>
      <c r="AM3" s="12">
        <v>3</v>
      </c>
      <c r="AN3" s="12">
        <v>28.25</v>
      </c>
      <c r="AO3" s="12">
        <v>8.75</v>
      </c>
      <c r="AP3" s="12">
        <v>5.75</v>
      </c>
      <c r="AQ3" s="12">
        <v>13</v>
      </c>
      <c r="AR3" s="12">
        <v>9.25</v>
      </c>
      <c r="AS3" s="13">
        <v>1801.5</v>
      </c>
      <c r="AT3" s="14"/>
      <c r="AV3" s="9" t="s">
        <v>39</v>
      </c>
      <c r="AW3" s="12">
        <f>SUM(B3:Z27,AK3:AN27,B38:Z41,AK38:AN41)</f>
        <v>38229.5</v>
      </c>
      <c r="AY3" s="9" t="s">
        <v>40</v>
      </c>
      <c r="AZ3" s="15">
        <f>SUM(AW12:AW18,AX12:BC12)</f>
        <v>103850</v>
      </c>
      <c r="BA3" s="16">
        <f>AZ3/BD$19</f>
        <v>0.61969107937237256</v>
      </c>
    </row>
    <row r="4" spans="1:56">
      <c r="A4" s="1" t="s">
        <v>4</v>
      </c>
      <c r="B4" s="12">
        <v>103.25</v>
      </c>
      <c r="C4" s="12">
        <v>12.5</v>
      </c>
      <c r="D4" s="12">
        <v>80.25</v>
      </c>
      <c r="E4" s="12">
        <v>59.75</v>
      </c>
      <c r="F4" s="12">
        <v>456.75</v>
      </c>
      <c r="G4" s="12">
        <v>109</v>
      </c>
      <c r="H4" s="12">
        <v>127</v>
      </c>
      <c r="I4" s="12">
        <v>72.25</v>
      </c>
      <c r="J4" s="12">
        <v>133.5</v>
      </c>
      <c r="K4" s="12">
        <v>32.5</v>
      </c>
      <c r="L4" s="12">
        <v>111.5</v>
      </c>
      <c r="M4" s="12">
        <v>148</v>
      </c>
      <c r="N4" s="12">
        <v>28.75</v>
      </c>
      <c r="O4" s="12">
        <v>41</v>
      </c>
      <c r="P4" s="12">
        <v>37.25</v>
      </c>
      <c r="Q4" s="12">
        <v>18</v>
      </c>
      <c r="R4" s="12">
        <v>23.75</v>
      </c>
      <c r="S4" s="12">
        <v>51.25</v>
      </c>
      <c r="T4" s="12">
        <v>27.5</v>
      </c>
      <c r="U4" s="12">
        <v>13.25</v>
      </c>
      <c r="V4" s="12">
        <v>18</v>
      </c>
      <c r="W4" s="12">
        <v>7.75</v>
      </c>
      <c r="X4" s="12">
        <v>7</v>
      </c>
      <c r="Y4" s="12">
        <v>16.75</v>
      </c>
      <c r="Z4" s="12">
        <v>34</v>
      </c>
      <c r="AA4" s="12">
        <v>197.5</v>
      </c>
      <c r="AB4" s="12">
        <v>218</v>
      </c>
      <c r="AC4" s="12">
        <v>693</v>
      </c>
      <c r="AD4" s="12">
        <v>194.5</v>
      </c>
      <c r="AE4" s="12">
        <v>83.25</v>
      </c>
      <c r="AF4" s="12">
        <v>110</v>
      </c>
      <c r="AG4" s="12">
        <v>33.25</v>
      </c>
      <c r="AH4" s="12">
        <v>57.5</v>
      </c>
      <c r="AI4" s="12">
        <v>49.25</v>
      </c>
      <c r="AJ4" s="12">
        <v>21</v>
      </c>
      <c r="AK4" s="12">
        <v>8</v>
      </c>
      <c r="AL4" s="12">
        <v>16.25</v>
      </c>
      <c r="AM4" s="12">
        <v>5.5</v>
      </c>
      <c r="AN4" s="12">
        <v>30.25</v>
      </c>
      <c r="AO4" s="12">
        <v>13.75</v>
      </c>
      <c r="AP4" s="12">
        <v>14</v>
      </c>
      <c r="AQ4" s="12">
        <v>42.5</v>
      </c>
      <c r="AR4" s="12">
        <v>17</v>
      </c>
      <c r="AS4" s="13">
        <v>3575</v>
      </c>
      <c r="AT4" s="14"/>
      <c r="AV4" s="9" t="s">
        <v>41</v>
      </c>
      <c r="AW4" s="12">
        <f>SUM(AA28:AJ37, AA42:AJ45, AO28:AR37, AO42:AR45)</f>
        <v>54808.75</v>
      </c>
      <c r="AY4" s="9" t="s">
        <v>42</v>
      </c>
      <c r="AZ4" s="15">
        <f>SUM(AX13:BB18)</f>
        <v>59862.75</v>
      </c>
      <c r="BA4" s="16">
        <f>AZ4/BD$19</f>
        <v>0.35721147965044292</v>
      </c>
    </row>
    <row r="5" spans="1:56">
      <c r="A5" s="1" t="s">
        <v>5</v>
      </c>
      <c r="B5" s="12">
        <v>94.5</v>
      </c>
      <c r="C5" s="12">
        <v>76.5</v>
      </c>
      <c r="D5" s="12">
        <v>6.5</v>
      </c>
      <c r="E5" s="12">
        <v>48.25</v>
      </c>
      <c r="F5" s="12">
        <v>354</v>
      </c>
      <c r="G5" s="12">
        <v>61.25</v>
      </c>
      <c r="H5" s="12">
        <v>61.5</v>
      </c>
      <c r="I5" s="12">
        <v>46.75</v>
      </c>
      <c r="J5" s="12">
        <v>98.75</v>
      </c>
      <c r="K5" s="12">
        <v>31</v>
      </c>
      <c r="L5" s="12">
        <v>41.75</v>
      </c>
      <c r="M5" s="12">
        <v>53.5</v>
      </c>
      <c r="N5" s="12">
        <v>11.75</v>
      </c>
      <c r="O5" s="12">
        <v>11.75</v>
      </c>
      <c r="P5" s="12">
        <v>13.5</v>
      </c>
      <c r="Q5" s="12">
        <v>4.75</v>
      </c>
      <c r="R5" s="12">
        <v>9</v>
      </c>
      <c r="S5" s="12">
        <v>23.25</v>
      </c>
      <c r="T5" s="12">
        <v>10</v>
      </c>
      <c r="U5" s="12">
        <v>8.5</v>
      </c>
      <c r="V5" s="12">
        <v>16</v>
      </c>
      <c r="W5" s="12">
        <v>7.25</v>
      </c>
      <c r="X5" s="12">
        <v>4.25</v>
      </c>
      <c r="Y5" s="12">
        <v>19</v>
      </c>
      <c r="Z5" s="12">
        <v>7.75</v>
      </c>
      <c r="AA5" s="12">
        <v>140.25</v>
      </c>
      <c r="AB5" s="12">
        <v>134.75</v>
      </c>
      <c r="AC5" s="12">
        <v>363.75</v>
      </c>
      <c r="AD5" s="12">
        <v>127</v>
      </c>
      <c r="AE5" s="12">
        <v>43.25</v>
      </c>
      <c r="AF5" s="12">
        <v>32</v>
      </c>
      <c r="AG5" s="12">
        <v>16.5</v>
      </c>
      <c r="AH5" s="12">
        <v>14.75</v>
      </c>
      <c r="AI5" s="12">
        <v>19.25</v>
      </c>
      <c r="AJ5" s="12">
        <v>2.5</v>
      </c>
      <c r="AK5" s="12">
        <v>5.5</v>
      </c>
      <c r="AL5" s="12">
        <v>7.75</v>
      </c>
      <c r="AM5" s="12">
        <v>0.75</v>
      </c>
      <c r="AN5" s="12">
        <v>10.5</v>
      </c>
      <c r="AO5" s="12">
        <v>3.75</v>
      </c>
      <c r="AP5" s="12">
        <v>3</v>
      </c>
      <c r="AQ5" s="12">
        <v>27.25</v>
      </c>
      <c r="AR5" s="12">
        <v>14.25</v>
      </c>
      <c r="AS5" s="13">
        <v>2087.75</v>
      </c>
      <c r="AT5" s="14"/>
      <c r="AV5" s="9" t="s">
        <v>43</v>
      </c>
      <c r="AW5" s="12">
        <f>SUM(AA3:AJ27,B28:Z37,AA38:AJ41,AK28:AN37, B42:Z45, AK42:AN45, AO3:AR27, AO38:AR41)</f>
        <v>74545.25</v>
      </c>
    </row>
    <row r="6" spans="1:56">
      <c r="A6" s="1" t="s">
        <v>6</v>
      </c>
      <c r="B6" s="12">
        <v>46.25</v>
      </c>
      <c r="C6" s="12">
        <v>62.25</v>
      </c>
      <c r="D6" s="12">
        <v>44.5</v>
      </c>
      <c r="E6" s="12">
        <v>5</v>
      </c>
      <c r="F6" s="12">
        <v>134.75</v>
      </c>
      <c r="G6" s="12">
        <v>47.5</v>
      </c>
      <c r="H6" s="12">
        <v>58.5</v>
      </c>
      <c r="I6" s="12">
        <v>39.75</v>
      </c>
      <c r="J6" s="12">
        <v>85</v>
      </c>
      <c r="K6" s="12">
        <v>28.5</v>
      </c>
      <c r="L6" s="12">
        <v>64</v>
      </c>
      <c r="M6" s="12">
        <v>64.75</v>
      </c>
      <c r="N6" s="12">
        <v>10.75</v>
      </c>
      <c r="O6" s="12">
        <v>17.25</v>
      </c>
      <c r="P6" s="12">
        <v>13.25</v>
      </c>
      <c r="Q6" s="12">
        <v>7</v>
      </c>
      <c r="R6" s="12">
        <v>9</v>
      </c>
      <c r="S6" s="12">
        <v>19.75</v>
      </c>
      <c r="T6" s="12">
        <v>11</v>
      </c>
      <c r="U6" s="12">
        <v>10</v>
      </c>
      <c r="V6" s="12">
        <v>12.75</v>
      </c>
      <c r="W6" s="12">
        <v>6</v>
      </c>
      <c r="X6" s="12">
        <v>4.25</v>
      </c>
      <c r="Y6" s="12">
        <v>14.75</v>
      </c>
      <c r="Z6" s="12">
        <v>9.25</v>
      </c>
      <c r="AA6" s="12">
        <v>160.5</v>
      </c>
      <c r="AB6" s="12">
        <v>164.5</v>
      </c>
      <c r="AC6" s="12">
        <v>386.25</v>
      </c>
      <c r="AD6" s="12">
        <v>219</v>
      </c>
      <c r="AE6" s="12">
        <v>81</v>
      </c>
      <c r="AF6" s="12">
        <v>63.5</v>
      </c>
      <c r="AG6" s="12">
        <v>21.5</v>
      </c>
      <c r="AH6" s="12">
        <v>14.5</v>
      </c>
      <c r="AI6" s="12">
        <v>20</v>
      </c>
      <c r="AJ6" s="12">
        <v>1.5</v>
      </c>
      <c r="AK6" s="12">
        <v>4.75</v>
      </c>
      <c r="AL6" s="12">
        <v>7.75</v>
      </c>
      <c r="AM6" s="12">
        <v>2.5</v>
      </c>
      <c r="AN6" s="12">
        <v>10.75</v>
      </c>
      <c r="AO6" s="12">
        <v>3.5</v>
      </c>
      <c r="AP6" s="12">
        <v>2.75</v>
      </c>
      <c r="AQ6" s="12">
        <v>39</v>
      </c>
      <c r="AR6" s="12">
        <v>11.75</v>
      </c>
      <c r="AS6" s="13">
        <v>2040.75</v>
      </c>
      <c r="AT6" s="14"/>
      <c r="AW6" s="12"/>
    </row>
    <row r="7" spans="1:56">
      <c r="A7" s="1" t="s">
        <v>7</v>
      </c>
      <c r="B7" s="12">
        <v>205.25</v>
      </c>
      <c r="C7" s="12">
        <v>438.25</v>
      </c>
      <c r="D7" s="12">
        <v>364</v>
      </c>
      <c r="E7" s="12">
        <v>144.5</v>
      </c>
      <c r="F7" s="12">
        <v>14.75</v>
      </c>
      <c r="G7" s="12">
        <v>259</v>
      </c>
      <c r="H7" s="12">
        <v>262.75</v>
      </c>
      <c r="I7" s="12">
        <v>193.25</v>
      </c>
      <c r="J7" s="12">
        <v>325.5</v>
      </c>
      <c r="K7" s="12">
        <v>122.5</v>
      </c>
      <c r="L7" s="12">
        <v>214.25</v>
      </c>
      <c r="M7" s="12">
        <v>187</v>
      </c>
      <c r="N7" s="12">
        <v>116.5</v>
      </c>
      <c r="O7" s="12">
        <v>94.75</v>
      </c>
      <c r="P7" s="12">
        <v>82.75</v>
      </c>
      <c r="Q7" s="12">
        <v>53.25</v>
      </c>
      <c r="R7" s="12">
        <v>65</v>
      </c>
      <c r="S7" s="12">
        <v>213.25</v>
      </c>
      <c r="T7" s="12">
        <v>62</v>
      </c>
      <c r="U7" s="12">
        <v>80.5</v>
      </c>
      <c r="V7" s="12">
        <v>94</v>
      </c>
      <c r="W7" s="12">
        <v>61.25</v>
      </c>
      <c r="X7" s="12">
        <v>38.75</v>
      </c>
      <c r="Y7" s="12">
        <v>50.75</v>
      </c>
      <c r="Z7" s="12">
        <v>61.5</v>
      </c>
      <c r="AA7" s="12">
        <v>442.5</v>
      </c>
      <c r="AB7" s="12">
        <v>384</v>
      </c>
      <c r="AC7" s="12">
        <v>1282</v>
      </c>
      <c r="AD7" s="12">
        <v>501.25</v>
      </c>
      <c r="AE7" s="12">
        <v>205.75</v>
      </c>
      <c r="AF7" s="12">
        <v>171</v>
      </c>
      <c r="AG7" s="12">
        <v>74.5</v>
      </c>
      <c r="AH7" s="12">
        <v>51.75</v>
      </c>
      <c r="AI7" s="12">
        <v>101.5</v>
      </c>
      <c r="AJ7" s="12">
        <v>12.75</v>
      </c>
      <c r="AK7" s="12">
        <v>29.25</v>
      </c>
      <c r="AL7" s="12">
        <v>67.25</v>
      </c>
      <c r="AM7" s="12">
        <v>17.5</v>
      </c>
      <c r="AN7" s="12">
        <v>43.25</v>
      </c>
      <c r="AO7" s="12">
        <v>9</v>
      </c>
      <c r="AP7" s="12">
        <v>15.25</v>
      </c>
      <c r="AQ7" s="12">
        <v>71.25</v>
      </c>
      <c r="AR7" s="12">
        <v>73.25</v>
      </c>
      <c r="AS7" s="13">
        <v>7358.25</v>
      </c>
      <c r="AT7" s="14"/>
      <c r="AW7" s="12"/>
    </row>
    <row r="8" spans="1:56">
      <c r="A8" s="1" t="s">
        <v>8</v>
      </c>
      <c r="B8" s="12">
        <v>71.75</v>
      </c>
      <c r="C8" s="12">
        <v>110</v>
      </c>
      <c r="D8" s="12">
        <v>51.25</v>
      </c>
      <c r="E8" s="12">
        <v>43.5</v>
      </c>
      <c r="F8" s="12">
        <v>217.75</v>
      </c>
      <c r="G8" s="12">
        <v>8</v>
      </c>
      <c r="H8" s="12">
        <v>76.75</v>
      </c>
      <c r="I8" s="12">
        <v>75.5</v>
      </c>
      <c r="J8" s="12">
        <v>107.5</v>
      </c>
      <c r="K8" s="12">
        <v>32.75</v>
      </c>
      <c r="L8" s="12">
        <v>82</v>
      </c>
      <c r="M8" s="12">
        <v>90</v>
      </c>
      <c r="N8" s="12">
        <v>19.25</v>
      </c>
      <c r="O8" s="12">
        <v>33.25</v>
      </c>
      <c r="P8" s="12">
        <v>25.5</v>
      </c>
      <c r="Q8" s="12">
        <v>9</v>
      </c>
      <c r="R8" s="12">
        <v>11.25</v>
      </c>
      <c r="S8" s="12">
        <v>30</v>
      </c>
      <c r="T8" s="12">
        <v>14.75</v>
      </c>
      <c r="U8" s="12">
        <v>13.75</v>
      </c>
      <c r="V8" s="12">
        <v>20.25</v>
      </c>
      <c r="W8" s="12">
        <v>5.75</v>
      </c>
      <c r="X8" s="12">
        <v>6.75</v>
      </c>
      <c r="Y8" s="12">
        <v>15.5</v>
      </c>
      <c r="Z8" s="12">
        <v>33.75</v>
      </c>
      <c r="AA8" s="12">
        <v>140.75</v>
      </c>
      <c r="AB8" s="12">
        <v>144</v>
      </c>
      <c r="AC8" s="12">
        <v>365.25</v>
      </c>
      <c r="AD8" s="12">
        <v>221.75</v>
      </c>
      <c r="AE8" s="12">
        <v>123.25</v>
      </c>
      <c r="AF8" s="12">
        <v>87.25</v>
      </c>
      <c r="AG8" s="12">
        <v>24.75</v>
      </c>
      <c r="AH8" s="12">
        <v>19.25</v>
      </c>
      <c r="AI8" s="12">
        <v>17.75</v>
      </c>
      <c r="AJ8" s="12">
        <v>1.5</v>
      </c>
      <c r="AK8" s="12">
        <v>4.25</v>
      </c>
      <c r="AL8" s="12">
        <v>13.25</v>
      </c>
      <c r="AM8" s="12">
        <v>3.25</v>
      </c>
      <c r="AN8" s="12">
        <v>15.75</v>
      </c>
      <c r="AO8" s="12">
        <v>2.75</v>
      </c>
      <c r="AP8" s="12">
        <v>1.25</v>
      </c>
      <c r="AQ8" s="12">
        <v>25.75</v>
      </c>
      <c r="AR8" s="12">
        <v>12.25</v>
      </c>
      <c r="AS8" s="13">
        <v>2429.5</v>
      </c>
      <c r="AT8" s="14"/>
      <c r="AW8" s="15"/>
    </row>
    <row r="9" spans="1:56">
      <c r="A9" s="1" t="s">
        <v>9</v>
      </c>
      <c r="B9" s="12">
        <v>73.5</v>
      </c>
      <c r="C9" s="12">
        <v>112.25</v>
      </c>
      <c r="D9" s="12">
        <v>52</v>
      </c>
      <c r="E9" s="12">
        <v>50.5</v>
      </c>
      <c r="F9" s="12">
        <v>247.5</v>
      </c>
      <c r="G9" s="12">
        <v>94.5</v>
      </c>
      <c r="H9" s="12">
        <v>9.25</v>
      </c>
      <c r="I9" s="12">
        <v>55.5</v>
      </c>
      <c r="J9" s="12">
        <v>91.75</v>
      </c>
      <c r="K9" s="12">
        <v>35</v>
      </c>
      <c r="L9" s="12">
        <v>112.25</v>
      </c>
      <c r="M9" s="12">
        <v>138.5</v>
      </c>
      <c r="N9" s="12">
        <v>42.25</v>
      </c>
      <c r="O9" s="12">
        <v>62</v>
      </c>
      <c r="P9" s="12">
        <v>45.75</v>
      </c>
      <c r="Q9" s="12">
        <v>23</v>
      </c>
      <c r="R9" s="12">
        <v>18.75</v>
      </c>
      <c r="S9" s="12">
        <v>41.25</v>
      </c>
      <c r="T9" s="12">
        <v>45.25</v>
      </c>
      <c r="U9" s="12">
        <v>31</v>
      </c>
      <c r="V9" s="12">
        <v>33</v>
      </c>
      <c r="W9" s="12">
        <v>16</v>
      </c>
      <c r="X9" s="12">
        <v>14.25</v>
      </c>
      <c r="Y9" s="12">
        <v>44.75</v>
      </c>
      <c r="Z9" s="12">
        <v>49</v>
      </c>
      <c r="AA9" s="12">
        <v>236</v>
      </c>
      <c r="AB9" s="12">
        <v>257</v>
      </c>
      <c r="AC9" s="12">
        <v>687.75</v>
      </c>
      <c r="AD9" s="12">
        <v>329.5</v>
      </c>
      <c r="AE9" s="12">
        <v>175.5</v>
      </c>
      <c r="AF9" s="12">
        <v>133</v>
      </c>
      <c r="AG9" s="12">
        <v>31.5</v>
      </c>
      <c r="AH9" s="12">
        <v>29.5</v>
      </c>
      <c r="AI9" s="12">
        <v>31.25</v>
      </c>
      <c r="AJ9" s="12">
        <v>6.25</v>
      </c>
      <c r="AK9" s="12">
        <v>11.5</v>
      </c>
      <c r="AL9" s="12">
        <v>29.75</v>
      </c>
      <c r="AM9" s="12">
        <v>4</v>
      </c>
      <c r="AN9" s="12">
        <v>58.5</v>
      </c>
      <c r="AO9" s="12">
        <v>5.75</v>
      </c>
      <c r="AP9" s="12">
        <v>4</v>
      </c>
      <c r="AQ9" s="12">
        <v>33</v>
      </c>
      <c r="AR9" s="12">
        <v>12.25</v>
      </c>
      <c r="AS9" s="13">
        <v>3614.75</v>
      </c>
      <c r="AT9" s="14"/>
      <c r="AW9" s="15"/>
    </row>
    <row r="10" spans="1:56">
      <c r="A10" s="1">
        <v>19</v>
      </c>
      <c r="B10" s="12">
        <v>40.25</v>
      </c>
      <c r="C10" s="12">
        <v>67.5</v>
      </c>
      <c r="D10" s="12">
        <v>47.5</v>
      </c>
      <c r="E10" s="12">
        <v>39</v>
      </c>
      <c r="F10" s="12">
        <v>185</v>
      </c>
      <c r="G10" s="12">
        <v>82.25</v>
      </c>
      <c r="H10" s="12">
        <v>57.5</v>
      </c>
      <c r="I10" s="12">
        <v>5</v>
      </c>
      <c r="J10" s="12">
        <v>25.75</v>
      </c>
      <c r="K10" s="12">
        <v>13.25</v>
      </c>
      <c r="L10" s="12">
        <v>60.75</v>
      </c>
      <c r="M10" s="12">
        <v>62</v>
      </c>
      <c r="N10" s="12">
        <v>41</v>
      </c>
      <c r="O10" s="12">
        <v>53</v>
      </c>
      <c r="P10" s="12">
        <v>40.75</v>
      </c>
      <c r="Q10" s="12">
        <v>22.25</v>
      </c>
      <c r="R10" s="12">
        <v>18.75</v>
      </c>
      <c r="S10" s="12">
        <v>41</v>
      </c>
      <c r="T10" s="12">
        <v>28.5</v>
      </c>
      <c r="U10" s="12">
        <v>24</v>
      </c>
      <c r="V10" s="12">
        <v>36.5</v>
      </c>
      <c r="W10" s="12">
        <v>16</v>
      </c>
      <c r="X10" s="12">
        <v>18.5</v>
      </c>
      <c r="Y10" s="12">
        <v>50</v>
      </c>
      <c r="Z10" s="12">
        <v>33.75</v>
      </c>
      <c r="AA10" s="12">
        <v>122</v>
      </c>
      <c r="AB10" s="12">
        <v>124.75</v>
      </c>
      <c r="AC10" s="12">
        <v>304.75</v>
      </c>
      <c r="AD10" s="12">
        <v>187.5</v>
      </c>
      <c r="AE10" s="12">
        <v>92.75</v>
      </c>
      <c r="AF10" s="12">
        <v>76.5</v>
      </c>
      <c r="AG10" s="12">
        <v>21.5</v>
      </c>
      <c r="AH10" s="12">
        <v>23.25</v>
      </c>
      <c r="AI10" s="12">
        <v>34</v>
      </c>
      <c r="AJ10" s="12">
        <v>5.5</v>
      </c>
      <c r="AK10" s="12">
        <v>6.25</v>
      </c>
      <c r="AL10" s="12">
        <v>24.75</v>
      </c>
      <c r="AM10" s="12">
        <v>6.5</v>
      </c>
      <c r="AN10" s="12">
        <v>30.75</v>
      </c>
      <c r="AO10" s="12">
        <v>4</v>
      </c>
      <c r="AP10" s="12">
        <v>5</v>
      </c>
      <c r="AQ10" s="12">
        <v>16</v>
      </c>
      <c r="AR10" s="12">
        <v>9.75</v>
      </c>
      <c r="AS10" s="13">
        <v>2205.25</v>
      </c>
      <c r="AT10" s="14"/>
      <c r="AV10" s="17"/>
      <c r="AW10" s="15"/>
      <c r="BC10" s="11"/>
    </row>
    <row r="11" spans="1:56">
      <c r="A11" s="1">
        <v>12</v>
      </c>
      <c r="B11" s="12">
        <v>70</v>
      </c>
      <c r="C11" s="12">
        <v>123</v>
      </c>
      <c r="D11" s="12">
        <v>98.5</v>
      </c>
      <c r="E11" s="12">
        <v>77</v>
      </c>
      <c r="F11" s="12">
        <v>311.75</v>
      </c>
      <c r="G11" s="12">
        <v>102.5</v>
      </c>
      <c r="H11" s="12">
        <v>81.25</v>
      </c>
      <c r="I11" s="12">
        <v>24.25</v>
      </c>
      <c r="J11" s="12">
        <v>8.25</v>
      </c>
      <c r="K11" s="12">
        <v>20.75</v>
      </c>
      <c r="L11" s="12">
        <v>117.75</v>
      </c>
      <c r="M11" s="12">
        <v>176</v>
      </c>
      <c r="N11" s="12">
        <v>100.25</v>
      </c>
      <c r="O11" s="12">
        <v>122</v>
      </c>
      <c r="P11" s="12">
        <v>69.25</v>
      </c>
      <c r="Q11" s="12">
        <v>37.75</v>
      </c>
      <c r="R11" s="12">
        <v>52.5</v>
      </c>
      <c r="S11" s="12">
        <v>99.25</v>
      </c>
      <c r="T11" s="12">
        <v>56.5</v>
      </c>
      <c r="U11" s="12">
        <v>51.5</v>
      </c>
      <c r="V11" s="12">
        <v>57.25</v>
      </c>
      <c r="W11" s="12">
        <v>34</v>
      </c>
      <c r="X11" s="12">
        <v>39.75</v>
      </c>
      <c r="Y11" s="12">
        <v>62.75</v>
      </c>
      <c r="Z11" s="12">
        <v>80.5</v>
      </c>
      <c r="AA11" s="12">
        <v>248.75</v>
      </c>
      <c r="AB11" s="12">
        <v>217.5</v>
      </c>
      <c r="AC11" s="12">
        <v>660.5</v>
      </c>
      <c r="AD11" s="12">
        <v>258.75</v>
      </c>
      <c r="AE11" s="12">
        <v>85.25</v>
      </c>
      <c r="AF11" s="12">
        <v>75.25</v>
      </c>
      <c r="AG11" s="12">
        <v>45.5</v>
      </c>
      <c r="AH11" s="12">
        <v>47</v>
      </c>
      <c r="AI11" s="12">
        <v>45.25</v>
      </c>
      <c r="AJ11" s="12">
        <v>15.25</v>
      </c>
      <c r="AK11" s="12">
        <v>12.5</v>
      </c>
      <c r="AL11" s="12">
        <v>33.75</v>
      </c>
      <c r="AM11" s="12">
        <v>14.5</v>
      </c>
      <c r="AN11" s="12">
        <v>60</v>
      </c>
      <c r="AO11" s="12">
        <v>12.25</v>
      </c>
      <c r="AP11" s="12">
        <v>10.25</v>
      </c>
      <c r="AQ11" s="12">
        <v>41</v>
      </c>
      <c r="AR11" s="12">
        <v>17.75</v>
      </c>
      <c r="AS11" s="13">
        <v>3975.25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18.5</v>
      </c>
      <c r="C12" s="12">
        <v>33.75</v>
      </c>
      <c r="D12" s="12">
        <v>26.75</v>
      </c>
      <c r="E12" s="12">
        <v>28</v>
      </c>
      <c r="F12" s="12">
        <v>118.5</v>
      </c>
      <c r="G12" s="12">
        <v>38.25</v>
      </c>
      <c r="H12" s="12">
        <v>28.5</v>
      </c>
      <c r="I12" s="12">
        <v>10.75</v>
      </c>
      <c r="J12" s="12">
        <v>19.75</v>
      </c>
      <c r="K12" s="12">
        <v>6</v>
      </c>
      <c r="L12" s="12">
        <v>71.5</v>
      </c>
      <c r="M12" s="12">
        <v>102.75</v>
      </c>
      <c r="N12" s="12">
        <v>90</v>
      </c>
      <c r="O12" s="12">
        <v>105.25</v>
      </c>
      <c r="P12" s="12">
        <v>42.25</v>
      </c>
      <c r="Q12" s="12">
        <v>22.75</v>
      </c>
      <c r="R12" s="12">
        <v>48.25</v>
      </c>
      <c r="S12" s="12">
        <v>70.25</v>
      </c>
      <c r="T12" s="12">
        <v>11.5</v>
      </c>
      <c r="U12" s="12">
        <v>10.5</v>
      </c>
      <c r="V12" s="12">
        <v>9.25</v>
      </c>
      <c r="W12" s="12">
        <v>3.75</v>
      </c>
      <c r="X12" s="12">
        <v>3.25</v>
      </c>
      <c r="Y12" s="12">
        <v>17.5</v>
      </c>
      <c r="Z12" s="12">
        <v>23.5</v>
      </c>
      <c r="AA12" s="12">
        <v>180.75</v>
      </c>
      <c r="AB12" s="12">
        <v>209.25</v>
      </c>
      <c r="AC12" s="12">
        <v>598.75</v>
      </c>
      <c r="AD12" s="12">
        <v>205.25</v>
      </c>
      <c r="AE12" s="12">
        <v>80</v>
      </c>
      <c r="AF12" s="12">
        <v>74.25</v>
      </c>
      <c r="AG12" s="12">
        <v>22.5</v>
      </c>
      <c r="AH12" s="12">
        <v>35.75</v>
      </c>
      <c r="AI12" s="12">
        <v>33.25</v>
      </c>
      <c r="AJ12" s="12">
        <v>8.5</v>
      </c>
      <c r="AK12" s="12">
        <v>61.25</v>
      </c>
      <c r="AL12" s="12">
        <v>61.25</v>
      </c>
      <c r="AM12" s="12">
        <v>2.5</v>
      </c>
      <c r="AN12" s="12">
        <v>9.5</v>
      </c>
      <c r="AO12" s="12">
        <v>3.5</v>
      </c>
      <c r="AP12" s="12">
        <v>7</v>
      </c>
      <c r="AQ12" s="12">
        <v>9.75</v>
      </c>
      <c r="AR12" s="12">
        <v>18</v>
      </c>
      <c r="AS12" s="13">
        <v>2582</v>
      </c>
      <c r="AT12" s="14"/>
      <c r="AV12" s="17" t="s">
        <v>44</v>
      </c>
      <c r="AW12" s="15">
        <f>SUM(AA28:AD31)</f>
        <v>2577.5</v>
      </c>
      <c r="AX12" s="15">
        <f>SUM(Z28:Z31,H28:K31)</f>
        <v>6748.75</v>
      </c>
      <c r="AY12" s="15">
        <f>SUM(AE28:AJ31)</f>
        <v>17709.25</v>
      </c>
      <c r="AZ12" s="15">
        <f>SUM(B28:G31)</f>
        <v>7272.25</v>
      </c>
      <c r="BA12" s="15">
        <f>SUM(AM28:AN31,T28:Y31)</f>
        <v>6692.75</v>
      </c>
      <c r="BB12" s="15">
        <f>SUM(AK28:AL31,L28:S31)</f>
        <v>9113</v>
      </c>
      <c r="BC12" s="14">
        <f>SUM(AO28:AR31)</f>
        <v>4039.25</v>
      </c>
      <c r="BD12" s="9">
        <f t="shared" ref="BD12:BD19" si="0">SUM(AW12:BC12)</f>
        <v>54152.75</v>
      </c>
    </row>
    <row r="13" spans="1:56">
      <c r="A13" s="1" t="s">
        <v>11</v>
      </c>
      <c r="B13" s="12">
        <v>73</v>
      </c>
      <c r="C13" s="12">
        <v>101.25</v>
      </c>
      <c r="D13" s="12">
        <v>43</v>
      </c>
      <c r="E13" s="12">
        <v>50.75</v>
      </c>
      <c r="F13" s="12">
        <v>211</v>
      </c>
      <c r="G13" s="12">
        <v>91.5</v>
      </c>
      <c r="H13" s="12">
        <v>104.75</v>
      </c>
      <c r="I13" s="12">
        <v>67.75</v>
      </c>
      <c r="J13" s="12">
        <v>124.5</v>
      </c>
      <c r="K13" s="12">
        <v>62.5</v>
      </c>
      <c r="L13" s="12">
        <v>12.5</v>
      </c>
      <c r="M13" s="12">
        <v>180.5</v>
      </c>
      <c r="N13" s="12">
        <v>140.25</v>
      </c>
      <c r="O13" s="12">
        <v>218.75</v>
      </c>
      <c r="P13" s="12">
        <v>132.75</v>
      </c>
      <c r="Q13" s="12">
        <v>52.5</v>
      </c>
      <c r="R13" s="12">
        <v>49</v>
      </c>
      <c r="S13" s="12">
        <v>92</v>
      </c>
      <c r="T13" s="12">
        <v>29</v>
      </c>
      <c r="U13" s="12">
        <v>14</v>
      </c>
      <c r="V13" s="12">
        <v>24.75</v>
      </c>
      <c r="W13" s="12">
        <v>16</v>
      </c>
      <c r="X13" s="12">
        <v>18</v>
      </c>
      <c r="Y13" s="12">
        <v>27.5</v>
      </c>
      <c r="Z13" s="12">
        <v>90.25</v>
      </c>
      <c r="AA13" s="12">
        <v>244.25</v>
      </c>
      <c r="AB13" s="12">
        <v>226.75</v>
      </c>
      <c r="AC13" s="12">
        <v>674</v>
      </c>
      <c r="AD13" s="12">
        <v>269.25</v>
      </c>
      <c r="AE13" s="12">
        <v>125.5</v>
      </c>
      <c r="AF13" s="12">
        <v>144.25</v>
      </c>
      <c r="AG13" s="12">
        <v>33</v>
      </c>
      <c r="AH13" s="12">
        <v>49.75</v>
      </c>
      <c r="AI13" s="12">
        <v>50.25</v>
      </c>
      <c r="AJ13" s="12">
        <v>8.75</v>
      </c>
      <c r="AK13" s="12">
        <v>46.5</v>
      </c>
      <c r="AL13" s="12">
        <v>87.5</v>
      </c>
      <c r="AM13" s="12">
        <v>8.25</v>
      </c>
      <c r="AN13" s="12">
        <v>49.5</v>
      </c>
      <c r="AO13" s="12">
        <v>10.75</v>
      </c>
      <c r="AP13" s="12">
        <v>12.5</v>
      </c>
      <c r="AQ13" s="12">
        <v>32.5</v>
      </c>
      <c r="AR13" s="12">
        <v>16.5</v>
      </c>
      <c r="AS13" s="13">
        <v>4117.5</v>
      </c>
      <c r="AT13" s="14"/>
      <c r="AV13" s="17" t="s">
        <v>45</v>
      </c>
      <c r="AW13" s="15">
        <f>SUM(AA27:AD27,AA9:AD12)</f>
        <v>6453.75</v>
      </c>
      <c r="AX13" s="15">
        <f>SUM(Z27,Z9:Z12,H9:K12,H27:K27)</f>
        <v>859.5</v>
      </c>
      <c r="AY13" s="15">
        <f>SUM(AE9:AJ12,AE27:AJ27)</f>
        <v>1498</v>
      </c>
      <c r="AZ13" s="15">
        <f>SUM(B9:G12,B27:G27)</f>
        <v>2300.5</v>
      </c>
      <c r="BA13" s="15">
        <f>SUM(T9:Y12,AM9:AN12,T27:Y27,AM27:AN27)</f>
        <v>966</v>
      </c>
      <c r="BB13" s="15">
        <f>SUM(L9:S12,AK9:AL12,L27:S27,AK27:AL27)</f>
        <v>2685.5</v>
      </c>
      <c r="BC13" s="14">
        <f>SUM(AO9:AR12,AO27:AR27)</f>
        <v>242.75</v>
      </c>
      <c r="BD13" s="9">
        <f t="shared" si="0"/>
        <v>15006</v>
      </c>
    </row>
    <row r="14" spans="1:56">
      <c r="A14" s="1" t="s">
        <v>12</v>
      </c>
      <c r="B14" s="12">
        <v>54.25</v>
      </c>
      <c r="C14" s="12">
        <v>135.5</v>
      </c>
      <c r="D14" s="12">
        <v>59</v>
      </c>
      <c r="E14" s="12">
        <v>71.5</v>
      </c>
      <c r="F14" s="12">
        <v>200</v>
      </c>
      <c r="G14" s="12">
        <v>99.75</v>
      </c>
      <c r="H14" s="12">
        <v>137.25</v>
      </c>
      <c r="I14" s="12">
        <v>87</v>
      </c>
      <c r="J14" s="12">
        <v>186</v>
      </c>
      <c r="K14" s="12">
        <v>93.75</v>
      </c>
      <c r="L14" s="12">
        <v>180.25</v>
      </c>
      <c r="M14" s="12">
        <v>6</v>
      </c>
      <c r="N14" s="12">
        <v>118.25</v>
      </c>
      <c r="O14" s="12">
        <v>192.5</v>
      </c>
      <c r="P14" s="12">
        <v>143.5</v>
      </c>
      <c r="Q14" s="12">
        <v>84.25</v>
      </c>
      <c r="R14" s="12">
        <v>107</v>
      </c>
      <c r="S14" s="12">
        <v>265</v>
      </c>
      <c r="T14" s="12">
        <v>77.75</v>
      </c>
      <c r="U14" s="12">
        <v>85.5</v>
      </c>
      <c r="V14" s="12">
        <v>83</v>
      </c>
      <c r="W14" s="12">
        <v>39.25</v>
      </c>
      <c r="X14" s="12">
        <v>34.75</v>
      </c>
      <c r="Y14" s="12">
        <v>65</v>
      </c>
      <c r="Z14" s="12">
        <v>64.25</v>
      </c>
      <c r="AA14" s="12">
        <v>230.75</v>
      </c>
      <c r="AB14" s="12">
        <v>164.75</v>
      </c>
      <c r="AC14" s="12">
        <v>477</v>
      </c>
      <c r="AD14" s="12">
        <v>273</v>
      </c>
      <c r="AE14" s="12">
        <v>91.5</v>
      </c>
      <c r="AF14" s="12">
        <v>96.5</v>
      </c>
      <c r="AG14" s="12">
        <v>56.75</v>
      </c>
      <c r="AH14" s="12">
        <v>58</v>
      </c>
      <c r="AI14" s="12">
        <v>112.5</v>
      </c>
      <c r="AJ14" s="12">
        <v>19.75</v>
      </c>
      <c r="AK14" s="12">
        <v>90.25</v>
      </c>
      <c r="AL14" s="12">
        <v>363.5</v>
      </c>
      <c r="AM14" s="12">
        <v>36</v>
      </c>
      <c r="AN14" s="12">
        <v>112.5</v>
      </c>
      <c r="AO14" s="12">
        <v>34.25</v>
      </c>
      <c r="AP14" s="12">
        <v>26</v>
      </c>
      <c r="AQ14" s="12">
        <v>32.75</v>
      </c>
      <c r="AR14" s="12">
        <v>45.25</v>
      </c>
      <c r="AS14" s="13">
        <v>4991.25</v>
      </c>
      <c r="AT14" s="14"/>
      <c r="AV14" s="17" t="s">
        <v>46</v>
      </c>
      <c r="AW14" s="15">
        <f>SUM(AA32:AD37)</f>
        <v>17347.25</v>
      </c>
      <c r="AX14" s="15">
        <f>SUM(H32:K37,Z32:Z37)</f>
        <v>1547.25</v>
      </c>
      <c r="AY14" s="15">
        <f>SUM(AE32:AJ37)</f>
        <v>5834.5</v>
      </c>
      <c r="AZ14" s="15">
        <f>SUM(B32:G37)</f>
        <v>1791.75</v>
      </c>
      <c r="BA14" s="15">
        <f>SUM(T32:Y37,AM32:AN37)</f>
        <v>1148.75</v>
      </c>
      <c r="BB14" s="15">
        <f>SUM(L32:S37,AK32:AL37)</f>
        <v>1777</v>
      </c>
      <c r="BC14" s="14">
        <f>SUM(AO32:AR37)</f>
        <v>1473.25</v>
      </c>
      <c r="BD14" s="9">
        <f t="shared" si="0"/>
        <v>30919.75</v>
      </c>
    </row>
    <row r="15" spans="1:56">
      <c r="A15" s="1" t="s">
        <v>13</v>
      </c>
      <c r="B15" s="12">
        <v>18</v>
      </c>
      <c r="C15" s="12">
        <v>29.75</v>
      </c>
      <c r="D15" s="12">
        <v>12.5</v>
      </c>
      <c r="E15" s="12">
        <v>12.25</v>
      </c>
      <c r="F15" s="12">
        <v>119.75</v>
      </c>
      <c r="G15" s="12">
        <v>21.75</v>
      </c>
      <c r="H15" s="12">
        <v>39.5</v>
      </c>
      <c r="I15" s="12">
        <v>48.75</v>
      </c>
      <c r="J15" s="12">
        <v>107.25</v>
      </c>
      <c r="K15" s="12">
        <v>90</v>
      </c>
      <c r="L15" s="12">
        <v>143</v>
      </c>
      <c r="M15" s="12">
        <v>130.5</v>
      </c>
      <c r="N15" s="12">
        <v>5.75</v>
      </c>
      <c r="O15" s="12">
        <v>85.25</v>
      </c>
      <c r="P15" s="12">
        <v>87.5</v>
      </c>
      <c r="Q15" s="12">
        <v>34.25</v>
      </c>
      <c r="R15" s="12">
        <v>33.25</v>
      </c>
      <c r="S15" s="12">
        <v>56</v>
      </c>
      <c r="T15" s="12">
        <v>15.75</v>
      </c>
      <c r="U15" s="12">
        <v>8.25</v>
      </c>
      <c r="V15" s="12">
        <v>13</v>
      </c>
      <c r="W15" s="12">
        <v>6</v>
      </c>
      <c r="X15" s="12">
        <v>4</v>
      </c>
      <c r="Y15" s="12">
        <v>13</v>
      </c>
      <c r="Z15" s="12">
        <v>20</v>
      </c>
      <c r="AA15" s="12">
        <v>125.5</v>
      </c>
      <c r="AB15" s="12">
        <v>141.5</v>
      </c>
      <c r="AC15" s="12">
        <v>395</v>
      </c>
      <c r="AD15" s="12">
        <v>126.75</v>
      </c>
      <c r="AE15" s="12">
        <v>40.75</v>
      </c>
      <c r="AF15" s="12">
        <v>36.25</v>
      </c>
      <c r="AG15" s="12">
        <v>14.75</v>
      </c>
      <c r="AH15" s="12">
        <v>23.5</v>
      </c>
      <c r="AI15" s="12">
        <v>24.5</v>
      </c>
      <c r="AJ15" s="12">
        <v>7.5</v>
      </c>
      <c r="AK15" s="12">
        <v>28.75</v>
      </c>
      <c r="AL15" s="12">
        <v>44.5</v>
      </c>
      <c r="AM15" s="12">
        <v>2.5</v>
      </c>
      <c r="AN15" s="12">
        <v>19.75</v>
      </c>
      <c r="AO15" s="12">
        <v>4.75</v>
      </c>
      <c r="AP15" s="12">
        <v>4</v>
      </c>
      <c r="AQ15" s="12">
        <v>21.25</v>
      </c>
      <c r="AR15" s="12">
        <v>7.5</v>
      </c>
      <c r="AS15" s="13">
        <v>2224</v>
      </c>
      <c r="AT15" s="14"/>
      <c r="AV15" s="17" t="s">
        <v>47</v>
      </c>
      <c r="AW15" s="15">
        <f>SUM(AA3:AD8)</f>
        <v>6983.5</v>
      </c>
      <c r="AX15" s="15">
        <f>SUM(H3:K8,Z3:Z8)</f>
        <v>2361.75</v>
      </c>
      <c r="AY15" s="15">
        <f>SUM(AE3:AJ8)</f>
        <v>1821.75</v>
      </c>
      <c r="AZ15" s="15">
        <f>SUM(B3:G8)</f>
        <v>4214.25</v>
      </c>
      <c r="BA15" s="15">
        <f>SUM(T3:Y8,AM3:AN8)</f>
        <v>909.75</v>
      </c>
      <c r="BB15" s="15">
        <f>SUM(L3:S8,AK3:AL8)</f>
        <v>2561.75</v>
      </c>
      <c r="BC15" s="14">
        <f>SUM(AO3:AR8)</f>
        <v>440</v>
      </c>
      <c r="BD15" s="9">
        <f t="shared" si="0"/>
        <v>19292.75</v>
      </c>
    </row>
    <row r="16" spans="1:56">
      <c r="A16" s="1" t="s">
        <v>14</v>
      </c>
      <c r="B16" s="12">
        <v>22</v>
      </c>
      <c r="C16" s="12">
        <v>24.75</v>
      </c>
      <c r="D16" s="12">
        <v>14.5</v>
      </c>
      <c r="E16" s="12">
        <v>13.75</v>
      </c>
      <c r="F16" s="12">
        <v>108</v>
      </c>
      <c r="G16" s="12">
        <v>30</v>
      </c>
      <c r="H16" s="12">
        <v>64.5</v>
      </c>
      <c r="I16" s="12">
        <v>61</v>
      </c>
      <c r="J16" s="12">
        <v>125.25</v>
      </c>
      <c r="K16" s="12">
        <v>92.5</v>
      </c>
      <c r="L16" s="12">
        <v>217.75</v>
      </c>
      <c r="M16" s="12">
        <v>200</v>
      </c>
      <c r="N16" s="12">
        <v>93.75</v>
      </c>
      <c r="O16" s="12">
        <v>8.5</v>
      </c>
      <c r="P16" s="12">
        <v>140.25</v>
      </c>
      <c r="Q16" s="12">
        <v>95.25</v>
      </c>
      <c r="R16" s="12">
        <v>72.75</v>
      </c>
      <c r="S16" s="12">
        <v>134.25</v>
      </c>
      <c r="T16" s="12">
        <v>20</v>
      </c>
      <c r="U16" s="12">
        <v>6.25</v>
      </c>
      <c r="V16" s="12">
        <v>7.25</v>
      </c>
      <c r="W16" s="12">
        <v>3.25</v>
      </c>
      <c r="X16" s="12">
        <v>4.25</v>
      </c>
      <c r="Y16" s="12">
        <v>14.5</v>
      </c>
      <c r="Z16" s="12">
        <v>44.25</v>
      </c>
      <c r="AA16" s="12">
        <v>113.75</v>
      </c>
      <c r="AB16" s="12">
        <v>128</v>
      </c>
      <c r="AC16" s="12">
        <v>380.25</v>
      </c>
      <c r="AD16" s="12">
        <v>102.5</v>
      </c>
      <c r="AE16" s="12">
        <v>33.25</v>
      </c>
      <c r="AF16" s="12">
        <v>44</v>
      </c>
      <c r="AG16" s="12">
        <v>15.75</v>
      </c>
      <c r="AH16" s="12">
        <v>26.5</v>
      </c>
      <c r="AI16" s="12">
        <v>22.75</v>
      </c>
      <c r="AJ16" s="12">
        <v>10.75</v>
      </c>
      <c r="AK16" s="12">
        <v>46.75</v>
      </c>
      <c r="AL16" s="12">
        <v>131.5</v>
      </c>
      <c r="AM16" s="12">
        <v>2.5</v>
      </c>
      <c r="AN16" s="12">
        <v>25.25</v>
      </c>
      <c r="AO16" s="12">
        <v>6.5</v>
      </c>
      <c r="AP16" s="12">
        <v>8.75</v>
      </c>
      <c r="AQ16" s="12">
        <v>10.5</v>
      </c>
      <c r="AR16" s="12">
        <v>5.5</v>
      </c>
      <c r="AS16" s="13">
        <v>2733.25</v>
      </c>
      <c r="AT16" s="14"/>
      <c r="AV16" s="17" t="s">
        <v>48</v>
      </c>
      <c r="AW16" s="15">
        <f>SUM(AA21:AD26,AA40:AD41)</f>
        <v>6428</v>
      </c>
      <c r="AX16" s="15">
        <f>SUM(H21:K26,H40:K41,Z21:Z26,Z40:Z41)</f>
        <v>1018.75</v>
      </c>
      <c r="AY16" s="15">
        <f>SUM(AE21:AJ26,AE40:AJ41)</f>
        <v>1175.75</v>
      </c>
      <c r="AZ16" s="15">
        <f>SUM(B21:G26,B40:G41)</f>
        <v>936.25</v>
      </c>
      <c r="BA16" s="15">
        <f>SUM(T21:Y26,T40:Y41,AM21:AN26,AM40:AN41)</f>
        <v>2938</v>
      </c>
      <c r="BB16" s="15">
        <f>SUM(L21:S26,L40:S41,AK21:AL26,AK40:AL41)</f>
        <v>1213</v>
      </c>
      <c r="BC16" s="14">
        <f>SUM(AO21:AR26,AO40:AR41)</f>
        <v>471</v>
      </c>
      <c r="BD16" s="9">
        <f t="shared" si="0"/>
        <v>14180.75</v>
      </c>
    </row>
    <row r="17" spans="1:56">
      <c r="A17" s="1" t="s">
        <v>15</v>
      </c>
      <c r="B17" s="12">
        <v>19.75</v>
      </c>
      <c r="C17" s="12">
        <v>37.5</v>
      </c>
      <c r="D17" s="12">
        <v>13</v>
      </c>
      <c r="E17" s="12">
        <v>13</v>
      </c>
      <c r="F17" s="12">
        <v>78.75</v>
      </c>
      <c r="G17" s="12">
        <v>26.75</v>
      </c>
      <c r="H17" s="12">
        <v>44.75</v>
      </c>
      <c r="I17" s="12">
        <v>44.5</v>
      </c>
      <c r="J17" s="12">
        <v>59</v>
      </c>
      <c r="K17" s="12">
        <v>38.75</v>
      </c>
      <c r="L17" s="12">
        <v>133</v>
      </c>
      <c r="M17" s="12">
        <v>147.5</v>
      </c>
      <c r="N17" s="12">
        <v>96.5</v>
      </c>
      <c r="O17" s="12">
        <v>150</v>
      </c>
      <c r="P17" s="12">
        <v>5.75</v>
      </c>
      <c r="Q17" s="12">
        <v>78.5</v>
      </c>
      <c r="R17" s="12">
        <v>94.25</v>
      </c>
      <c r="S17" s="12">
        <v>143.5</v>
      </c>
      <c r="T17" s="12">
        <v>14.5</v>
      </c>
      <c r="U17" s="12">
        <v>6.25</v>
      </c>
      <c r="V17" s="12">
        <v>10.25</v>
      </c>
      <c r="W17" s="12">
        <v>4.5</v>
      </c>
      <c r="X17" s="12">
        <v>0.75</v>
      </c>
      <c r="Y17" s="12">
        <v>11.75</v>
      </c>
      <c r="Z17" s="12">
        <v>28.75</v>
      </c>
      <c r="AA17" s="12">
        <v>78</v>
      </c>
      <c r="AB17" s="12">
        <v>65</v>
      </c>
      <c r="AC17" s="12">
        <v>222</v>
      </c>
      <c r="AD17" s="12">
        <v>76</v>
      </c>
      <c r="AE17" s="12">
        <v>28.25</v>
      </c>
      <c r="AF17" s="12">
        <v>31.25</v>
      </c>
      <c r="AG17" s="12">
        <v>7</v>
      </c>
      <c r="AH17" s="12">
        <v>16.25</v>
      </c>
      <c r="AI17" s="12">
        <v>21.5</v>
      </c>
      <c r="AJ17" s="12">
        <v>7.5</v>
      </c>
      <c r="AK17" s="12">
        <v>21.25</v>
      </c>
      <c r="AL17" s="12">
        <v>49</v>
      </c>
      <c r="AM17" s="12">
        <v>2.5</v>
      </c>
      <c r="AN17" s="12">
        <v>20</v>
      </c>
      <c r="AO17" s="12">
        <v>5</v>
      </c>
      <c r="AP17" s="12">
        <v>8.25</v>
      </c>
      <c r="AQ17" s="12">
        <v>5.5</v>
      </c>
      <c r="AR17" s="12">
        <v>7.75</v>
      </c>
      <c r="AS17" s="13">
        <v>1973.5</v>
      </c>
      <c r="AT17" s="14"/>
      <c r="AV17" s="1" t="s">
        <v>49</v>
      </c>
      <c r="AW17" s="14">
        <f>SUM(AA13:AD20,AA38:AD39)</f>
        <v>8873.75</v>
      </c>
      <c r="AX17" s="14">
        <f>SUM(H13:K20,H38:K39,Z13:Z20,Z38:Z39)</f>
        <v>2736.5</v>
      </c>
      <c r="AY17" s="14">
        <f>SUM(AE13:AJ20,AE38:AJ39)</f>
        <v>1864.25</v>
      </c>
      <c r="AZ17" s="14">
        <f>SUM(B13:G20,B38:G39)</f>
        <v>2689.75</v>
      </c>
      <c r="BA17" s="14">
        <f>SUM(T13:Y20,T38:Y39,AM13:AN20,AM38:AN39)</f>
        <v>1227</v>
      </c>
      <c r="BB17" s="14">
        <f>SUM(L13:S20,L38:S39,AK13:AL20,AK38:AL39)</f>
        <v>8611.25</v>
      </c>
      <c r="BC17" s="14">
        <f>SUM(AO13:AR20,AO38:AR39)</f>
        <v>541.5</v>
      </c>
      <c r="BD17" s="9">
        <f t="shared" si="0"/>
        <v>26544</v>
      </c>
    </row>
    <row r="18" spans="1:56">
      <c r="A18" s="1" t="s">
        <v>16</v>
      </c>
      <c r="B18" s="12">
        <v>8.75</v>
      </c>
      <c r="C18" s="12">
        <v>17</v>
      </c>
      <c r="D18" s="12">
        <v>3.5</v>
      </c>
      <c r="E18" s="12">
        <v>6</v>
      </c>
      <c r="F18" s="12">
        <v>51.25</v>
      </c>
      <c r="G18" s="12">
        <v>9.75</v>
      </c>
      <c r="H18" s="12">
        <v>22</v>
      </c>
      <c r="I18" s="12">
        <v>21.5</v>
      </c>
      <c r="J18" s="12">
        <v>38.75</v>
      </c>
      <c r="K18" s="12">
        <v>24</v>
      </c>
      <c r="L18" s="12">
        <v>53.25</v>
      </c>
      <c r="M18" s="12">
        <v>92</v>
      </c>
      <c r="N18" s="12">
        <v>35.25</v>
      </c>
      <c r="O18" s="12">
        <v>95.5</v>
      </c>
      <c r="P18" s="12">
        <v>74</v>
      </c>
      <c r="Q18" s="12">
        <v>5.5</v>
      </c>
      <c r="R18" s="12">
        <v>49.75</v>
      </c>
      <c r="S18" s="12">
        <v>94</v>
      </c>
      <c r="T18" s="12">
        <v>7.25</v>
      </c>
      <c r="U18" s="12">
        <v>4.5</v>
      </c>
      <c r="V18" s="12">
        <v>4.25</v>
      </c>
      <c r="W18" s="12">
        <v>2</v>
      </c>
      <c r="X18" s="12">
        <v>2.5</v>
      </c>
      <c r="Y18" s="12">
        <v>4</v>
      </c>
      <c r="Z18" s="12">
        <v>7.25</v>
      </c>
      <c r="AA18" s="12">
        <v>50.75</v>
      </c>
      <c r="AB18" s="12">
        <v>46</v>
      </c>
      <c r="AC18" s="12">
        <v>157.25</v>
      </c>
      <c r="AD18" s="12">
        <v>52</v>
      </c>
      <c r="AE18" s="12">
        <v>19.25</v>
      </c>
      <c r="AF18" s="12">
        <v>22.75</v>
      </c>
      <c r="AG18" s="12">
        <v>6.25</v>
      </c>
      <c r="AH18" s="12">
        <v>10.75</v>
      </c>
      <c r="AI18" s="12">
        <v>12.5</v>
      </c>
      <c r="AJ18" s="12">
        <v>3.75</v>
      </c>
      <c r="AK18" s="12">
        <v>13</v>
      </c>
      <c r="AL18" s="12">
        <v>27.25</v>
      </c>
      <c r="AM18" s="12">
        <v>2.25</v>
      </c>
      <c r="AN18" s="12">
        <v>15.25</v>
      </c>
      <c r="AO18" s="12">
        <v>1.25</v>
      </c>
      <c r="AP18" s="12">
        <v>5</v>
      </c>
      <c r="AQ18" s="12">
        <v>8.5</v>
      </c>
      <c r="AR18" s="12">
        <v>3</v>
      </c>
      <c r="AS18" s="13">
        <v>1190.25</v>
      </c>
      <c r="AT18" s="14"/>
      <c r="AV18" s="9" t="s">
        <v>62</v>
      </c>
      <c r="AW18" s="15">
        <f>SUM(AA42:AD45)</f>
        <v>3611</v>
      </c>
      <c r="AX18" s="9">
        <f>SUM(Z42:Z45,H42:K45)</f>
        <v>279.75</v>
      </c>
      <c r="AY18" s="9">
        <f>SUM(AE42:AJ45)</f>
        <v>1514.5</v>
      </c>
      <c r="AZ18" s="9">
        <f>SUM(B42:G45)</f>
        <v>436.5</v>
      </c>
      <c r="BA18" s="9">
        <f>SUM(T42:Y45, AM42:AN45)</f>
        <v>436.75</v>
      </c>
      <c r="BB18" s="9">
        <f>SUM(AK42:AL45,L42:S45)</f>
        <v>506.75</v>
      </c>
      <c r="BC18" s="9">
        <f>SUM(AO42:AR45)</f>
        <v>702.25</v>
      </c>
      <c r="BD18" s="9">
        <f t="shared" si="0"/>
        <v>7487.5</v>
      </c>
    </row>
    <row r="19" spans="1:56">
      <c r="A19" s="1" t="s">
        <v>17</v>
      </c>
      <c r="B19" s="12">
        <v>8.25</v>
      </c>
      <c r="C19" s="12">
        <v>17.25</v>
      </c>
      <c r="D19" s="12">
        <v>9</v>
      </c>
      <c r="E19" s="12">
        <v>14.75</v>
      </c>
      <c r="F19" s="12">
        <v>79.25</v>
      </c>
      <c r="G19" s="12">
        <v>9.5</v>
      </c>
      <c r="H19" s="12">
        <v>22</v>
      </c>
      <c r="I19" s="12">
        <v>28</v>
      </c>
      <c r="J19" s="12">
        <v>49.5</v>
      </c>
      <c r="K19" s="12">
        <v>47.75</v>
      </c>
      <c r="L19" s="12">
        <v>48.5</v>
      </c>
      <c r="M19" s="12">
        <v>109.25</v>
      </c>
      <c r="N19" s="12">
        <v>37</v>
      </c>
      <c r="O19" s="12">
        <v>70.75</v>
      </c>
      <c r="P19" s="12">
        <v>76.75</v>
      </c>
      <c r="Q19" s="12">
        <v>48.25</v>
      </c>
      <c r="R19" s="12">
        <v>9</v>
      </c>
      <c r="S19" s="12">
        <v>92</v>
      </c>
      <c r="T19" s="12">
        <v>10.5</v>
      </c>
      <c r="U19" s="12">
        <v>10.5</v>
      </c>
      <c r="V19" s="12">
        <v>7.75</v>
      </c>
      <c r="W19" s="12">
        <v>1.25</v>
      </c>
      <c r="X19" s="12">
        <v>2</v>
      </c>
      <c r="Y19" s="12">
        <v>5.25</v>
      </c>
      <c r="Z19" s="12">
        <v>11.75</v>
      </c>
      <c r="AA19" s="12">
        <v>104.75</v>
      </c>
      <c r="AB19" s="12">
        <v>85.75</v>
      </c>
      <c r="AC19" s="12">
        <v>260.5</v>
      </c>
      <c r="AD19" s="12">
        <v>74.75</v>
      </c>
      <c r="AE19" s="12">
        <v>15.75</v>
      </c>
      <c r="AF19" s="12">
        <v>16.5</v>
      </c>
      <c r="AG19" s="12">
        <v>8.5</v>
      </c>
      <c r="AH19" s="12">
        <v>17.75</v>
      </c>
      <c r="AI19" s="12">
        <v>19.5</v>
      </c>
      <c r="AJ19" s="12">
        <v>14.25</v>
      </c>
      <c r="AK19" s="12">
        <v>8.5</v>
      </c>
      <c r="AL19" s="12">
        <v>24.75</v>
      </c>
      <c r="AM19" s="12">
        <v>1.25</v>
      </c>
      <c r="AN19" s="12">
        <v>9.5</v>
      </c>
      <c r="AO19" s="12">
        <v>4.25</v>
      </c>
      <c r="AP19" s="12">
        <v>3</v>
      </c>
      <c r="AQ19" s="12">
        <v>14.25</v>
      </c>
      <c r="AR19" s="12">
        <v>8.5</v>
      </c>
      <c r="AS19" s="13">
        <v>1517.75</v>
      </c>
      <c r="AT19" s="14"/>
      <c r="AV19" s="9" t="s">
        <v>50</v>
      </c>
      <c r="AW19" s="15">
        <f>SUM(AW12:AW18)</f>
        <v>52274.75</v>
      </c>
      <c r="AX19" s="9">
        <f t="shared" ref="AX19:BC19" si="1">SUM(AX12:AX18)</f>
        <v>15552.25</v>
      </c>
      <c r="AY19" s="9">
        <f t="shared" si="1"/>
        <v>31418</v>
      </c>
      <c r="AZ19" s="9">
        <f t="shared" si="1"/>
        <v>19641.25</v>
      </c>
      <c r="BA19" s="9">
        <f t="shared" si="1"/>
        <v>14319</v>
      </c>
      <c r="BB19" s="9">
        <f t="shared" si="1"/>
        <v>26468.25</v>
      </c>
      <c r="BC19" s="9">
        <f t="shared" si="1"/>
        <v>7910</v>
      </c>
      <c r="BD19" s="9">
        <f t="shared" si="0"/>
        <v>167583.5</v>
      </c>
    </row>
    <row r="20" spans="1:56">
      <c r="A20" s="1" t="s">
        <v>18</v>
      </c>
      <c r="B20" s="12">
        <v>14.75</v>
      </c>
      <c r="C20" s="12">
        <v>47.5</v>
      </c>
      <c r="D20" s="12">
        <v>25.5</v>
      </c>
      <c r="E20" s="12">
        <v>22.25</v>
      </c>
      <c r="F20" s="12">
        <v>296.75</v>
      </c>
      <c r="G20" s="12">
        <v>33</v>
      </c>
      <c r="H20" s="12">
        <v>44</v>
      </c>
      <c r="I20" s="12">
        <v>42</v>
      </c>
      <c r="J20" s="12">
        <v>100.25</v>
      </c>
      <c r="K20" s="12">
        <v>65</v>
      </c>
      <c r="L20" s="12">
        <v>97.75</v>
      </c>
      <c r="M20" s="12">
        <v>270.75</v>
      </c>
      <c r="N20" s="12">
        <v>56</v>
      </c>
      <c r="O20" s="12">
        <v>135.5</v>
      </c>
      <c r="P20" s="12">
        <v>155.25</v>
      </c>
      <c r="Q20" s="12">
        <v>92.25</v>
      </c>
      <c r="R20" s="12">
        <v>96.5</v>
      </c>
      <c r="S20" s="12">
        <v>30</v>
      </c>
      <c r="T20" s="12">
        <v>18.75</v>
      </c>
      <c r="U20" s="12">
        <v>17.25</v>
      </c>
      <c r="V20" s="12">
        <v>14</v>
      </c>
      <c r="W20" s="12">
        <v>6.25</v>
      </c>
      <c r="X20" s="12">
        <v>5</v>
      </c>
      <c r="Y20" s="12">
        <v>21.5</v>
      </c>
      <c r="Z20" s="12">
        <v>15.75</v>
      </c>
      <c r="AA20" s="12">
        <v>219</v>
      </c>
      <c r="AB20" s="12">
        <v>199</v>
      </c>
      <c r="AC20" s="12">
        <v>608.5</v>
      </c>
      <c r="AD20" s="12">
        <v>144.75</v>
      </c>
      <c r="AE20" s="12">
        <v>33.5</v>
      </c>
      <c r="AF20" s="12">
        <v>28</v>
      </c>
      <c r="AG20" s="12">
        <v>19</v>
      </c>
      <c r="AH20" s="12">
        <v>25.75</v>
      </c>
      <c r="AI20" s="12">
        <v>34.75</v>
      </c>
      <c r="AJ20" s="12">
        <v>6</v>
      </c>
      <c r="AK20" s="12">
        <v>17.25</v>
      </c>
      <c r="AL20" s="12">
        <v>53.5</v>
      </c>
      <c r="AM20" s="12">
        <v>4.25</v>
      </c>
      <c r="AN20" s="12">
        <v>28.75</v>
      </c>
      <c r="AO20" s="12">
        <v>8.25</v>
      </c>
      <c r="AP20" s="12">
        <v>2.5</v>
      </c>
      <c r="AQ20" s="12">
        <v>37</v>
      </c>
      <c r="AR20" s="12">
        <v>4.5</v>
      </c>
      <c r="AS20" s="13">
        <v>3197.75</v>
      </c>
      <c r="AT20" s="14"/>
      <c r="AV20" s="18"/>
      <c r="AW20" s="15"/>
    </row>
    <row r="21" spans="1:56">
      <c r="A21" s="1" t="s">
        <v>19</v>
      </c>
      <c r="B21" s="12">
        <v>20.25</v>
      </c>
      <c r="C21" s="12">
        <v>29</v>
      </c>
      <c r="D21" s="12">
        <v>8.5</v>
      </c>
      <c r="E21" s="12">
        <v>8.75</v>
      </c>
      <c r="F21" s="12">
        <v>60.75</v>
      </c>
      <c r="G21" s="12">
        <v>14.5</v>
      </c>
      <c r="H21" s="12">
        <v>41.75</v>
      </c>
      <c r="I21" s="12">
        <v>30</v>
      </c>
      <c r="J21" s="12">
        <v>59.5</v>
      </c>
      <c r="K21" s="12">
        <v>10.5</v>
      </c>
      <c r="L21" s="12">
        <v>25</v>
      </c>
      <c r="M21" s="12">
        <v>78</v>
      </c>
      <c r="N21" s="12">
        <v>11.75</v>
      </c>
      <c r="O21" s="12">
        <v>18.5</v>
      </c>
      <c r="P21" s="12">
        <v>10.75</v>
      </c>
      <c r="Q21" s="12">
        <v>8.75</v>
      </c>
      <c r="R21" s="12">
        <v>7.75</v>
      </c>
      <c r="S21" s="12">
        <v>17.5</v>
      </c>
      <c r="T21" s="12">
        <v>9.75</v>
      </c>
      <c r="U21" s="12">
        <v>62.25</v>
      </c>
      <c r="V21" s="12">
        <v>202</v>
      </c>
      <c r="W21" s="12">
        <v>57</v>
      </c>
      <c r="X21" s="12">
        <v>30</v>
      </c>
      <c r="Y21" s="12">
        <v>38</v>
      </c>
      <c r="Z21" s="12">
        <v>9</v>
      </c>
      <c r="AA21" s="12">
        <v>141.25</v>
      </c>
      <c r="AB21" s="12">
        <v>105.75</v>
      </c>
      <c r="AC21" s="12">
        <v>302</v>
      </c>
      <c r="AD21" s="12">
        <v>90.5</v>
      </c>
      <c r="AE21" s="12">
        <v>37</v>
      </c>
      <c r="AF21" s="12">
        <v>48.75</v>
      </c>
      <c r="AG21" s="12">
        <v>17.5</v>
      </c>
      <c r="AH21" s="12">
        <v>19.75</v>
      </c>
      <c r="AI21" s="12">
        <v>35</v>
      </c>
      <c r="AJ21" s="12">
        <v>8.75</v>
      </c>
      <c r="AK21" s="12">
        <v>3.25</v>
      </c>
      <c r="AL21" s="12">
        <v>11.25</v>
      </c>
      <c r="AM21" s="12">
        <v>24.25</v>
      </c>
      <c r="AN21" s="12">
        <v>223</v>
      </c>
      <c r="AO21" s="12">
        <v>8.5</v>
      </c>
      <c r="AP21" s="12">
        <v>7.75</v>
      </c>
      <c r="AQ21" s="12">
        <v>31</v>
      </c>
      <c r="AR21" s="12">
        <v>11.5</v>
      </c>
      <c r="AS21" s="13">
        <v>1996.25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6.75</v>
      </c>
      <c r="C22" s="12">
        <v>12.25</v>
      </c>
      <c r="D22" s="12">
        <v>9</v>
      </c>
      <c r="E22" s="12">
        <v>11.5</v>
      </c>
      <c r="F22" s="12">
        <v>78.75</v>
      </c>
      <c r="G22" s="12">
        <v>15</v>
      </c>
      <c r="H22" s="12">
        <v>34</v>
      </c>
      <c r="I22" s="12">
        <v>22.25</v>
      </c>
      <c r="J22" s="12">
        <v>56</v>
      </c>
      <c r="K22" s="12">
        <v>9.25</v>
      </c>
      <c r="L22" s="12">
        <v>12.25</v>
      </c>
      <c r="M22" s="12">
        <v>80</v>
      </c>
      <c r="N22" s="12">
        <v>7.75</v>
      </c>
      <c r="O22" s="12">
        <v>5.25</v>
      </c>
      <c r="P22" s="12">
        <v>9.75</v>
      </c>
      <c r="Q22" s="12">
        <v>3</v>
      </c>
      <c r="R22" s="12">
        <v>8</v>
      </c>
      <c r="S22" s="12">
        <v>13.75</v>
      </c>
      <c r="T22" s="12">
        <v>49.25</v>
      </c>
      <c r="U22" s="12">
        <v>7.25</v>
      </c>
      <c r="V22" s="12">
        <v>75.75</v>
      </c>
      <c r="W22" s="12">
        <v>26.25</v>
      </c>
      <c r="X22" s="12">
        <v>21.25</v>
      </c>
      <c r="Y22" s="12">
        <v>47.75</v>
      </c>
      <c r="Z22" s="12">
        <v>3.5</v>
      </c>
      <c r="AA22" s="12">
        <v>183.5</v>
      </c>
      <c r="AB22" s="12">
        <v>164.5</v>
      </c>
      <c r="AC22" s="12">
        <v>404.25</v>
      </c>
      <c r="AD22" s="12">
        <v>127.75</v>
      </c>
      <c r="AE22" s="12">
        <v>37</v>
      </c>
      <c r="AF22" s="12">
        <v>27.75</v>
      </c>
      <c r="AG22" s="12">
        <v>13.5</v>
      </c>
      <c r="AH22" s="12">
        <v>17.75</v>
      </c>
      <c r="AI22" s="12">
        <v>27.75</v>
      </c>
      <c r="AJ22" s="12">
        <v>5.25</v>
      </c>
      <c r="AK22" s="12">
        <v>2.5</v>
      </c>
      <c r="AL22" s="12">
        <v>4.75</v>
      </c>
      <c r="AM22" s="12">
        <v>15.75</v>
      </c>
      <c r="AN22" s="12">
        <v>62</v>
      </c>
      <c r="AO22" s="12">
        <v>4.5</v>
      </c>
      <c r="AP22" s="12">
        <v>7.75</v>
      </c>
      <c r="AQ22" s="12">
        <v>50.25</v>
      </c>
      <c r="AR22" s="12">
        <v>10.5</v>
      </c>
      <c r="AS22" s="13">
        <v>1792.5</v>
      </c>
      <c r="AT22" s="14"/>
      <c r="AV22" s="17" t="s">
        <v>44</v>
      </c>
      <c r="AW22" s="15">
        <f>AW12</f>
        <v>2577.5</v>
      </c>
      <c r="AX22" s="15"/>
      <c r="AY22" s="15"/>
    </row>
    <row r="23" spans="1:56">
      <c r="A23" s="1" t="s">
        <v>21</v>
      </c>
      <c r="B23" s="12">
        <v>13</v>
      </c>
      <c r="C23" s="12">
        <v>22.75</v>
      </c>
      <c r="D23" s="12">
        <v>15</v>
      </c>
      <c r="E23" s="12">
        <v>10.5</v>
      </c>
      <c r="F23" s="12">
        <v>103.75</v>
      </c>
      <c r="G23" s="12">
        <v>21</v>
      </c>
      <c r="H23" s="12">
        <v>38.25</v>
      </c>
      <c r="I23" s="12">
        <v>39</v>
      </c>
      <c r="J23" s="12">
        <v>58.75</v>
      </c>
      <c r="K23" s="12">
        <v>6.5</v>
      </c>
      <c r="L23" s="12">
        <v>23.25</v>
      </c>
      <c r="M23" s="12">
        <v>86.5</v>
      </c>
      <c r="N23" s="12">
        <v>11.25</v>
      </c>
      <c r="O23" s="12">
        <v>9</v>
      </c>
      <c r="P23" s="12">
        <v>12.5</v>
      </c>
      <c r="Q23" s="12">
        <v>4.5</v>
      </c>
      <c r="R23" s="12">
        <v>10</v>
      </c>
      <c r="S23" s="12">
        <v>15.75</v>
      </c>
      <c r="T23" s="12">
        <v>276.25</v>
      </c>
      <c r="U23" s="12">
        <v>105.25</v>
      </c>
      <c r="V23" s="12">
        <v>11.5</v>
      </c>
      <c r="W23" s="12">
        <v>50.75</v>
      </c>
      <c r="X23" s="12">
        <v>42.5</v>
      </c>
      <c r="Y23" s="12">
        <v>85.25</v>
      </c>
      <c r="Z23" s="12">
        <v>8.5</v>
      </c>
      <c r="AA23" s="12">
        <v>238</v>
      </c>
      <c r="AB23" s="12">
        <v>206</v>
      </c>
      <c r="AC23" s="12">
        <v>486</v>
      </c>
      <c r="AD23" s="12">
        <v>213.75</v>
      </c>
      <c r="AE23" s="12">
        <v>34.25</v>
      </c>
      <c r="AF23" s="12">
        <v>30.75</v>
      </c>
      <c r="AG23" s="12">
        <v>23</v>
      </c>
      <c r="AH23" s="12">
        <v>20</v>
      </c>
      <c r="AI23" s="12">
        <v>35</v>
      </c>
      <c r="AJ23" s="12">
        <v>6.5</v>
      </c>
      <c r="AK23" s="12">
        <v>4.5</v>
      </c>
      <c r="AL23" s="12">
        <v>4.25</v>
      </c>
      <c r="AM23" s="12">
        <v>29.5</v>
      </c>
      <c r="AN23" s="12">
        <v>81</v>
      </c>
      <c r="AO23" s="12">
        <v>7</v>
      </c>
      <c r="AP23" s="12">
        <v>7.25</v>
      </c>
      <c r="AQ23" s="12">
        <v>58.5</v>
      </c>
      <c r="AR23" s="12">
        <v>15.25</v>
      </c>
      <c r="AS23" s="13">
        <v>2581.75</v>
      </c>
      <c r="AT23" s="14"/>
      <c r="AV23" s="17" t="s">
        <v>45</v>
      </c>
      <c r="AW23" s="15">
        <f>AW13+AX12</f>
        <v>13202.5</v>
      </c>
      <c r="AX23" s="15">
        <f>AX13</f>
        <v>859.5</v>
      </c>
      <c r="AY23" s="15"/>
      <c r="AZ23" s="15"/>
    </row>
    <row r="24" spans="1:56">
      <c r="A24" s="1" t="s">
        <v>22</v>
      </c>
      <c r="B24" s="12">
        <v>7.75</v>
      </c>
      <c r="C24" s="12">
        <v>7.25</v>
      </c>
      <c r="D24" s="12">
        <v>8.5</v>
      </c>
      <c r="E24" s="12">
        <v>8.25</v>
      </c>
      <c r="F24" s="12">
        <v>58</v>
      </c>
      <c r="G24" s="12">
        <v>8</v>
      </c>
      <c r="H24" s="12">
        <v>17.25</v>
      </c>
      <c r="I24" s="12">
        <v>13</v>
      </c>
      <c r="J24" s="12">
        <v>32.25</v>
      </c>
      <c r="K24" s="12">
        <v>4.25</v>
      </c>
      <c r="L24" s="12">
        <v>15</v>
      </c>
      <c r="M24" s="12">
        <v>42</v>
      </c>
      <c r="N24" s="12">
        <v>4</v>
      </c>
      <c r="O24" s="12">
        <v>2.75</v>
      </c>
      <c r="P24" s="12">
        <v>4</v>
      </c>
      <c r="Q24" s="12">
        <v>2.25</v>
      </c>
      <c r="R24" s="12">
        <v>1.75</v>
      </c>
      <c r="S24" s="12">
        <v>4.75</v>
      </c>
      <c r="T24" s="12">
        <v>85.5</v>
      </c>
      <c r="U24" s="12">
        <v>32.75</v>
      </c>
      <c r="V24" s="12">
        <v>50.25</v>
      </c>
      <c r="W24" s="12">
        <v>3</v>
      </c>
      <c r="X24" s="12">
        <v>11</v>
      </c>
      <c r="Y24" s="12">
        <v>41.25</v>
      </c>
      <c r="Z24" s="12">
        <v>2.25</v>
      </c>
      <c r="AA24" s="12">
        <v>151.5</v>
      </c>
      <c r="AB24" s="12">
        <v>122.25</v>
      </c>
      <c r="AC24" s="12">
        <v>264.75</v>
      </c>
      <c r="AD24" s="12">
        <v>131.75</v>
      </c>
      <c r="AE24" s="12">
        <v>23.75</v>
      </c>
      <c r="AF24" s="12">
        <v>16</v>
      </c>
      <c r="AG24" s="12">
        <v>8.25</v>
      </c>
      <c r="AH24" s="12">
        <v>3.5</v>
      </c>
      <c r="AI24" s="12">
        <v>11.25</v>
      </c>
      <c r="AJ24" s="12">
        <v>1.5</v>
      </c>
      <c r="AK24" s="12">
        <v>1</v>
      </c>
      <c r="AL24" s="12">
        <v>1.5</v>
      </c>
      <c r="AM24" s="12">
        <v>9.5</v>
      </c>
      <c r="AN24" s="12">
        <v>26.25</v>
      </c>
      <c r="AO24" s="12">
        <v>1.75</v>
      </c>
      <c r="AP24" s="12">
        <v>2</v>
      </c>
      <c r="AQ24" s="12">
        <v>36.5</v>
      </c>
      <c r="AR24" s="12">
        <v>6.5</v>
      </c>
      <c r="AS24" s="13">
        <v>1286.5</v>
      </c>
      <c r="AT24" s="14"/>
      <c r="AV24" s="17" t="s">
        <v>46</v>
      </c>
      <c r="AW24" s="15">
        <f>AW14+AY12</f>
        <v>35056.5</v>
      </c>
      <c r="AX24" s="15">
        <f>AX14+AY13</f>
        <v>3045.25</v>
      </c>
      <c r="AY24" s="15">
        <f>AY14</f>
        <v>5834.5</v>
      </c>
      <c r="AZ24" s="15"/>
      <c r="BA24" s="15"/>
    </row>
    <row r="25" spans="1:56">
      <c r="A25" s="1" t="s">
        <v>23</v>
      </c>
      <c r="B25" s="12">
        <v>5.5</v>
      </c>
      <c r="C25" s="12">
        <v>7</v>
      </c>
      <c r="D25" s="12">
        <v>3</v>
      </c>
      <c r="E25" s="12">
        <v>5.75</v>
      </c>
      <c r="F25" s="12">
        <v>47.5</v>
      </c>
      <c r="G25" s="12">
        <v>6.5</v>
      </c>
      <c r="H25" s="12">
        <v>13.25</v>
      </c>
      <c r="I25" s="12">
        <v>13</v>
      </c>
      <c r="J25" s="12">
        <v>38</v>
      </c>
      <c r="K25" s="12">
        <v>3</v>
      </c>
      <c r="L25" s="12">
        <v>19.25</v>
      </c>
      <c r="M25" s="12">
        <v>43</v>
      </c>
      <c r="N25" s="12">
        <v>3.75</v>
      </c>
      <c r="O25" s="12">
        <v>5.25</v>
      </c>
      <c r="P25" s="12">
        <v>1.25</v>
      </c>
      <c r="Q25" s="12">
        <v>1</v>
      </c>
      <c r="R25" s="12">
        <v>2.75</v>
      </c>
      <c r="S25" s="12">
        <v>3.25</v>
      </c>
      <c r="T25" s="12">
        <v>23</v>
      </c>
      <c r="U25" s="12">
        <v>25.75</v>
      </c>
      <c r="V25" s="12">
        <v>37.5</v>
      </c>
      <c r="W25" s="12">
        <v>6.5</v>
      </c>
      <c r="X25" s="12">
        <v>1.25</v>
      </c>
      <c r="Y25" s="12">
        <v>37.25</v>
      </c>
      <c r="Z25" s="12">
        <v>3</v>
      </c>
      <c r="AA25" s="12">
        <v>109.75</v>
      </c>
      <c r="AB25" s="12">
        <v>109.75</v>
      </c>
      <c r="AC25" s="12">
        <v>229.75</v>
      </c>
      <c r="AD25" s="12">
        <v>98.25</v>
      </c>
      <c r="AE25" s="12">
        <v>18.25</v>
      </c>
      <c r="AF25" s="12">
        <v>15.75</v>
      </c>
      <c r="AG25" s="12">
        <v>7.5</v>
      </c>
      <c r="AH25" s="12">
        <v>8</v>
      </c>
      <c r="AI25" s="12">
        <v>10.5</v>
      </c>
      <c r="AJ25" s="12">
        <v>0.5</v>
      </c>
      <c r="AK25" s="12">
        <v>0</v>
      </c>
      <c r="AL25" s="12">
        <v>2</v>
      </c>
      <c r="AM25" s="12">
        <v>3</v>
      </c>
      <c r="AN25" s="12">
        <v>12.5</v>
      </c>
      <c r="AO25" s="12">
        <v>1.25</v>
      </c>
      <c r="AP25" s="12">
        <v>0.25</v>
      </c>
      <c r="AQ25" s="12">
        <v>25.25</v>
      </c>
      <c r="AR25" s="12">
        <v>4.75</v>
      </c>
      <c r="AS25" s="13">
        <v>1013.25</v>
      </c>
      <c r="AT25" s="14"/>
      <c r="AV25" s="17" t="s">
        <v>47</v>
      </c>
      <c r="AW25" s="15">
        <f>AW15+AZ12</f>
        <v>14255.75</v>
      </c>
      <c r="AX25" s="15">
        <f>AX15+AZ13</f>
        <v>4662.25</v>
      </c>
      <c r="AY25" s="15">
        <f>AY15+AZ14</f>
        <v>3613.5</v>
      </c>
      <c r="AZ25" s="15">
        <f>AZ15</f>
        <v>4214.25</v>
      </c>
      <c r="BA25" s="15"/>
      <c r="BB25" s="15"/>
      <c r="BC25" s="14"/>
    </row>
    <row r="26" spans="1:56">
      <c r="A26" s="1" t="s">
        <v>24</v>
      </c>
      <c r="B26" s="12">
        <v>12.25</v>
      </c>
      <c r="C26" s="12">
        <v>15.5</v>
      </c>
      <c r="D26" s="12">
        <v>29.5</v>
      </c>
      <c r="E26" s="12">
        <v>15</v>
      </c>
      <c r="F26" s="12">
        <v>50.5</v>
      </c>
      <c r="G26" s="12">
        <v>17.75</v>
      </c>
      <c r="H26" s="12">
        <v>48.75</v>
      </c>
      <c r="I26" s="12">
        <v>53.5</v>
      </c>
      <c r="J26" s="12">
        <v>68.25</v>
      </c>
      <c r="K26" s="12">
        <v>14.75</v>
      </c>
      <c r="L26" s="12">
        <v>34.25</v>
      </c>
      <c r="M26" s="12">
        <v>56</v>
      </c>
      <c r="N26" s="12">
        <v>10</v>
      </c>
      <c r="O26" s="12">
        <v>10.5</v>
      </c>
      <c r="P26" s="12">
        <v>14.5</v>
      </c>
      <c r="Q26" s="12">
        <v>5</v>
      </c>
      <c r="R26" s="12">
        <v>6</v>
      </c>
      <c r="S26" s="12">
        <v>18.5</v>
      </c>
      <c r="T26" s="12">
        <v>39.25</v>
      </c>
      <c r="U26" s="12">
        <v>45</v>
      </c>
      <c r="V26" s="12">
        <v>72.5</v>
      </c>
      <c r="W26" s="12">
        <v>47.5</v>
      </c>
      <c r="X26" s="12">
        <v>39.5</v>
      </c>
      <c r="Y26" s="12">
        <v>12.5</v>
      </c>
      <c r="Z26" s="12">
        <v>14</v>
      </c>
      <c r="AA26" s="12">
        <v>280.5</v>
      </c>
      <c r="AB26" s="12">
        <v>272.5</v>
      </c>
      <c r="AC26" s="12">
        <v>651</v>
      </c>
      <c r="AD26" s="12">
        <v>312.25</v>
      </c>
      <c r="AE26" s="12">
        <v>130.5</v>
      </c>
      <c r="AF26" s="12">
        <v>89</v>
      </c>
      <c r="AG26" s="12">
        <v>24.25</v>
      </c>
      <c r="AH26" s="12">
        <v>20.5</v>
      </c>
      <c r="AI26" s="12">
        <v>23.75</v>
      </c>
      <c r="AJ26" s="12">
        <v>2.25</v>
      </c>
      <c r="AK26" s="12">
        <v>4.25</v>
      </c>
      <c r="AL26" s="12">
        <v>10.75</v>
      </c>
      <c r="AM26" s="12">
        <v>7.25</v>
      </c>
      <c r="AN26" s="12">
        <v>19.75</v>
      </c>
      <c r="AO26" s="12">
        <v>3.25</v>
      </c>
      <c r="AP26" s="12">
        <v>1.75</v>
      </c>
      <c r="AQ26" s="12">
        <v>37</v>
      </c>
      <c r="AR26" s="12">
        <v>16.25</v>
      </c>
      <c r="AS26" s="13">
        <v>2657.5</v>
      </c>
      <c r="AT26" s="14"/>
      <c r="AV26" s="9" t="s">
        <v>48</v>
      </c>
      <c r="AW26" s="15">
        <f>AW16+BA12</f>
        <v>13120.75</v>
      </c>
      <c r="AX26" s="9">
        <f>AX16+BA13</f>
        <v>1984.75</v>
      </c>
      <c r="AY26" s="9">
        <f>AY16+BA14</f>
        <v>2324.5</v>
      </c>
      <c r="AZ26" s="9">
        <f>AZ16+BA15</f>
        <v>1846</v>
      </c>
      <c r="BA26" s="9">
        <f>BA16</f>
        <v>2938</v>
      </c>
    </row>
    <row r="27" spans="1:56">
      <c r="A27" s="1" t="s">
        <v>25</v>
      </c>
      <c r="B27" s="12">
        <v>16.25</v>
      </c>
      <c r="C27" s="12">
        <v>31.25</v>
      </c>
      <c r="D27" s="12">
        <v>4.5</v>
      </c>
      <c r="E27" s="12">
        <v>12</v>
      </c>
      <c r="F27" s="12">
        <v>62.5</v>
      </c>
      <c r="G27" s="12">
        <v>35.75</v>
      </c>
      <c r="H27" s="12">
        <v>44.25</v>
      </c>
      <c r="I27" s="12">
        <v>35.5</v>
      </c>
      <c r="J27" s="12">
        <v>79.25</v>
      </c>
      <c r="K27" s="12">
        <v>15.75</v>
      </c>
      <c r="L27" s="12">
        <v>88</v>
      </c>
      <c r="M27" s="12">
        <v>71.5</v>
      </c>
      <c r="N27" s="12">
        <v>18</v>
      </c>
      <c r="O27" s="12">
        <v>39.5</v>
      </c>
      <c r="P27" s="12">
        <v>21.75</v>
      </c>
      <c r="Q27" s="12">
        <v>10</v>
      </c>
      <c r="R27" s="12">
        <v>8.5</v>
      </c>
      <c r="S27" s="12">
        <v>13</v>
      </c>
      <c r="T27" s="12">
        <v>8.5</v>
      </c>
      <c r="U27" s="12">
        <v>4</v>
      </c>
      <c r="V27" s="12">
        <v>6.75</v>
      </c>
      <c r="W27" s="12">
        <v>2</v>
      </c>
      <c r="X27" s="12">
        <v>3.75</v>
      </c>
      <c r="Y27" s="12">
        <v>15.75</v>
      </c>
      <c r="Z27" s="12">
        <v>5.5</v>
      </c>
      <c r="AA27" s="12">
        <v>294.5</v>
      </c>
      <c r="AB27" s="12">
        <v>323.75</v>
      </c>
      <c r="AC27" s="12">
        <v>751</v>
      </c>
      <c r="AD27" s="12">
        <v>255.75</v>
      </c>
      <c r="AE27" s="12">
        <v>112.75</v>
      </c>
      <c r="AF27" s="12">
        <v>86</v>
      </c>
      <c r="AG27" s="12">
        <v>20.5</v>
      </c>
      <c r="AH27" s="12">
        <v>26</v>
      </c>
      <c r="AI27" s="12">
        <v>20.25</v>
      </c>
      <c r="AJ27" s="12">
        <v>4.25</v>
      </c>
      <c r="AK27" s="12">
        <v>5.25</v>
      </c>
      <c r="AL27" s="12">
        <v>18</v>
      </c>
      <c r="AM27" s="12">
        <v>6</v>
      </c>
      <c r="AN27" s="12">
        <v>17.75</v>
      </c>
      <c r="AO27" s="12">
        <v>3</v>
      </c>
      <c r="AP27" s="12">
        <v>5.75</v>
      </c>
      <c r="AQ27" s="12">
        <v>18.75</v>
      </c>
      <c r="AR27" s="12">
        <v>6</v>
      </c>
      <c r="AS27" s="13">
        <v>2628.75</v>
      </c>
      <c r="AT27" s="14"/>
      <c r="AV27" s="9" t="s">
        <v>49</v>
      </c>
      <c r="AW27" s="15">
        <f>AW17+BB12</f>
        <v>17986.75</v>
      </c>
      <c r="AX27" s="9">
        <f>AX17+BB13</f>
        <v>5422</v>
      </c>
      <c r="AY27" s="9">
        <f>AY17+BB14</f>
        <v>3641.25</v>
      </c>
      <c r="AZ27" s="9">
        <f>AZ17+BB15</f>
        <v>5251.5</v>
      </c>
      <c r="BA27" s="9">
        <f>BA17+BB16</f>
        <v>2440</v>
      </c>
      <c r="BB27" s="9">
        <f>BB17</f>
        <v>8611.25</v>
      </c>
    </row>
    <row r="28" spans="1:56">
      <c r="A28" s="1" t="s">
        <v>26</v>
      </c>
      <c r="B28" s="12">
        <v>79</v>
      </c>
      <c r="C28" s="12">
        <v>244.75</v>
      </c>
      <c r="D28" s="12">
        <v>151.5</v>
      </c>
      <c r="E28" s="12">
        <v>206.75</v>
      </c>
      <c r="F28" s="12">
        <v>610.25</v>
      </c>
      <c r="G28" s="12">
        <v>179.75</v>
      </c>
      <c r="H28" s="12">
        <v>303.25</v>
      </c>
      <c r="I28" s="12">
        <v>163</v>
      </c>
      <c r="J28" s="12">
        <v>331.5</v>
      </c>
      <c r="K28" s="12">
        <v>197.5</v>
      </c>
      <c r="L28" s="12">
        <v>271</v>
      </c>
      <c r="M28" s="12">
        <v>256.25</v>
      </c>
      <c r="N28" s="12">
        <v>143.5</v>
      </c>
      <c r="O28" s="12">
        <v>131.75</v>
      </c>
      <c r="P28" s="12">
        <v>86.5</v>
      </c>
      <c r="Q28" s="12">
        <v>59.75</v>
      </c>
      <c r="R28" s="12">
        <v>106</v>
      </c>
      <c r="S28" s="12">
        <v>227.75</v>
      </c>
      <c r="T28" s="12">
        <v>163.75</v>
      </c>
      <c r="U28" s="12">
        <v>216.75</v>
      </c>
      <c r="V28" s="12">
        <v>285.5</v>
      </c>
      <c r="W28" s="12">
        <v>179.25</v>
      </c>
      <c r="X28" s="12">
        <v>140.25</v>
      </c>
      <c r="Y28" s="12">
        <v>333.75</v>
      </c>
      <c r="Z28" s="12">
        <v>337.75</v>
      </c>
      <c r="AA28" s="12">
        <v>42</v>
      </c>
      <c r="AB28" s="12">
        <v>49</v>
      </c>
      <c r="AC28" s="12">
        <v>366.75</v>
      </c>
      <c r="AD28" s="12">
        <v>141</v>
      </c>
      <c r="AE28" s="12">
        <v>465.5</v>
      </c>
      <c r="AF28" s="12">
        <v>588</v>
      </c>
      <c r="AG28" s="12">
        <v>278.25</v>
      </c>
      <c r="AH28" s="12">
        <v>423.5</v>
      </c>
      <c r="AI28" s="12">
        <v>208.75</v>
      </c>
      <c r="AJ28" s="12">
        <v>85.5</v>
      </c>
      <c r="AK28" s="12">
        <v>119.5</v>
      </c>
      <c r="AL28" s="12">
        <v>487</v>
      </c>
      <c r="AM28" s="12">
        <v>68.5</v>
      </c>
      <c r="AN28" s="12">
        <v>160.75</v>
      </c>
      <c r="AO28" s="12">
        <v>60.5</v>
      </c>
      <c r="AP28" s="12">
        <v>75.75</v>
      </c>
      <c r="AQ28" s="12">
        <v>261.5</v>
      </c>
      <c r="AR28" s="12">
        <v>155.25</v>
      </c>
      <c r="AS28" s="13">
        <v>9443.75</v>
      </c>
      <c r="AT28" s="14"/>
      <c r="AV28" s="9" t="s">
        <v>62</v>
      </c>
      <c r="AW28" s="15">
        <f>AW18+BC12</f>
        <v>7650.25</v>
      </c>
      <c r="AX28" s="9">
        <f>AX18+BC13</f>
        <v>522.5</v>
      </c>
      <c r="AY28" s="9">
        <f>AY18+BC14</f>
        <v>2987.75</v>
      </c>
      <c r="AZ28" s="9">
        <f>AZ18+BC15</f>
        <v>876.5</v>
      </c>
      <c r="BA28" s="9">
        <f>BA18+BC16</f>
        <v>907.75</v>
      </c>
      <c r="BB28" s="9">
        <f>SUM(BB18,BC17)</f>
        <v>1048.25</v>
      </c>
      <c r="BC28" s="9">
        <f>BC18</f>
        <v>702.25</v>
      </c>
      <c r="BD28" s="9">
        <f>SUM(AW22:BC28)</f>
        <v>167583.5</v>
      </c>
    </row>
    <row r="29" spans="1:56">
      <c r="A29" s="1" t="s">
        <v>27</v>
      </c>
      <c r="B29" s="12">
        <v>97.5</v>
      </c>
      <c r="C29" s="12">
        <v>247</v>
      </c>
      <c r="D29" s="12">
        <v>165.75</v>
      </c>
      <c r="E29" s="12">
        <v>195.75</v>
      </c>
      <c r="F29" s="12">
        <v>479.25</v>
      </c>
      <c r="G29" s="12">
        <v>182.5</v>
      </c>
      <c r="H29" s="12">
        <v>296</v>
      </c>
      <c r="I29" s="12">
        <v>176.25</v>
      </c>
      <c r="J29" s="12">
        <v>318.5</v>
      </c>
      <c r="K29" s="12">
        <v>240.75</v>
      </c>
      <c r="L29" s="12">
        <v>270</v>
      </c>
      <c r="M29" s="12">
        <v>200.5</v>
      </c>
      <c r="N29" s="12">
        <v>177</v>
      </c>
      <c r="O29" s="12">
        <v>154.5</v>
      </c>
      <c r="P29" s="12">
        <v>85.75</v>
      </c>
      <c r="Q29" s="12">
        <v>51.5</v>
      </c>
      <c r="R29" s="12">
        <v>120.75</v>
      </c>
      <c r="S29" s="12">
        <v>255.5</v>
      </c>
      <c r="T29" s="12">
        <v>135.75</v>
      </c>
      <c r="U29" s="12">
        <v>196</v>
      </c>
      <c r="V29" s="12">
        <v>232</v>
      </c>
      <c r="W29" s="12">
        <v>135.75</v>
      </c>
      <c r="X29" s="12">
        <v>119.75</v>
      </c>
      <c r="Y29" s="12">
        <v>320.75</v>
      </c>
      <c r="Z29" s="12">
        <v>369.75</v>
      </c>
      <c r="AA29" s="12">
        <v>48</v>
      </c>
      <c r="AB29" s="12">
        <v>30.5</v>
      </c>
      <c r="AC29" s="12">
        <v>100.25</v>
      </c>
      <c r="AD29" s="12">
        <v>133.25</v>
      </c>
      <c r="AE29" s="12">
        <v>615.5</v>
      </c>
      <c r="AF29" s="12">
        <v>731.5</v>
      </c>
      <c r="AG29" s="12">
        <v>562</v>
      </c>
      <c r="AH29" s="12">
        <v>1572.75</v>
      </c>
      <c r="AI29" s="12">
        <v>391</v>
      </c>
      <c r="AJ29" s="12">
        <v>129</v>
      </c>
      <c r="AK29" s="12">
        <v>106</v>
      </c>
      <c r="AL29" s="12">
        <v>333.25</v>
      </c>
      <c r="AM29" s="12">
        <v>50.75</v>
      </c>
      <c r="AN29" s="12">
        <v>140.75</v>
      </c>
      <c r="AO29" s="12">
        <v>110</v>
      </c>
      <c r="AP29" s="12">
        <v>72.75</v>
      </c>
      <c r="AQ29" s="12">
        <v>222.5</v>
      </c>
      <c r="AR29" s="12">
        <v>185.25</v>
      </c>
      <c r="AS29" s="13">
        <v>10759.5</v>
      </c>
      <c r="AT29" s="14"/>
      <c r="AW29" s="15"/>
    </row>
    <row r="30" spans="1:56">
      <c r="A30" s="1" t="s">
        <v>28</v>
      </c>
      <c r="B30" s="12">
        <v>218.75</v>
      </c>
      <c r="C30" s="12">
        <v>608.75</v>
      </c>
      <c r="D30" s="12">
        <v>351</v>
      </c>
      <c r="E30" s="12">
        <v>379</v>
      </c>
      <c r="F30" s="12">
        <v>1248</v>
      </c>
      <c r="G30" s="12">
        <v>363.75</v>
      </c>
      <c r="H30" s="12">
        <v>667.25</v>
      </c>
      <c r="I30" s="12">
        <v>304.5</v>
      </c>
      <c r="J30" s="12">
        <v>594.5</v>
      </c>
      <c r="K30" s="12">
        <v>516</v>
      </c>
      <c r="L30" s="12">
        <v>582.5</v>
      </c>
      <c r="M30" s="12">
        <v>532</v>
      </c>
      <c r="N30" s="12">
        <v>342.25</v>
      </c>
      <c r="O30" s="12">
        <v>337</v>
      </c>
      <c r="P30" s="12">
        <v>225.75</v>
      </c>
      <c r="Q30" s="12">
        <v>139</v>
      </c>
      <c r="R30" s="12">
        <v>239</v>
      </c>
      <c r="S30" s="12">
        <v>576.75</v>
      </c>
      <c r="T30" s="12">
        <v>277.25</v>
      </c>
      <c r="U30" s="12">
        <v>419.5</v>
      </c>
      <c r="V30" s="12">
        <v>486.25</v>
      </c>
      <c r="W30" s="12">
        <v>286.75</v>
      </c>
      <c r="X30" s="12">
        <v>226.5</v>
      </c>
      <c r="Y30" s="12">
        <v>618.25</v>
      </c>
      <c r="Z30" s="12">
        <v>792</v>
      </c>
      <c r="AA30" s="12">
        <v>405</v>
      </c>
      <c r="AB30" s="12">
        <v>124</v>
      </c>
      <c r="AC30" s="12">
        <v>122</v>
      </c>
      <c r="AD30" s="12">
        <v>336.75</v>
      </c>
      <c r="AE30" s="12">
        <v>1553.25</v>
      </c>
      <c r="AF30" s="12">
        <v>2071.25</v>
      </c>
      <c r="AG30" s="12">
        <v>1176.75</v>
      </c>
      <c r="AH30" s="12">
        <v>2146</v>
      </c>
      <c r="AI30" s="12">
        <v>1160.5</v>
      </c>
      <c r="AJ30" s="12">
        <v>340</v>
      </c>
      <c r="AK30" s="12">
        <v>237.5</v>
      </c>
      <c r="AL30" s="12">
        <v>946.25</v>
      </c>
      <c r="AM30" s="12">
        <v>126.25</v>
      </c>
      <c r="AN30" s="12">
        <v>351.75</v>
      </c>
      <c r="AO30" s="12">
        <v>279.25</v>
      </c>
      <c r="AP30" s="12">
        <v>247.5</v>
      </c>
      <c r="AQ30" s="12">
        <v>986.75</v>
      </c>
      <c r="AR30" s="12">
        <v>643.5</v>
      </c>
      <c r="AS30" s="13">
        <v>24586.5</v>
      </c>
      <c r="AT30" s="14"/>
      <c r="AW30" s="15"/>
    </row>
    <row r="31" spans="1:56">
      <c r="A31" s="1" t="s">
        <v>29</v>
      </c>
      <c r="B31" s="12">
        <v>73.5</v>
      </c>
      <c r="C31" s="12">
        <v>185.75</v>
      </c>
      <c r="D31" s="12">
        <v>120.25</v>
      </c>
      <c r="E31" s="12">
        <v>215.5</v>
      </c>
      <c r="F31" s="12">
        <v>457.75</v>
      </c>
      <c r="G31" s="12">
        <v>210.5</v>
      </c>
      <c r="H31" s="12">
        <v>320.5</v>
      </c>
      <c r="I31" s="12">
        <v>181.5</v>
      </c>
      <c r="J31" s="12">
        <v>216.75</v>
      </c>
      <c r="K31" s="12">
        <v>170.75</v>
      </c>
      <c r="L31" s="12">
        <v>257.5</v>
      </c>
      <c r="M31" s="12">
        <v>223.25</v>
      </c>
      <c r="N31" s="12">
        <v>109.75</v>
      </c>
      <c r="O31" s="12">
        <v>98.75</v>
      </c>
      <c r="P31" s="12">
        <v>71.75</v>
      </c>
      <c r="Q31" s="12">
        <v>47.25</v>
      </c>
      <c r="R31" s="12">
        <v>72.25</v>
      </c>
      <c r="S31" s="12">
        <v>122.5</v>
      </c>
      <c r="T31" s="12">
        <v>84</v>
      </c>
      <c r="U31" s="12">
        <v>114.25</v>
      </c>
      <c r="V31" s="12">
        <v>184.25</v>
      </c>
      <c r="W31" s="12">
        <v>122.25</v>
      </c>
      <c r="X31" s="12">
        <v>100.75</v>
      </c>
      <c r="Y31" s="12">
        <v>297</v>
      </c>
      <c r="Z31" s="12">
        <v>250.75</v>
      </c>
      <c r="AA31" s="12">
        <v>127.25</v>
      </c>
      <c r="AB31" s="12">
        <v>120.75</v>
      </c>
      <c r="AC31" s="12">
        <v>359.75</v>
      </c>
      <c r="AD31" s="12">
        <v>71.25</v>
      </c>
      <c r="AE31" s="12">
        <v>747.25</v>
      </c>
      <c r="AF31" s="12">
        <v>866.5</v>
      </c>
      <c r="AG31" s="12">
        <v>361.5</v>
      </c>
      <c r="AH31" s="12">
        <v>733</v>
      </c>
      <c r="AI31" s="12">
        <v>344.75</v>
      </c>
      <c r="AJ31" s="12">
        <v>157.25</v>
      </c>
      <c r="AK31" s="12">
        <v>73.75</v>
      </c>
      <c r="AL31" s="12">
        <v>234.5</v>
      </c>
      <c r="AM31" s="12">
        <v>34</v>
      </c>
      <c r="AN31" s="12">
        <v>83.75</v>
      </c>
      <c r="AO31" s="12">
        <v>88</v>
      </c>
      <c r="AP31" s="12">
        <v>104.75</v>
      </c>
      <c r="AQ31" s="12">
        <v>325.5</v>
      </c>
      <c r="AR31" s="12">
        <v>220.5</v>
      </c>
      <c r="AS31" s="13">
        <v>9363</v>
      </c>
      <c r="AT31" s="14"/>
      <c r="AW31" s="15"/>
    </row>
    <row r="32" spans="1:56">
      <c r="A32" s="1">
        <v>16</v>
      </c>
      <c r="B32" s="12">
        <v>59.75</v>
      </c>
      <c r="C32" s="12">
        <v>75.75</v>
      </c>
      <c r="D32" s="12">
        <v>45.25</v>
      </c>
      <c r="E32" s="12">
        <v>81</v>
      </c>
      <c r="F32" s="12">
        <v>189.75</v>
      </c>
      <c r="G32" s="12">
        <v>134.75</v>
      </c>
      <c r="H32" s="12">
        <v>181.25</v>
      </c>
      <c r="I32" s="12">
        <v>95.25</v>
      </c>
      <c r="J32" s="12">
        <v>90.5</v>
      </c>
      <c r="K32" s="12">
        <v>75</v>
      </c>
      <c r="L32" s="12">
        <v>126.75</v>
      </c>
      <c r="M32" s="12">
        <v>99</v>
      </c>
      <c r="N32" s="12">
        <v>35.5</v>
      </c>
      <c r="O32" s="12">
        <v>29.75</v>
      </c>
      <c r="P32" s="12">
        <v>27.25</v>
      </c>
      <c r="Q32" s="12">
        <v>25.75</v>
      </c>
      <c r="R32" s="12">
        <v>13.5</v>
      </c>
      <c r="S32" s="12">
        <v>34.75</v>
      </c>
      <c r="T32" s="12">
        <v>34</v>
      </c>
      <c r="U32" s="12">
        <v>39.75</v>
      </c>
      <c r="V32" s="12">
        <v>36.75</v>
      </c>
      <c r="W32" s="12">
        <v>23.25</v>
      </c>
      <c r="X32" s="12">
        <v>21.5</v>
      </c>
      <c r="Y32" s="12">
        <v>131</v>
      </c>
      <c r="Z32" s="12">
        <v>122.5</v>
      </c>
      <c r="AA32" s="12">
        <v>412</v>
      </c>
      <c r="AB32" s="12">
        <v>395.25</v>
      </c>
      <c r="AC32" s="12">
        <v>1806.75</v>
      </c>
      <c r="AD32" s="12">
        <v>803.75</v>
      </c>
      <c r="AE32" s="12">
        <v>39.5</v>
      </c>
      <c r="AF32" s="12">
        <v>396.25</v>
      </c>
      <c r="AG32" s="12">
        <v>289.75</v>
      </c>
      <c r="AH32" s="12">
        <v>530.5</v>
      </c>
      <c r="AI32" s="12">
        <v>179</v>
      </c>
      <c r="AJ32" s="12">
        <v>105.5</v>
      </c>
      <c r="AK32" s="12">
        <v>11.5</v>
      </c>
      <c r="AL32" s="12">
        <v>65.5</v>
      </c>
      <c r="AM32" s="12">
        <v>6.5</v>
      </c>
      <c r="AN32" s="12">
        <v>41.75</v>
      </c>
      <c r="AO32" s="12">
        <v>43.5</v>
      </c>
      <c r="AP32" s="12">
        <v>66.25</v>
      </c>
      <c r="AQ32" s="12">
        <v>93.5</v>
      </c>
      <c r="AR32" s="12">
        <v>90.75</v>
      </c>
      <c r="AS32" s="13">
        <v>7206.75</v>
      </c>
      <c r="AT32" s="14"/>
      <c r="AW32" s="15"/>
    </row>
    <row r="33" spans="1:49">
      <c r="A33" s="1">
        <v>24</v>
      </c>
      <c r="B33" s="12">
        <v>87.75</v>
      </c>
      <c r="C33" s="12">
        <v>97.25</v>
      </c>
      <c r="D33" s="12">
        <v>32.5</v>
      </c>
      <c r="E33" s="12">
        <v>67</v>
      </c>
      <c r="F33" s="12">
        <v>171</v>
      </c>
      <c r="G33" s="12">
        <v>101.75</v>
      </c>
      <c r="H33" s="12">
        <v>141.25</v>
      </c>
      <c r="I33" s="12">
        <v>81.5</v>
      </c>
      <c r="J33" s="12">
        <v>85.75</v>
      </c>
      <c r="K33" s="12">
        <v>63.25</v>
      </c>
      <c r="L33" s="12">
        <v>143.25</v>
      </c>
      <c r="M33" s="12">
        <v>94</v>
      </c>
      <c r="N33" s="12">
        <v>36.5</v>
      </c>
      <c r="O33" s="12">
        <v>39.25</v>
      </c>
      <c r="P33" s="12">
        <v>24.75</v>
      </c>
      <c r="Q33" s="12">
        <v>23.5</v>
      </c>
      <c r="R33" s="12">
        <v>12.25</v>
      </c>
      <c r="S33" s="12">
        <v>24.25</v>
      </c>
      <c r="T33" s="12">
        <v>46.75</v>
      </c>
      <c r="U33" s="12">
        <v>27</v>
      </c>
      <c r="V33" s="12">
        <v>30.25</v>
      </c>
      <c r="W33" s="12">
        <v>15.75</v>
      </c>
      <c r="X33" s="12">
        <v>13.5</v>
      </c>
      <c r="Y33" s="12">
        <v>93.25</v>
      </c>
      <c r="Z33" s="12">
        <v>92.75</v>
      </c>
      <c r="AA33" s="12">
        <v>483</v>
      </c>
      <c r="AB33" s="12">
        <v>489.25</v>
      </c>
      <c r="AC33" s="12">
        <v>2219</v>
      </c>
      <c r="AD33" s="12">
        <v>890.5</v>
      </c>
      <c r="AE33" s="12">
        <v>341.25</v>
      </c>
      <c r="AF33" s="12">
        <v>52.25</v>
      </c>
      <c r="AG33" s="12">
        <v>219.75</v>
      </c>
      <c r="AH33" s="12">
        <v>517.5</v>
      </c>
      <c r="AI33" s="12">
        <v>227.75</v>
      </c>
      <c r="AJ33" s="12">
        <v>118</v>
      </c>
      <c r="AK33" s="12">
        <v>13.75</v>
      </c>
      <c r="AL33" s="12">
        <v>43.25</v>
      </c>
      <c r="AM33" s="12">
        <v>16</v>
      </c>
      <c r="AN33" s="12">
        <v>75.75</v>
      </c>
      <c r="AO33" s="12">
        <v>64</v>
      </c>
      <c r="AP33" s="12">
        <v>109.75</v>
      </c>
      <c r="AQ33" s="12">
        <v>85.25</v>
      </c>
      <c r="AR33" s="12">
        <v>88.5</v>
      </c>
      <c r="AS33" s="13">
        <v>7700.5</v>
      </c>
      <c r="AT33" s="14"/>
      <c r="AW33" s="15"/>
    </row>
    <row r="34" spans="1:49">
      <c r="A34" s="1" t="s">
        <v>30</v>
      </c>
      <c r="B34" s="12">
        <v>17</v>
      </c>
      <c r="C34" s="12">
        <v>26</v>
      </c>
      <c r="D34" s="12">
        <v>15.25</v>
      </c>
      <c r="E34" s="12">
        <v>20.5</v>
      </c>
      <c r="F34" s="12">
        <v>78</v>
      </c>
      <c r="G34" s="12">
        <v>17.5</v>
      </c>
      <c r="H34" s="12">
        <v>30.25</v>
      </c>
      <c r="I34" s="12">
        <v>20.5</v>
      </c>
      <c r="J34" s="12">
        <v>40.25</v>
      </c>
      <c r="K34" s="12">
        <v>21.25</v>
      </c>
      <c r="L34" s="12">
        <v>30.25</v>
      </c>
      <c r="M34" s="12">
        <v>51</v>
      </c>
      <c r="N34" s="12">
        <v>14</v>
      </c>
      <c r="O34" s="12">
        <v>13.5</v>
      </c>
      <c r="P34" s="12">
        <v>8.75</v>
      </c>
      <c r="Q34" s="12">
        <v>6.25</v>
      </c>
      <c r="R34" s="12">
        <v>7.25</v>
      </c>
      <c r="S34" s="12">
        <v>14.25</v>
      </c>
      <c r="T34" s="12">
        <v>15.5</v>
      </c>
      <c r="U34" s="12">
        <v>14.75</v>
      </c>
      <c r="V34" s="12">
        <v>20.25</v>
      </c>
      <c r="W34" s="12">
        <v>10.75</v>
      </c>
      <c r="X34" s="12">
        <v>9.75</v>
      </c>
      <c r="Y34" s="12">
        <v>29.75</v>
      </c>
      <c r="Z34" s="12">
        <v>22.75</v>
      </c>
      <c r="AA34" s="12">
        <v>263</v>
      </c>
      <c r="AB34" s="12">
        <v>305</v>
      </c>
      <c r="AC34" s="12">
        <v>1455.5</v>
      </c>
      <c r="AD34" s="12">
        <v>351.75</v>
      </c>
      <c r="AE34" s="12">
        <v>234.25</v>
      </c>
      <c r="AF34" s="12">
        <v>209.25</v>
      </c>
      <c r="AG34" s="12">
        <v>29</v>
      </c>
      <c r="AH34" s="12">
        <v>107.5</v>
      </c>
      <c r="AI34" s="12">
        <v>43.75</v>
      </c>
      <c r="AJ34" s="12">
        <v>31.5</v>
      </c>
      <c r="AK34" s="12">
        <v>8.75</v>
      </c>
      <c r="AL34" s="12">
        <v>19.25</v>
      </c>
      <c r="AM34" s="12">
        <v>4.25</v>
      </c>
      <c r="AN34" s="12">
        <v>30.75</v>
      </c>
      <c r="AO34" s="12">
        <v>15.75</v>
      </c>
      <c r="AP34" s="12">
        <v>37</v>
      </c>
      <c r="AQ34" s="12">
        <v>55.75</v>
      </c>
      <c r="AR34" s="12">
        <v>39.75</v>
      </c>
      <c r="AS34" s="13">
        <v>3797</v>
      </c>
      <c r="AT34" s="14"/>
      <c r="AW34" s="15"/>
    </row>
    <row r="35" spans="1:49">
      <c r="A35" s="1" t="s">
        <v>31</v>
      </c>
      <c r="B35" s="12">
        <v>32.25</v>
      </c>
      <c r="C35" s="12">
        <v>49</v>
      </c>
      <c r="D35" s="12">
        <v>12.75</v>
      </c>
      <c r="E35" s="12">
        <v>11.25</v>
      </c>
      <c r="F35" s="12">
        <v>54</v>
      </c>
      <c r="G35" s="12">
        <v>18.5</v>
      </c>
      <c r="H35" s="12">
        <v>31.25</v>
      </c>
      <c r="I35" s="12">
        <v>23.75</v>
      </c>
      <c r="J35" s="12">
        <v>52.75</v>
      </c>
      <c r="K35" s="12">
        <v>31.5</v>
      </c>
      <c r="L35" s="12">
        <v>51.5</v>
      </c>
      <c r="M35" s="12">
        <v>55.25</v>
      </c>
      <c r="N35" s="12">
        <v>16.5</v>
      </c>
      <c r="O35" s="12">
        <v>25.5</v>
      </c>
      <c r="P35" s="12">
        <v>16.5</v>
      </c>
      <c r="Q35" s="12">
        <v>10.5</v>
      </c>
      <c r="R35" s="12">
        <v>17</v>
      </c>
      <c r="S35" s="12">
        <v>23.75</v>
      </c>
      <c r="T35" s="12">
        <v>19.75</v>
      </c>
      <c r="U35" s="12">
        <v>15.5</v>
      </c>
      <c r="V35" s="12">
        <v>18.25</v>
      </c>
      <c r="W35" s="12">
        <v>4.75</v>
      </c>
      <c r="X35" s="12">
        <v>5</v>
      </c>
      <c r="Y35" s="12">
        <v>16</v>
      </c>
      <c r="Z35" s="12">
        <v>29.25</v>
      </c>
      <c r="AA35" s="12">
        <v>403.5</v>
      </c>
      <c r="AB35" s="12">
        <v>481.75</v>
      </c>
      <c r="AC35" s="12">
        <v>3110.25</v>
      </c>
      <c r="AD35" s="12">
        <v>656.25</v>
      </c>
      <c r="AE35" s="12">
        <v>480</v>
      </c>
      <c r="AF35" s="12">
        <v>486.75</v>
      </c>
      <c r="AG35" s="12">
        <v>107.75</v>
      </c>
      <c r="AH35" s="12">
        <v>44.75</v>
      </c>
      <c r="AI35" s="12">
        <v>69.25</v>
      </c>
      <c r="AJ35" s="12">
        <v>73.5</v>
      </c>
      <c r="AK35" s="12">
        <v>8.5</v>
      </c>
      <c r="AL35" s="12">
        <v>30</v>
      </c>
      <c r="AM35" s="12">
        <v>5.75</v>
      </c>
      <c r="AN35" s="12">
        <v>35.25</v>
      </c>
      <c r="AO35" s="12">
        <v>36</v>
      </c>
      <c r="AP35" s="12">
        <v>83.25</v>
      </c>
      <c r="AQ35" s="12">
        <v>55.5</v>
      </c>
      <c r="AR35" s="12">
        <v>62.75</v>
      </c>
      <c r="AS35" s="13">
        <v>6872.75</v>
      </c>
      <c r="AT35" s="14"/>
      <c r="AW35" s="15"/>
    </row>
    <row r="36" spans="1:49">
      <c r="A36" s="1" t="s">
        <v>32</v>
      </c>
      <c r="B36" s="12">
        <v>28.25</v>
      </c>
      <c r="C36" s="12">
        <v>44.75</v>
      </c>
      <c r="D36" s="12">
        <v>18.25</v>
      </c>
      <c r="E36" s="12">
        <v>18</v>
      </c>
      <c r="F36" s="12">
        <v>119</v>
      </c>
      <c r="G36" s="12">
        <v>20</v>
      </c>
      <c r="H36" s="12">
        <v>29.5</v>
      </c>
      <c r="I36" s="12">
        <v>36.5</v>
      </c>
      <c r="J36" s="12">
        <v>52.25</v>
      </c>
      <c r="K36" s="12">
        <v>30</v>
      </c>
      <c r="L36" s="12">
        <v>44.75</v>
      </c>
      <c r="M36" s="12">
        <v>115.5</v>
      </c>
      <c r="N36" s="12">
        <v>20.25</v>
      </c>
      <c r="O36" s="12">
        <v>25.25</v>
      </c>
      <c r="P36" s="12">
        <v>21.25</v>
      </c>
      <c r="Q36" s="12">
        <v>11.75</v>
      </c>
      <c r="R36" s="12">
        <v>15.25</v>
      </c>
      <c r="S36" s="12">
        <v>33.75</v>
      </c>
      <c r="T36" s="12">
        <v>31.25</v>
      </c>
      <c r="U36" s="12">
        <v>28.5</v>
      </c>
      <c r="V36" s="12">
        <v>32.75</v>
      </c>
      <c r="W36" s="12">
        <v>9.25</v>
      </c>
      <c r="X36" s="12">
        <v>10</v>
      </c>
      <c r="Y36" s="12">
        <v>21</v>
      </c>
      <c r="Z36" s="12">
        <v>24.75</v>
      </c>
      <c r="AA36" s="12">
        <v>186</v>
      </c>
      <c r="AB36" s="12">
        <v>293</v>
      </c>
      <c r="AC36" s="12">
        <v>1277</v>
      </c>
      <c r="AD36" s="12">
        <v>326.25</v>
      </c>
      <c r="AE36" s="12">
        <v>182</v>
      </c>
      <c r="AF36" s="12">
        <v>217.75</v>
      </c>
      <c r="AG36" s="12">
        <v>43.5</v>
      </c>
      <c r="AH36" s="12">
        <v>82.5</v>
      </c>
      <c r="AI36" s="12">
        <v>13.75</v>
      </c>
      <c r="AJ36" s="12">
        <v>31</v>
      </c>
      <c r="AK36" s="12">
        <v>8.25</v>
      </c>
      <c r="AL36" s="12">
        <v>38</v>
      </c>
      <c r="AM36" s="12">
        <v>7</v>
      </c>
      <c r="AN36" s="12">
        <v>45</v>
      </c>
      <c r="AO36" s="12">
        <v>25.75</v>
      </c>
      <c r="AP36" s="12">
        <v>82</v>
      </c>
      <c r="AQ36" s="12">
        <v>115</v>
      </c>
      <c r="AR36" s="12">
        <v>79.75</v>
      </c>
      <c r="AS36" s="13">
        <v>3895.25</v>
      </c>
      <c r="AT36" s="14"/>
      <c r="AW36" s="15"/>
    </row>
    <row r="37" spans="1:49">
      <c r="A37" s="1" t="s">
        <v>33</v>
      </c>
      <c r="B37" s="12">
        <v>3.5</v>
      </c>
      <c r="C37" s="12">
        <v>18.5</v>
      </c>
      <c r="D37" s="12">
        <v>4.5</v>
      </c>
      <c r="E37" s="12">
        <v>3</v>
      </c>
      <c r="F37" s="12">
        <v>13</v>
      </c>
      <c r="G37" s="12">
        <v>5.5</v>
      </c>
      <c r="H37" s="12">
        <v>7.75</v>
      </c>
      <c r="I37" s="12">
        <v>8.5</v>
      </c>
      <c r="J37" s="12">
        <v>12.25</v>
      </c>
      <c r="K37" s="12">
        <v>7</v>
      </c>
      <c r="L37" s="12">
        <v>10.5</v>
      </c>
      <c r="M37" s="12">
        <v>22.75</v>
      </c>
      <c r="N37" s="12">
        <v>6.25</v>
      </c>
      <c r="O37" s="12">
        <v>8.25</v>
      </c>
      <c r="P37" s="12">
        <v>7</v>
      </c>
      <c r="Q37" s="12">
        <v>3.75</v>
      </c>
      <c r="R37" s="12">
        <v>8.25</v>
      </c>
      <c r="S37" s="12">
        <v>6.5</v>
      </c>
      <c r="T37" s="12">
        <v>7.25</v>
      </c>
      <c r="U37" s="12">
        <v>10</v>
      </c>
      <c r="V37" s="12">
        <v>9.75</v>
      </c>
      <c r="W37" s="12">
        <v>2</v>
      </c>
      <c r="X37" s="12">
        <v>1</v>
      </c>
      <c r="Y37" s="12">
        <v>2.75</v>
      </c>
      <c r="Z37" s="12">
        <v>6.25</v>
      </c>
      <c r="AA37" s="12">
        <v>72.75</v>
      </c>
      <c r="AB37" s="12">
        <v>98.5</v>
      </c>
      <c r="AC37" s="12">
        <v>412</v>
      </c>
      <c r="AD37" s="12">
        <v>155.25</v>
      </c>
      <c r="AE37" s="12">
        <v>78</v>
      </c>
      <c r="AF37" s="12">
        <v>106.25</v>
      </c>
      <c r="AG37" s="12">
        <v>32.75</v>
      </c>
      <c r="AH37" s="12">
        <v>76.25</v>
      </c>
      <c r="AI37" s="12">
        <v>32.5</v>
      </c>
      <c r="AJ37" s="12">
        <v>4</v>
      </c>
      <c r="AK37" s="12">
        <v>3.25</v>
      </c>
      <c r="AL37" s="12">
        <v>14.25</v>
      </c>
      <c r="AM37" s="12">
        <v>1.25</v>
      </c>
      <c r="AN37" s="12">
        <v>21.25</v>
      </c>
      <c r="AO37" s="12">
        <v>6.75</v>
      </c>
      <c r="AP37" s="12">
        <v>25.5</v>
      </c>
      <c r="AQ37" s="12">
        <v>83.25</v>
      </c>
      <c r="AR37" s="12">
        <v>28</v>
      </c>
      <c r="AS37" s="13">
        <v>1447.5</v>
      </c>
      <c r="AT37" s="14"/>
      <c r="AW37" s="15"/>
    </row>
    <row r="38" spans="1:49">
      <c r="A38" s="1" t="s">
        <v>34</v>
      </c>
      <c r="B38" s="12">
        <v>4</v>
      </c>
      <c r="C38" s="12">
        <v>5.75</v>
      </c>
      <c r="D38" s="12">
        <v>3</v>
      </c>
      <c r="E38" s="12">
        <v>3</v>
      </c>
      <c r="F38" s="12">
        <v>31.25</v>
      </c>
      <c r="G38" s="12">
        <v>7.5</v>
      </c>
      <c r="H38" s="12">
        <v>11.5</v>
      </c>
      <c r="I38" s="12">
        <v>6.25</v>
      </c>
      <c r="J38" s="12">
        <v>13.75</v>
      </c>
      <c r="K38" s="12">
        <v>51.5</v>
      </c>
      <c r="L38" s="12">
        <v>46</v>
      </c>
      <c r="M38" s="12">
        <v>91</v>
      </c>
      <c r="N38" s="12">
        <v>23</v>
      </c>
      <c r="O38" s="12">
        <v>57</v>
      </c>
      <c r="P38" s="12">
        <v>20</v>
      </c>
      <c r="Q38" s="12">
        <v>11</v>
      </c>
      <c r="R38" s="12">
        <v>9.5</v>
      </c>
      <c r="S38" s="12">
        <v>14.75</v>
      </c>
      <c r="T38" s="12">
        <v>3.5</v>
      </c>
      <c r="U38" s="12">
        <v>2.25</v>
      </c>
      <c r="V38" s="12">
        <v>3.75</v>
      </c>
      <c r="W38" s="12">
        <v>0.75</v>
      </c>
      <c r="X38" s="12">
        <v>0.75</v>
      </c>
      <c r="Y38" s="12">
        <v>3</v>
      </c>
      <c r="Z38" s="12">
        <v>8.5</v>
      </c>
      <c r="AA38" s="12">
        <v>109</v>
      </c>
      <c r="AB38" s="12">
        <v>87</v>
      </c>
      <c r="AC38" s="12">
        <v>217.25</v>
      </c>
      <c r="AD38" s="12">
        <v>79.75</v>
      </c>
      <c r="AE38" s="12">
        <v>17.75</v>
      </c>
      <c r="AF38" s="12">
        <v>18.25</v>
      </c>
      <c r="AG38" s="12">
        <v>7.5</v>
      </c>
      <c r="AH38" s="12">
        <v>9.25</v>
      </c>
      <c r="AI38" s="12">
        <v>13</v>
      </c>
      <c r="AJ38" s="12">
        <v>2</v>
      </c>
      <c r="AK38" s="12">
        <v>4.5</v>
      </c>
      <c r="AL38" s="12">
        <v>72.5</v>
      </c>
      <c r="AM38" s="12">
        <v>0</v>
      </c>
      <c r="AN38" s="12">
        <v>4</v>
      </c>
      <c r="AO38" s="12">
        <v>2</v>
      </c>
      <c r="AP38" s="12">
        <v>2.25</v>
      </c>
      <c r="AQ38" s="12">
        <v>8</v>
      </c>
      <c r="AR38" s="12">
        <v>1.75</v>
      </c>
      <c r="AS38" s="13">
        <v>1088</v>
      </c>
      <c r="AT38" s="14"/>
      <c r="AW38" s="15"/>
    </row>
    <row r="39" spans="1:49">
      <c r="A39" s="1" t="s">
        <v>35</v>
      </c>
      <c r="B39" s="12">
        <v>12.75</v>
      </c>
      <c r="C39" s="12">
        <v>18</v>
      </c>
      <c r="D39" s="12">
        <v>9.75</v>
      </c>
      <c r="E39" s="12">
        <v>6.75</v>
      </c>
      <c r="F39" s="12">
        <v>87.75</v>
      </c>
      <c r="G39" s="12">
        <v>20</v>
      </c>
      <c r="H39" s="12">
        <v>26.75</v>
      </c>
      <c r="I39" s="12">
        <v>23.5</v>
      </c>
      <c r="J39" s="12">
        <v>43.25</v>
      </c>
      <c r="K39" s="12">
        <v>64.5</v>
      </c>
      <c r="L39" s="12">
        <v>96.75</v>
      </c>
      <c r="M39" s="12">
        <v>355</v>
      </c>
      <c r="N39" s="12">
        <v>51.25</v>
      </c>
      <c r="O39" s="12">
        <v>153.75</v>
      </c>
      <c r="P39" s="12">
        <v>45.5</v>
      </c>
      <c r="Q39" s="12">
        <v>35.5</v>
      </c>
      <c r="R39" s="12">
        <v>23.75</v>
      </c>
      <c r="S39" s="12">
        <v>64</v>
      </c>
      <c r="T39" s="12">
        <v>10.75</v>
      </c>
      <c r="U39" s="12">
        <v>7</v>
      </c>
      <c r="V39" s="12">
        <v>4.5</v>
      </c>
      <c r="W39" s="12">
        <v>2</v>
      </c>
      <c r="X39" s="12">
        <v>3.5</v>
      </c>
      <c r="Y39" s="12">
        <v>10</v>
      </c>
      <c r="Z39" s="12">
        <v>20.75</v>
      </c>
      <c r="AA39" s="12">
        <v>409.25</v>
      </c>
      <c r="AB39" s="12">
        <v>312.75</v>
      </c>
      <c r="AC39" s="12">
        <v>905.75</v>
      </c>
      <c r="AD39" s="12">
        <v>236</v>
      </c>
      <c r="AE39" s="12">
        <v>57.75</v>
      </c>
      <c r="AF39" s="12">
        <v>49</v>
      </c>
      <c r="AG39" s="12">
        <v>18.5</v>
      </c>
      <c r="AH39" s="12">
        <v>35.5</v>
      </c>
      <c r="AI39" s="12">
        <v>49.5</v>
      </c>
      <c r="AJ39" s="12">
        <v>13.25</v>
      </c>
      <c r="AK39" s="12">
        <v>75</v>
      </c>
      <c r="AL39" s="12">
        <v>21</v>
      </c>
      <c r="AM39" s="12">
        <v>0.75</v>
      </c>
      <c r="AN39" s="12">
        <v>8</v>
      </c>
      <c r="AO39" s="12">
        <v>10.25</v>
      </c>
      <c r="AP39" s="12">
        <v>11.5</v>
      </c>
      <c r="AQ39" s="12">
        <v>83.5</v>
      </c>
      <c r="AR39" s="12">
        <v>16.5</v>
      </c>
      <c r="AS39" s="13">
        <v>3510.75</v>
      </c>
      <c r="AT39" s="14"/>
      <c r="AW39" s="15"/>
    </row>
    <row r="40" spans="1:49">
      <c r="A40" s="1" t="s">
        <v>36</v>
      </c>
      <c r="B40" s="12">
        <v>1.25</v>
      </c>
      <c r="C40" s="12">
        <v>2</v>
      </c>
      <c r="D40" s="12">
        <v>2</v>
      </c>
      <c r="E40" s="12">
        <v>2</v>
      </c>
      <c r="F40" s="12">
        <v>14.75</v>
      </c>
      <c r="G40" s="12">
        <v>1.75</v>
      </c>
      <c r="H40" s="12">
        <v>9.75</v>
      </c>
      <c r="I40" s="12">
        <v>5</v>
      </c>
      <c r="J40" s="12">
        <v>14.5</v>
      </c>
      <c r="K40" s="12">
        <v>2.75</v>
      </c>
      <c r="L40" s="12">
        <v>6.25</v>
      </c>
      <c r="M40" s="12">
        <v>36.75</v>
      </c>
      <c r="N40" s="12">
        <v>1.25</v>
      </c>
      <c r="O40" s="12">
        <v>2.25</v>
      </c>
      <c r="P40" s="12">
        <v>3.25</v>
      </c>
      <c r="Q40" s="12">
        <v>3.25</v>
      </c>
      <c r="R40" s="12">
        <v>1.75</v>
      </c>
      <c r="S40" s="12">
        <v>4</v>
      </c>
      <c r="T40" s="12">
        <v>31.5</v>
      </c>
      <c r="U40" s="12">
        <v>14.5</v>
      </c>
      <c r="V40" s="12">
        <v>31</v>
      </c>
      <c r="W40" s="12">
        <v>6.25</v>
      </c>
      <c r="X40" s="12">
        <v>3.25</v>
      </c>
      <c r="Y40" s="12">
        <v>9.25</v>
      </c>
      <c r="Z40" s="12">
        <v>6.25</v>
      </c>
      <c r="AA40" s="12">
        <v>62.5</v>
      </c>
      <c r="AB40" s="12">
        <v>48.25</v>
      </c>
      <c r="AC40" s="12">
        <v>108.75</v>
      </c>
      <c r="AD40" s="12">
        <v>37.5</v>
      </c>
      <c r="AE40" s="12">
        <v>7.75</v>
      </c>
      <c r="AF40" s="12">
        <v>10.25</v>
      </c>
      <c r="AG40" s="12">
        <v>3.75</v>
      </c>
      <c r="AH40" s="12">
        <v>4.25</v>
      </c>
      <c r="AI40" s="12">
        <v>8.25</v>
      </c>
      <c r="AJ40" s="12">
        <v>3.25</v>
      </c>
      <c r="AK40" s="12">
        <v>1.25</v>
      </c>
      <c r="AL40" s="12">
        <v>1.75</v>
      </c>
      <c r="AM40" s="12">
        <v>3.5</v>
      </c>
      <c r="AN40" s="12">
        <v>28.5</v>
      </c>
      <c r="AO40" s="12">
        <v>3.5</v>
      </c>
      <c r="AP40" s="12">
        <v>2</v>
      </c>
      <c r="AQ40" s="12">
        <v>17.5</v>
      </c>
      <c r="AR40" s="12">
        <v>2.75</v>
      </c>
      <c r="AS40" s="13">
        <v>571.75</v>
      </c>
      <c r="AT40" s="14"/>
      <c r="AW40" s="15"/>
    </row>
    <row r="41" spans="1:49">
      <c r="A41" s="1" t="s">
        <v>37</v>
      </c>
      <c r="B41" s="12">
        <v>30.25</v>
      </c>
      <c r="C41" s="12">
        <v>33.5</v>
      </c>
      <c r="D41" s="12">
        <v>10.75</v>
      </c>
      <c r="E41" s="12">
        <v>10.5</v>
      </c>
      <c r="F41" s="12">
        <v>38.75</v>
      </c>
      <c r="G41" s="12">
        <v>14.25</v>
      </c>
      <c r="H41" s="12">
        <v>75</v>
      </c>
      <c r="I41" s="12">
        <v>33</v>
      </c>
      <c r="J41" s="12">
        <v>69.75</v>
      </c>
      <c r="K41" s="12">
        <v>12.25</v>
      </c>
      <c r="L41" s="12">
        <v>42.25</v>
      </c>
      <c r="M41" s="12">
        <v>118.75</v>
      </c>
      <c r="N41" s="12">
        <v>20.75</v>
      </c>
      <c r="O41" s="12">
        <v>23</v>
      </c>
      <c r="P41" s="12">
        <v>26.25</v>
      </c>
      <c r="Q41" s="12">
        <v>15</v>
      </c>
      <c r="R41" s="12">
        <v>15.75</v>
      </c>
      <c r="S41" s="12">
        <v>26.5</v>
      </c>
      <c r="T41" s="12">
        <v>220.25</v>
      </c>
      <c r="U41" s="12">
        <v>79.5</v>
      </c>
      <c r="V41" s="12">
        <v>87.75</v>
      </c>
      <c r="W41" s="12">
        <v>19.25</v>
      </c>
      <c r="X41" s="12">
        <v>13</v>
      </c>
      <c r="Y41" s="12">
        <v>23</v>
      </c>
      <c r="Z41" s="12">
        <v>25.25</v>
      </c>
      <c r="AA41" s="12">
        <v>157.75</v>
      </c>
      <c r="AB41" s="12">
        <v>119</v>
      </c>
      <c r="AC41" s="12">
        <v>388</v>
      </c>
      <c r="AD41" s="12">
        <v>109</v>
      </c>
      <c r="AE41" s="12">
        <v>45.75</v>
      </c>
      <c r="AF41" s="12">
        <v>87.25</v>
      </c>
      <c r="AG41" s="12">
        <v>30.5</v>
      </c>
      <c r="AH41" s="12">
        <v>45.25</v>
      </c>
      <c r="AI41" s="12">
        <v>53.25</v>
      </c>
      <c r="AJ41" s="12">
        <v>16</v>
      </c>
      <c r="AK41" s="12">
        <v>3.25</v>
      </c>
      <c r="AL41" s="12">
        <v>8.5</v>
      </c>
      <c r="AM41" s="12">
        <v>31</v>
      </c>
      <c r="AN41" s="12">
        <v>13.5</v>
      </c>
      <c r="AO41" s="12">
        <v>14.75</v>
      </c>
      <c r="AP41" s="12">
        <v>18.25</v>
      </c>
      <c r="AQ41" s="12">
        <v>40.75</v>
      </c>
      <c r="AR41" s="12">
        <v>15.25</v>
      </c>
      <c r="AS41" s="13">
        <v>2281.25</v>
      </c>
      <c r="AT41" s="14"/>
      <c r="AW41" s="15"/>
    </row>
    <row r="42" spans="1:49">
      <c r="A42" s="1" t="s">
        <v>57</v>
      </c>
      <c r="B42" s="12">
        <v>4.5</v>
      </c>
      <c r="C42" s="12">
        <v>12.5</v>
      </c>
      <c r="D42" s="12">
        <v>1.25</v>
      </c>
      <c r="E42" s="12">
        <v>3.75</v>
      </c>
      <c r="F42" s="12">
        <v>8.75</v>
      </c>
      <c r="G42" s="12">
        <v>3.75</v>
      </c>
      <c r="H42" s="12">
        <v>7</v>
      </c>
      <c r="I42" s="12">
        <v>6.5</v>
      </c>
      <c r="J42" s="12">
        <v>12.5</v>
      </c>
      <c r="K42" s="12">
        <v>3.75</v>
      </c>
      <c r="L42" s="12">
        <v>9.5</v>
      </c>
      <c r="M42" s="12">
        <v>32.25</v>
      </c>
      <c r="N42" s="12">
        <v>5</v>
      </c>
      <c r="O42" s="12">
        <v>7.5</v>
      </c>
      <c r="P42" s="12">
        <v>5.5</v>
      </c>
      <c r="Q42" s="12">
        <v>4</v>
      </c>
      <c r="R42" s="12">
        <v>3.25</v>
      </c>
      <c r="S42" s="12">
        <v>6.5</v>
      </c>
      <c r="T42" s="12">
        <v>10.75</v>
      </c>
      <c r="U42" s="12">
        <v>6.25</v>
      </c>
      <c r="V42" s="12">
        <v>6.75</v>
      </c>
      <c r="W42" s="12">
        <v>1.75</v>
      </c>
      <c r="X42" s="12">
        <v>2.75</v>
      </c>
      <c r="Y42" s="12">
        <v>3</v>
      </c>
      <c r="Z42" s="12">
        <v>4</v>
      </c>
      <c r="AA42" s="12">
        <v>58.25</v>
      </c>
      <c r="AB42" s="12">
        <v>79.5</v>
      </c>
      <c r="AC42" s="12">
        <v>304.5</v>
      </c>
      <c r="AD42" s="12">
        <v>96</v>
      </c>
      <c r="AE42" s="12">
        <v>48.75</v>
      </c>
      <c r="AF42" s="12">
        <v>58.75</v>
      </c>
      <c r="AG42" s="12">
        <v>16.75</v>
      </c>
      <c r="AH42" s="12">
        <v>42.75</v>
      </c>
      <c r="AI42" s="12">
        <v>27.25</v>
      </c>
      <c r="AJ42" s="12">
        <v>8.75</v>
      </c>
      <c r="AK42" s="12">
        <v>2.25</v>
      </c>
      <c r="AL42" s="12">
        <v>11.25</v>
      </c>
      <c r="AM42" s="12">
        <v>5</v>
      </c>
      <c r="AN42" s="12">
        <v>12</v>
      </c>
      <c r="AO42" s="12">
        <v>2.75</v>
      </c>
      <c r="AP42" s="12">
        <v>18.25</v>
      </c>
      <c r="AQ42" s="12">
        <v>24</v>
      </c>
      <c r="AR42" s="12">
        <v>14</v>
      </c>
      <c r="AS42" s="13">
        <v>1003.75</v>
      </c>
      <c r="AT42" s="14"/>
      <c r="AW42" s="15"/>
    </row>
    <row r="43" spans="1:49">
      <c r="A43" s="1" t="s">
        <v>58</v>
      </c>
      <c r="B43" s="12">
        <v>4.5</v>
      </c>
      <c r="C43" s="12">
        <v>14.25</v>
      </c>
      <c r="D43" s="12">
        <v>3.75</v>
      </c>
      <c r="E43" s="12">
        <v>2.75</v>
      </c>
      <c r="F43" s="12">
        <v>17.5</v>
      </c>
      <c r="G43" s="12">
        <v>3</v>
      </c>
      <c r="H43" s="12">
        <v>6</v>
      </c>
      <c r="I43" s="12">
        <v>7</v>
      </c>
      <c r="J43" s="12">
        <v>14.75</v>
      </c>
      <c r="K43" s="12">
        <v>7.75</v>
      </c>
      <c r="L43" s="12">
        <v>15.75</v>
      </c>
      <c r="M43" s="12">
        <v>26.75</v>
      </c>
      <c r="N43" s="12">
        <v>5.75</v>
      </c>
      <c r="O43" s="12">
        <v>7.5</v>
      </c>
      <c r="P43" s="12">
        <v>10.75</v>
      </c>
      <c r="Q43" s="12">
        <v>2.25</v>
      </c>
      <c r="R43" s="12">
        <v>2.25</v>
      </c>
      <c r="S43" s="12">
        <v>2.25</v>
      </c>
      <c r="T43" s="12">
        <v>8.75</v>
      </c>
      <c r="U43" s="12">
        <v>7.5</v>
      </c>
      <c r="V43" s="12">
        <v>5.75</v>
      </c>
      <c r="W43" s="12">
        <v>2.5</v>
      </c>
      <c r="X43" s="12">
        <v>2.5</v>
      </c>
      <c r="Y43" s="12">
        <v>2.75</v>
      </c>
      <c r="Z43" s="12">
        <v>5.75</v>
      </c>
      <c r="AA43" s="12">
        <v>60.5</v>
      </c>
      <c r="AB43" s="12">
        <v>80</v>
      </c>
      <c r="AC43" s="12">
        <v>267</v>
      </c>
      <c r="AD43" s="12">
        <v>116</v>
      </c>
      <c r="AE43" s="12">
        <v>71.5</v>
      </c>
      <c r="AF43" s="12">
        <v>121</v>
      </c>
      <c r="AG43" s="12">
        <v>51</v>
      </c>
      <c r="AH43" s="12">
        <v>91.25</v>
      </c>
      <c r="AI43" s="12">
        <v>79.75</v>
      </c>
      <c r="AJ43" s="12">
        <v>32.75</v>
      </c>
      <c r="AK43" s="12">
        <v>2.75</v>
      </c>
      <c r="AL43" s="12">
        <v>11.25</v>
      </c>
      <c r="AM43" s="12">
        <v>2.75</v>
      </c>
      <c r="AN43" s="12">
        <v>12.5</v>
      </c>
      <c r="AO43" s="12">
        <v>23</v>
      </c>
      <c r="AP43" s="12">
        <v>4.25</v>
      </c>
      <c r="AQ43" s="12">
        <v>44.75</v>
      </c>
      <c r="AR43" s="12">
        <v>15.5</v>
      </c>
      <c r="AS43" s="13">
        <v>1277.5</v>
      </c>
      <c r="AT43" s="14"/>
      <c r="AW43" s="15"/>
    </row>
    <row r="44" spans="1:49">
      <c r="A44" s="1" t="s">
        <v>59</v>
      </c>
      <c r="B44" s="12">
        <v>13.25</v>
      </c>
      <c r="C44" s="12">
        <v>30.75</v>
      </c>
      <c r="D44" s="12">
        <v>26.5</v>
      </c>
      <c r="E44" s="12">
        <v>35</v>
      </c>
      <c r="F44" s="12">
        <v>77</v>
      </c>
      <c r="G44" s="12">
        <v>19.75</v>
      </c>
      <c r="H44" s="12">
        <v>34.5</v>
      </c>
      <c r="I44" s="12">
        <v>21.75</v>
      </c>
      <c r="J44" s="12">
        <v>44.75</v>
      </c>
      <c r="K44" s="12">
        <v>17.5</v>
      </c>
      <c r="L44" s="12">
        <v>21</v>
      </c>
      <c r="M44" s="12">
        <v>25</v>
      </c>
      <c r="N44" s="12">
        <v>16.75</v>
      </c>
      <c r="O44" s="12">
        <v>11.5</v>
      </c>
      <c r="P44" s="12">
        <v>3.25</v>
      </c>
      <c r="Q44" s="12">
        <v>7.75</v>
      </c>
      <c r="R44" s="12">
        <v>10.75</v>
      </c>
      <c r="S44" s="12">
        <v>23.5</v>
      </c>
      <c r="T44" s="12">
        <v>26.5</v>
      </c>
      <c r="U44" s="12">
        <v>51.25</v>
      </c>
      <c r="V44" s="12">
        <v>52.75</v>
      </c>
      <c r="W44" s="12">
        <v>30.75</v>
      </c>
      <c r="X44" s="12">
        <v>23</v>
      </c>
      <c r="Y44" s="12">
        <v>45</v>
      </c>
      <c r="Z44" s="12">
        <v>21.75</v>
      </c>
      <c r="AA44" s="12">
        <v>187.25</v>
      </c>
      <c r="AB44" s="12">
        <v>142.5</v>
      </c>
      <c r="AC44" s="12">
        <v>812</v>
      </c>
      <c r="AD44" s="12">
        <v>288.5</v>
      </c>
      <c r="AE44" s="12">
        <v>78.5</v>
      </c>
      <c r="AF44" s="12">
        <v>91.25</v>
      </c>
      <c r="AG44" s="12">
        <v>51.75</v>
      </c>
      <c r="AH44" s="12">
        <v>61</v>
      </c>
      <c r="AI44" s="12">
        <v>101.25</v>
      </c>
      <c r="AJ44" s="12">
        <v>68</v>
      </c>
      <c r="AK44" s="12">
        <v>8.5</v>
      </c>
      <c r="AL44" s="12">
        <v>82</v>
      </c>
      <c r="AM44" s="12">
        <v>11</v>
      </c>
      <c r="AN44" s="12">
        <v>29.75</v>
      </c>
      <c r="AO44" s="12">
        <v>28</v>
      </c>
      <c r="AP44" s="12">
        <v>50.25</v>
      </c>
      <c r="AQ44" s="12">
        <v>15</v>
      </c>
      <c r="AR44" s="12">
        <v>219.25</v>
      </c>
      <c r="AS44" s="13">
        <v>3017</v>
      </c>
      <c r="AT44" s="14"/>
      <c r="AW44" s="15"/>
    </row>
    <row r="45" spans="1:49">
      <c r="A45" s="1" t="s">
        <v>60</v>
      </c>
      <c r="B45" s="12">
        <v>11.5</v>
      </c>
      <c r="C45" s="12">
        <v>16</v>
      </c>
      <c r="D45" s="12">
        <v>11.75</v>
      </c>
      <c r="E45" s="12">
        <v>10.75</v>
      </c>
      <c r="F45" s="12">
        <v>94.75</v>
      </c>
      <c r="G45" s="12">
        <v>9.25</v>
      </c>
      <c r="H45" s="12">
        <v>16</v>
      </c>
      <c r="I45" s="12">
        <v>9.5</v>
      </c>
      <c r="J45" s="12">
        <v>18.5</v>
      </c>
      <c r="K45" s="12">
        <v>11</v>
      </c>
      <c r="L45" s="12">
        <v>23.25</v>
      </c>
      <c r="M45" s="12">
        <v>48</v>
      </c>
      <c r="N45" s="12">
        <v>10.25</v>
      </c>
      <c r="O45" s="12">
        <v>6</v>
      </c>
      <c r="P45" s="12">
        <v>5.25</v>
      </c>
      <c r="Q45" s="12">
        <v>3.75</v>
      </c>
      <c r="R45" s="12">
        <v>4.75</v>
      </c>
      <c r="S45" s="12">
        <v>3.5</v>
      </c>
      <c r="T45" s="12">
        <v>11.5</v>
      </c>
      <c r="U45" s="12">
        <v>6.75</v>
      </c>
      <c r="V45" s="12">
        <v>15</v>
      </c>
      <c r="W45" s="12">
        <v>5.75</v>
      </c>
      <c r="X45" s="12">
        <v>3.25</v>
      </c>
      <c r="Y45" s="12">
        <v>15.75</v>
      </c>
      <c r="Z45" s="12">
        <v>9.5</v>
      </c>
      <c r="AA45" s="12">
        <v>121</v>
      </c>
      <c r="AB45" s="12">
        <v>161.75</v>
      </c>
      <c r="AC45" s="12">
        <v>631</v>
      </c>
      <c r="AD45" s="12">
        <v>205.25</v>
      </c>
      <c r="AE45" s="12">
        <v>88.5</v>
      </c>
      <c r="AF45" s="12">
        <v>90.5</v>
      </c>
      <c r="AG45" s="12">
        <v>42.75</v>
      </c>
      <c r="AH45" s="12">
        <v>66.25</v>
      </c>
      <c r="AI45" s="12">
        <v>93.25</v>
      </c>
      <c r="AJ45" s="12">
        <v>31.25</v>
      </c>
      <c r="AK45" s="12">
        <v>1.75</v>
      </c>
      <c r="AL45" s="12">
        <v>16</v>
      </c>
      <c r="AM45" s="12">
        <v>4</v>
      </c>
      <c r="AN45" s="12">
        <v>11.5</v>
      </c>
      <c r="AO45" s="12">
        <v>20.25</v>
      </c>
      <c r="AP45" s="12">
        <v>18.25</v>
      </c>
      <c r="AQ45" s="12">
        <v>193.75</v>
      </c>
      <c r="AR45" s="12">
        <v>11</v>
      </c>
      <c r="AS45" s="13">
        <v>2189.25</v>
      </c>
      <c r="AT45" s="14"/>
      <c r="AW45" s="15"/>
    </row>
    <row r="46" spans="1:49">
      <c r="A46" s="11" t="s">
        <v>50</v>
      </c>
      <c r="B46" s="14">
        <v>1809.5</v>
      </c>
      <c r="C46" s="14">
        <v>3386.75</v>
      </c>
      <c r="D46" s="14">
        <v>2097.25</v>
      </c>
      <c r="E46" s="14">
        <v>2083</v>
      </c>
      <c r="F46" s="14">
        <v>7644.25</v>
      </c>
      <c r="G46" s="14">
        <v>2620.5</v>
      </c>
      <c r="H46" s="14">
        <v>3747.25</v>
      </c>
      <c r="I46" s="14">
        <v>2377.75</v>
      </c>
      <c r="J46" s="14">
        <v>4164.25</v>
      </c>
      <c r="K46" s="14">
        <v>2439.5</v>
      </c>
      <c r="L46" s="14">
        <v>4103.5</v>
      </c>
      <c r="M46" s="14">
        <v>5051.25</v>
      </c>
      <c r="N46" s="14">
        <v>2160.75</v>
      </c>
      <c r="O46" s="14">
        <v>2739.75</v>
      </c>
      <c r="P46" s="14">
        <v>1977.75</v>
      </c>
      <c r="Q46" s="14">
        <v>1198.25</v>
      </c>
      <c r="R46" s="14">
        <v>1502.5</v>
      </c>
      <c r="S46" s="14">
        <v>3063</v>
      </c>
      <c r="T46" s="14">
        <v>2108.75</v>
      </c>
      <c r="U46" s="14">
        <v>1944</v>
      </c>
      <c r="V46" s="14">
        <v>2472.5</v>
      </c>
      <c r="W46" s="14">
        <v>1293.25</v>
      </c>
      <c r="X46" s="14">
        <v>1063</v>
      </c>
      <c r="Y46" s="14">
        <v>2717.75</v>
      </c>
      <c r="Z46" s="14">
        <v>2823.5</v>
      </c>
      <c r="AA46" s="14">
        <v>8119.75</v>
      </c>
      <c r="AB46" s="14">
        <v>7713</v>
      </c>
      <c r="AC46" s="14">
        <v>26719</v>
      </c>
      <c r="AD46" s="14">
        <v>9723</v>
      </c>
      <c r="AE46" s="14">
        <v>6973.5</v>
      </c>
      <c r="AF46" s="14">
        <v>7906</v>
      </c>
      <c r="AG46" s="14">
        <v>3903.25</v>
      </c>
      <c r="AH46" s="14">
        <v>7262.5</v>
      </c>
      <c r="AI46" s="14">
        <v>3930.75</v>
      </c>
      <c r="AJ46" s="14">
        <v>1442</v>
      </c>
      <c r="AK46" s="14">
        <v>1128.25</v>
      </c>
      <c r="AL46" s="14">
        <v>3543.25</v>
      </c>
      <c r="AM46" s="14">
        <v>593</v>
      </c>
      <c r="AN46" s="14">
        <v>2126.75</v>
      </c>
      <c r="AO46" s="14">
        <v>1005.25</v>
      </c>
      <c r="AP46" s="14">
        <v>1200.25</v>
      </c>
      <c r="AQ46" s="14">
        <v>3449.75</v>
      </c>
      <c r="AR46" s="14">
        <v>2254.75</v>
      </c>
      <c r="AS46" s="14">
        <v>167583.5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V20" sqref="AV20"/>
      <selection pane="topRight" activeCell="AV20" sqref="AV20"/>
      <selection pane="bottomLeft" activeCell="AV20" sqref="AV20"/>
      <selection pane="bottomRight" activeCell="E7" sqref="E7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39486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9.25</v>
      </c>
      <c r="C3" s="12">
        <v>66.75</v>
      </c>
      <c r="D3" s="12">
        <v>63</v>
      </c>
      <c r="E3" s="12">
        <v>26.5</v>
      </c>
      <c r="F3" s="12">
        <v>120.5</v>
      </c>
      <c r="G3" s="12">
        <v>52.75</v>
      </c>
      <c r="H3" s="12">
        <v>47.25</v>
      </c>
      <c r="I3" s="12">
        <v>21</v>
      </c>
      <c r="J3" s="12">
        <v>42.25</v>
      </c>
      <c r="K3" s="12">
        <v>12</v>
      </c>
      <c r="L3" s="12">
        <v>53.25</v>
      </c>
      <c r="M3" s="12">
        <v>39.25</v>
      </c>
      <c r="N3" s="12">
        <v>14</v>
      </c>
      <c r="O3" s="12">
        <v>16</v>
      </c>
      <c r="P3" s="12">
        <v>16.75</v>
      </c>
      <c r="Q3" s="12">
        <v>7</v>
      </c>
      <c r="R3" s="12">
        <v>6</v>
      </c>
      <c r="S3" s="12">
        <v>11.25</v>
      </c>
      <c r="T3" s="12">
        <v>17.75</v>
      </c>
      <c r="U3" s="12">
        <v>3</v>
      </c>
      <c r="V3" s="12">
        <v>6.25</v>
      </c>
      <c r="W3" s="12">
        <v>2.25</v>
      </c>
      <c r="X3" s="12">
        <v>5.25</v>
      </c>
      <c r="Y3" s="12">
        <v>6.5</v>
      </c>
      <c r="Z3" s="12">
        <v>13</v>
      </c>
      <c r="AA3" s="12">
        <v>45</v>
      </c>
      <c r="AB3" s="12">
        <v>49.25</v>
      </c>
      <c r="AC3" s="12">
        <v>157.75</v>
      </c>
      <c r="AD3" s="12">
        <v>71.25</v>
      </c>
      <c r="AE3" s="12">
        <v>54.75</v>
      </c>
      <c r="AF3" s="12">
        <v>64.5</v>
      </c>
      <c r="AG3" s="12">
        <v>10.5</v>
      </c>
      <c r="AH3" s="12">
        <v>21.75</v>
      </c>
      <c r="AI3" s="12">
        <v>19.25</v>
      </c>
      <c r="AJ3" s="12">
        <v>4.25</v>
      </c>
      <c r="AK3" s="12">
        <v>2</v>
      </c>
      <c r="AL3" s="12">
        <v>8</v>
      </c>
      <c r="AM3" s="12">
        <v>1.25</v>
      </c>
      <c r="AN3" s="12">
        <v>23.5</v>
      </c>
      <c r="AO3" s="12">
        <v>5.75</v>
      </c>
      <c r="AP3" s="12">
        <v>4.75</v>
      </c>
      <c r="AQ3" s="12">
        <v>17.75</v>
      </c>
      <c r="AR3" s="12">
        <v>8</v>
      </c>
      <c r="AS3" s="12">
        <v>1248</v>
      </c>
      <c r="AT3" s="14"/>
      <c r="AV3" s="9" t="s">
        <v>39</v>
      </c>
      <c r="AW3" s="12">
        <f>SUM(B3:Z27,AK3:AN27,B38:Z41,AK38:AN41)</f>
        <v>24112</v>
      </c>
      <c r="AY3" s="9" t="s">
        <v>40</v>
      </c>
      <c r="AZ3" s="15">
        <f>SUM(AW12:AW18,AX12:BC12)</f>
        <v>64486.75</v>
      </c>
      <c r="BA3" s="16">
        <f>AZ3/BD$19</f>
        <v>0.5974729576355593</v>
      </c>
    </row>
    <row r="4" spans="1:56">
      <c r="A4" s="1" t="s">
        <v>4</v>
      </c>
      <c r="B4" s="12">
        <v>75.25</v>
      </c>
      <c r="C4" s="12">
        <v>10.5</v>
      </c>
      <c r="D4" s="12">
        <v>60.5</v>
      </c>
      <c r="E4" s="12">
        <v>48.25</v>
      </c>
      <c r="F4" s="12">
        <v>238</v>
      </c>
      <c r="G4" s="12">
        <v>87.5</v>
      </c>
      <c r="H4" s="12">
        <v>86</v>
      </c>
      <c r="I4" s="12">
        <v>41</v>
      </c>
      <c r="J4" s="12">
        <v>82.75</v>
      </c>
      <c r="K4" s="12">
        <v>30.75</v>
      </c>
      <c r="L4" s="12">
        <v>71.5</v>
      </c>
      <c r="M4" s="12">
        <v>81</v>
      </c>
      <c r="N4" s="12">
        <v>17.75</v>
      </c>
      <c r="O4" s="12">
        <v>31.5</v>
      </c>
      <c r="P4" s="12">
        <v>20.75</v>
      </c>
      <c r="Q4" s="12">
        <v>10.5</v>
      </c>
      <c r="R4" s="12">
        <v>15.25</v>
      </c>
      <c r="S4" s="12">
        <v>35.25</v>
      </c>
      <c r="T4" s="12">
        <v>17.25</v>
      </c>
      <c r="U4" s="12">
        <v>8.25</v>
      </c>
      <c r="V4" s="12">
        <v>13</v>
      </c>
      <c r="W4" s="12">
        <v>2.25</v>
      </c>
      <c r="X4" s="12">
        <v>3</v>
      </c>
      <c r="Y4" s="12">
        <v>14.25</v>
      </c>
      <c r="Z4" s="12">
        <v>16.5</v>
      </c>
      <c r="AA4" s="12">
        <v>121</v>
      </c>
      <c r="AB4" s="12">
        <v>106.5</v>
      </c>
      <c r="AC4" s="12">
        <v>359.5</v>
      </c>
      <c r="AD4" s="12">
        <v>114.75</v>
      </c>
      <c r="AE4" s="12">
        <v>47.5</v>
      </c>
      <c r="AF4" s="12">
        <v>63</v>
      </c>
      <c r="AG4" s="12">
        <v>25</v>
      </c>
      <c r="AH4" s="12">
        <v>39.75</v>
      </c>
      <c r="AI4" s="12">
        <v>37</v>
      </c>
      <c r="AJ4" s="12">
        <v>12.5</v>
      </c>
      <c r="AK4" s="12">
        <v>4.75</v>
      </c>
      <c r="AL4" s="12">
        <v>14.5</v>
      </c>
      <c r="AM4" s="12">
        <v>3</v>
      </c>
      <c r="AN4" s="12">
        <v>32.5</v>
      </c>
      <c r="AO4" s="12">
        <v>11.25</v>
      </c>
      <c r="AP4" s="12">
        <v>17</v>
      </c>
      <c r="AQ4" s="12">
        <v>41</v>
      </c>
      <c r="AR4" s="12">
        <v>12.75</v>
      </c>
      <c r="AS4" s="12">
        <v>2181.75</v>
      </c>
      <c r="AT4" s="14"/>
      <c r="AV4" s="9" t="s">
        <v>41</v>
      </c>
      <c r="AW4" s="12">
        <f>SUM(AA28:AJ37, AA42:AJ45, AO28:AR37, AO42:AR45)</f>
        <v>38057.25</v>
      </c>
      <c r="AY4" s="9" t="s">
        <v>42</v>
      </c>
      <c r="AZ4" s="15">
        <f>SUM(AX13:BB18)</f>
        <v>39663.5</v>
      </c>
      <c r="BA4" s="16">
        <f>AZ4/BD$19</f>
        <v>0.36748430732170567</v>
      </c>
    </row>
    <row r="5" spans="1:56">
      <c r="A5" s="1" t="s">
        <v>5</v>
      </c>
      <c r="B5" s="12">
        <v>62.75</v>
      </c>
      <c r="C5" s="12">
        <v>57.25</v>
      </c>
      <c r="D5" s="12">
        <v>5.25</v>
      </c>
      <c r="E5" s="12">
        <v>38</v>
      </c>
      <c r="F5" s="12">
        <v>230.75</v>
      </c>
      <c r="G5" s="12">
        <v>51</v>
      </c>
      <c r="H5" s="12">
        <v>45.5</v>
      </c>
      <c r="I5" s="12">
        <v>25.5</v>
      </c>
      <c r="J5" s="12">
        <v>44.75</v>
      </c>
      <c r="K5" s="12">
        <v>22.5</v>
      </c>
      <c r="L5" s="12">
        <v>30.75</v>
      </c>
      <c r="M5" s="12">
        <v>34</v>
      </c>
      <c r="N5" s="12">
        <v>9.25</v>
      </c>
      <c r="O5" s="12">
        <v>6.75</v>
      </c>
      <c r="P5" s="12">
        <v>5</v>
      </c>
      <c r="Q5" s="12">
        <v>4.75</v>
      </c>
      <c r="R5" s="12">
        <v>6.25</v>
      </c>
      <c r="S5" s="12">
        <v>18.5</v>
      </c>
      <c r="T5" s="12">
        <v>5.75</v>
      </c>
      <c r="U5" s="12">
        <v>4.25</v>
      </c>
      <c r="V5" s="12">
        <v>9</v>
      </c>
      <c r="W5" s="12">
        <v>3.5</v>
      </c>
      <c r="X5" s="12">
        <v>1.75</v>
      </c>
      <c r="Y5" s="12">
        <v>18</v>
      </c>
      <c r="Z5" s="12">
        <v>5</v>
      </c>
      <c r="AA5" s="12">
        <v>63.75</v>
      </c>
      <c r="AB5" s="12">
        <v>73</v>
      </c>
      <c r="AC5" s="12">
        <v>195</v>
      </c>
      <c r="AD5" s="12">
        <v>78.25</v>
      </c>
      <c r="AE5" s="12">
        <v>27.25</v>
      </c>
      <c r="AF5" s="12">
        <v>28.75</v>
      </c>
      <c r="AG5" s="12">
        <v>9</v>
      </c>
      <c r="AH5" s="12">
        <v>10.25</v>
      </c>
      <c r="AI5" s="12">
        <v>8</v>
      </c>
      <c r="AJ5" s="12">
        <v>1.75</v>
      </c>
      <c r="AK5" s="12">
        <v>1.75</v>
      </c>
      <c r="AL5" s="12">
        <v>6.75</v>
      </c>
      <c r="AM5" s="12">
        <v>1.5</v>
      </c>
      <c r="AN5" s="12">
        <v>5.75</v>
      </c>
      <c r="AO5" s="12">
        <v>1.25</v>
      </c>
      <c r="AP5" s="12">
        <v>1.25</v>
      </c>
      <c r="AQ5" s="12">
        <v>26.75</v>
      </c>
      <c r="AR5" s="12">
        <v>9</v>
      </c>
      <c r="AS5" s="12">
        <v>1294.75</v>
      </c>
      <c r="AT5" s="14"/>
      <c r="AV5" s="9" t="s">
        <v>43</v>
      </c>
      <c r="AW5" s="12">
        <f>SUM(AA3:AJ27,B28:Z37,AA38:AJ41,AK28:AN37, B42:Z45, AK42:AN45, AO3:AR27, AO38:AR41)</f>
        <v>45763.25</v>
      </c>
    </row>
    <row r="6" spans="1:56">
      <c r="A6" s="1" t="s">
        <v>6</v>
      </c>
      <c r="B6" s="12">
        <v>36.5</v>
      </c>
      <c r="C6" s="12">
        <v>41</v>
      </c>
      <c r="D6" s="12">
        <v>36.5</v>
      </c>
      <c r="E6" s="12">
        <v>7.25</v>
      </c>
      <c r="F6" s="12">
        <v>66.75</v>
      </c>
      <c r="G6" s="12">
        <v>44.25</v>
      </c>
      <c r="H6" s="12">
        <v>44</v>
      </c>
      <c r="I6" s="12">
        <v>33.5</v>
      </c>
      <c r="J6" s="12">
        <v>64.5</v>
      </c>
      <c r="K6" s="12">
        <v>23.5</v>
      </c>
      <c r="L6" s="12">
        <v>34</v>
      </c>
      <c r="M6" s="12">
        <v>39</v>
      </c>
      <c r="N6" s="12">
        <v>9.5</v>
      </c>
      <c r="O6" s="12">
        <v>14.25</v>
      </c>
      <c r="P6" s="12">
        <v>7.75</v>
      </c>
      <c r="Q6" s="12">
        <v>12.25</v>
      </c>
      <c r="R6" s="12">
        <v>8.5</v>
      </c>
      <c r="S6" s="12">
        <v>20</v>
      </c>
      <c r="T6" s="12">
        <v>7.5</v>
      </c>
      <c r="U6" s="12">
        <v>5.25</v>
      </c>
      <c r="V6" s="12">
        <v>9.5</v>
      </c>
      <c r="W6" s="12">
        <v>4</v>
      </c>
      <c r="X6" s="12">
        <v>4.5</v>
      </c>
      <c r="Y6" s="12">
        <v>10</v>
      </c>
      <c r="Z6" s="12">
        <v>5.75</v>
      </c>
      <c r="AA6" s="12">
        <v>88.5</v>
      </c>
      <c r="AB6" s="12">
        <v>84.5</v>
      </c>
      <c r="AC6" s="12">
        <v>230.5</v>
      </c>
      <c r="AD6" s="12">
        <v>132</v>
      </c>
      <c r="AE6" s="12">
        <v>61.5</v>
      </c>
      <c r="AF6" s="12">
        <v>51.75</v>
      </c>
      <c r="AG6" s="12">
        <v>16.25</v>
      </c>
      <c r="AH6" s="12">
        <v>10.25</v>
      </c>
      <c r="AI6" s="12">
        <v>10.5</v>
      </c>
      <c r="AJ6" s="12">
        <v>1.75</v>
      </c>
      <c r="AK6" s="12">
        <v>6</v>
      </c>
      <c r="AL6" s="12">
        <v>3.25</v>
      </c>
      <c r="AM6" s="12">
        <v>0.25</v>
      </c>
      <c r="AN6" s="12">
        <v>7</v>
      </c>
      <c r="AO6" s="12">
        <v>1.5</v>
      </c>
      <c r="AP6" s="12">
        <v>2.25</v>
      </c>
      <c r="AQ6" s="12">
        <v>37.75</v>
      </c>
      <c r="AR6" s="12">
        <v>8.25</v>
      </c>
      <c r="AS6" s="12">
        <v>1343.25</v>
      </c>
      <c r="AT6" s="14"/>
      <c r="AW6" s="12"/>
    </row>
    <row r="7" spans="1:56">
      <c r="A7" s="1" t="s">
        <v>7</v>
      </c>
      <c r="B7" s="12">
        <v>143.75</v>
      </c>
      <c r="C7" s="12">
        <v>227</v>
      </c>
      <c r="D7" s="12">
        <v>217.75</v>
      </c>
      <c r="E7" s="12">
        <v>70.25</v>
      </c>
      <c r="F7" s="12">
        <v>14</v>
      </c>
      <c r="G7" s="12">
        <v>169</v>
      </c>
      <c r="H7" s="12">
        <v>143.75</v>
      </c>
      <c r="I7" s="12">
        <v>115</v>
      </c>
      <c r="J7" s="12">
        <v>188.25</v>
      </c>
      <c r="K7" s="12">
        <v>70.75</v>
      </c>
      <c r="L7" s="12">
        <v>106.5</v>
      </c>
      <c r="M7" s="12">
        <v>194</v>
      </c>
      <c r="N7" s="12">
        <v>45</v>
      </c>
      <c r="O7" s="12">
        <v>43.5</v>
      </c>
      <c r="P7" s="12">
        <v>45.25</v>
      </c>
      <c r="Q7" s="12">
        <v>21</v>
      </c>
      <c r="R7" s="12">
        <v>45.5</v>
      </c>
      <c r="S7" s="12">
        <v>240.75</v>
      </c>
      <c r="T7" s="12">
        <v>31.75</v>
      </c>
      <c r="U7" s="12">
        <v>41.75</v>
      </c>
      <c r="V7" s="12">
        <v>46.5</v>
      </c>
      <c r="W7" s="12">
        <v>36.5</v>
      </c>
      <c r="X7" s="12">
        <v>28.25</v>
      </c>
      <c r="Y7" s="12">
        <v>27.5</v>
      </c>
      <c r="Z7" s="12">
        <v>45</v>
      </c>
      <c r="AA7" s="12">
        <v>257.25</v>
      </c>
      <c r="AB7" s="12">
        <v>201.25</v>
      </c>
      <c r="AC7" s="12">
        <v>738</v>
      </c>
      <c r="AD7" s="12">
        <v>338.5</v>
      </c>
      <c r="AE7" s="12">
        <v>143</v>
      </c>
      <c r="AF7" s="12">
        <v>107</v>
      </c>
      <c r="AG7" s="12">
        <v>38.75</v>
      </c>
      <c r="AH7" s="12">
        <v>50.75</v>
      </c>
      <c r="AI7" s="12">
        <v>71.25</v>
      </c>
      <c r="AJ7" s="12">
        <v>10</v>
      </c>
      <c r="AK7" s="12">
        <v>16.75</v>
      </c>
      <c r="AL7" s="12">
        <v>64.5</v>
      </c>
      <c r="AM7" s="12">
        <v>9.25</v>
      </c>
      <c r="AN7" s="12">
        <v>13.75</v>
      </c>
      <c r="AO7" s="12">
        <v>7.5</v>
      </c>
      <c r="AP7" s="12">
        <v>10</v>
      </c>
      <c r="AQ7" s="12">
        <v>103.75</v>
      </c>
      <c r="AR7" s="12">
        <v>71.25</v>
      </c>
      <c r="AS7" s="12">
        <v>4610.75</v>
      </c>
      <c r="AT7" s="14"/>
      <c r="AW7" s="12"/>
    </row>
    <row r="8" spans="1:56">
      <c r="A8" s="1" t="s">
        <v>8</v>
      </c>
      <c r="B8" s="12">
        <v>61.75</v>
      </c>
      <c r="C8" s="12">
        <v>76</v>
      </c>
      <c r="D8" s="12">
        <v>40.75</v>
      </c>
      <c r="E8" s="12">
        <v>35</v>
      </c>
      <c r="F8" s="12">
        <v>137</v>
      </c>
      <c r="G8" s="12">
        <v>3</v>
      </c>
      <c r="H8" s="12">
        <v>69.25</v>
      </c>
      <c r="I8" s="12">
        <v>62.5</v>
      </c>
      <c r="J8" s="12">
        <v>70</v>
      </c>
      <c r="K8" s="12">
        <v>32.75</v>
      </c>
      <c r="L8" s="12">
        <v>65.25</v>
      </c>
      <c r="M8" s="12">
        <v>64.75</v>
      </c>
      <c r="N8" s="12">
        <v>15.75</v>
      </c>
      <c r="O8" s="12">
        <v>23</v>
      </c>
      <c r="P8" s="12">
        <v>20.75</v>
      </c>
      <c r="Q8" s="12">
        <v>6</v>
      </c>
      <c r="R8" s="12">
        <v>12.5</v>
      </c>
      <c r="S8" s="12">
        <v>23.25</v>
      </c>
      <c r="T8" s="12">
        <v>11.5</v>
      </c>
      <c r="U8" s="12">
        <v>9.75</v>
      </c>
      <c r="V8" s="12">
        <v>14</v>
      </c>
      <c r="W8" s="12">
        <v>6.25</v>
      </c>
      <c r="X8" s="12">
        <v>5</v>
      </c>
      <c r="Y8" s="12">
        <v>10.75</v>
      </c>
      <c r="Z8" s="12">
        <v>29.5</v>
      </c>
      <c r="AA8" s="12">
        <v>95</v>
      </c>
      <c r="AB8" s="12">
        <v>97</v>
      </c>
      <c r="AC8" s="12">
        <v>235.75</v>
      </c>
      <c r="AD8" s="12">
        <v>164.5</v>
      </c>
      <c r="AE8" s="12">
        <v>109.5</v>
      </c>
      <c r="AF8" s="12">
        <v>77.5</v>
      </c>
      <c r="AG8" s="12">
        <v>16.5</v>
      </c>
      <c r="AH8" s="12">
        <v>13</v>
      </c>
      <c r="AI8" s="12">
        <v>14.5</v>
      </c>
      <c r="AJ8" s="12">
        <v>2.25</v>
      </c>
      <c r="AK8" s="12">
        <v>3</v>
      </c>
      <c r="AL8" s="12">
        <v>16.5</v>
      </c>
      <c r="AM8" s="12">
        <v>1</v>
      </c>
      <c r="AN8" s="12">
        <v>16</v>
      </c>
      <c r="AO8" s="12">
        <v>2.5</v>
      </c>
      <c r="AP8" s="12">
        <v>3.25</v>
      </c>
      <c r="AQ8" s="12">
        <v>38.75</v>
      </c>
      <c r="AR8" s="12">
        <v>12.25</v>
      </c>
      <c r="AS8" s="12">
        <v>1824.75</v>
      </c>
      <c r="AT8" s="14"/>
      <c r="AW8" s="15"/>
    </row>
    <row r="9" spans="1:56">
      <c r="A9" s="1" t="s">
        <v>9</v>
      </c>
      <c r="B9" s="12">
        <v>48.75</v>
      </c>
      <c r="C9" s="12">
        <v>74.25</v>
      </c>
      <c r="D9" s="12">
        <v>41.25</v>
      </c>
      <c r="E9" s="12">
        <v>38.25</v>
      </c>
      <c r="F9" s="12">
        <v>138</v>
      </c>
      <c r="G9" s="12">
        <v>74.5</v>
      </c>
      <c r="H9" s="12">
        <v>6.25</v>
      </c>
      <c r="I9" s="12">
        <v>35.5</v>
      </c>
      <c r="J9" s="12">
        <v>55.75</v>
      </c>
      <c r="K9" s="12">
        <v>19</v>
      </c>
      <c r="L9" s="12">
        <v>66.25</v>
      </c>
      <c r="M9" s="12">
        <v>86</v>
      </c>
      <c r="N9" s="12">
        <v>29</v>
      </c>
      <c r="O9" s="12">
        <v>39.5</v>
      </c>
      <c r="P9" s="12">
        <v>32</v>
      </c>
      <c r="Q9" s="12">
        <v>14.25</v>
      </c>
      <c r="R9" s="12">
        <v>16.25</v>
      </c>
      <c r="S9" s="12">
        <v>32.5</v>
      </c>
      <c r="T9" s="12">
        <v>23.75</v>
      </c>
      <c r="U9" s="12">
        <v>19.5</v>
      </c>
      <c r="V9" s="12">
        <v>22.5</v>
      </c>
      <c r="W9" s="12">
        <v>12</v>
      </c>
      <c r="X9" s="12">
        <v>12.25</v>
      </c>
      <c r="Y9" s="12">
        <v>32.5</v>
      </c>
      <c r="Z9" s="12">
        <v>39</v>
      </c>
      <c r="AA9" s="12">
        <v>153</v>
      </c>
      <c r="AB9" s="12">
        <v>121</v>
      </c>
      <c r="AC9" s="12">
        <v>401.5</v>
      </c>
      <c r="AD9" s="12">
        <v>221</v>
      </c>
      <c r="AE9" s="12">
        <v>128.5</v>
      </c>
      <c r="AF9" s="12">
        <v>96.25</v>
      </c>
      <c r="AG9" s="12">
        <v>20.75</v>
      </c>
      <c r="AH9" s="12">
        <v>19</v>
      </c>
      <c r="AI9" s="12">
        <v>21</v>
      </c>
      <c r="AJ9" s="12">
        <v>3</v>
      </c>
      <c r="AK9" s="12">
        <v>6</v>
      </c>
      <c r="AL9" s="12">
        <v>12.75</v>
      </c>
      <c r="AM9" s="12">
        <v>3.75</v>
      </c>
      <c r="AN9" s="12">
        <v>48.25</v>
      </c>
      <c r="AO9" s="12">
        <v>4.5</v>
      </c>
      <c r="AP9" s="12">
        <v>4.75</v>
      </c>
      <c r="AQ9" s="12">
        <v>43.75</v>
      </c>
      <c r="AR9" s="12">
        <v>12.25</v>
      </c>
      <c r="AS9" s="12">
        <v>2329.75</v>
      </c>
      <c r="AT9" s="14"/>
      <c r="AW9" s="15"/>
    </row>
    <row r="10" spans="1:56">
      <c r="A10" s="1">
        <v>19</v>
      </c>
      <c r="B10" s="12">
        <v>20.75</v>
      </c>
      <c r="C10" s="12">
        <v>31</v>
      </c>
      <c r="D10" s="12">
        <v>21</v>
      </c>
      <c r="E10" s="12">
        <v>28.75</v>
      </c>
      <c r="F10" s="12">
        <v>103.25</v>
      </c>
      <c r="G10" s="12">
        <v>59.25</v>
      </c>
      <c r="H10" s="12">
        <v>36.25</v>
      </c>
      <c r="I10" s="12">
        <v>3</v>
      </c>
      <c r="J10" s="12">
        <v>11.5</v>
      </c>
      <c r="K10" s="12">
        <v>6.25</v>
      </c>
      <c r="L10" s="12">
        <v>40.75</v>
      </c>
      <c r="M10" s="12">
        <v>44</v>
      </c>
      <c r="N10" s="12">
        <v>21.5</v>
      </c>
      <c r="O10" s="12">
        <v>26</v>
      </c>
      <c r="P10" s="12">
        <v>24.5</v>
      </c>
      <c r="Q10" s="12">
        <v>11.75</v>
      </c>
      <c r="R10" s="12">
        <v>8</v>
      </c>
      <c r="S10" s="12">
        <v>19.25</v>
      </c>
      <c r="T10" s="12">
        <v>18.25</v>
      </c>
      <c r="U10" s="12">
        <v>12</v>
      </c>
      <c r="V10" s="12">
        <v>19.75</v>
      </c>
      <c r="W10" s="12">
        <v>6</v>
      </c>
      <c r="X10" s="12">
        <v>6.5</v>
      </c>
      <c r="Y10" s="12">
        <v>30.75</v>
      </c>
      <c r="Z10" s="12">
        <v>21.25</v>
      </c>
      <c r="AA10" s="12">
        <v>76</v>
      </c>
      <c r="AB10" s="12">
        <v>64</v>
      </c>
      <c r="AC10" s="12">
        <v>192.25</v>
      </c>
      <c r="AD10" s="12">
        <v>132</v>
      </c>
      <c r="AE10" s="12">
        <v>65.25</v>
      </c>
      <c r="AF10" s="12">
        <v>50.75</v>
      </c>
      <c r="AG10" s="12">
        <v>13.5</v>
      </c>
      <c r="AH10" s="12">
        <v>14</v>
      </c>
      <c r="AI10" s="12">
        <v>19</v>
      </c>
      <c r="AJ10" s="12">
        <v>4.75</v>
      </c>
      <c r="AK10" s="12">
        <v>2</v>
      </c>
      <c r="AL10" s="12">
        <v>11.75</v>
      </c>
      <c r="AM10" s="12">
        <v>1.25</v>
      </c>
      <c r="AN10" s="12">
        <v>13.25</v>
      </c>
      <c r="AO10" s="12">
        <v>1</v>
      </c>
      <c r="AP10" s="12">
        <v>3.25</v>
      </c>
      <c r="AQ10" s="12">
        <v>22.5</v>
      </c>
      <c r="AR10" s="12">
        <v>4.25</v>
      </c>
      <c r="AS10" s="12">
        <v>1322</v>
      </c>
      <c r="AT10" s="14"/>
      <c r="AV10" s="17"/>
      <c r="AW10" s="15"/>
      <c r="BC10" s="11"/>
    </row>
    <row r="11" spans="1:56">
      <c r="A11" s="1">
        <v>12</v>
      </c>
      <c r="B11" s="12">
        <v>46.25</v>
      </c>
      <c r="C11" s="12">
        <v>69</v>
      </c>
      <c r="D11" s="12">
        <v>49.25</v>
      </c>
      <c r="E11" s="12">
        <v>50</v>
      </c>
      <c r="F11" s="12">
        <v>174.75</v>
      </c>
      <c r="G11" s="12">
        <v>65.75</v>
      </c>
      <c r="H11" s="12">
        <v>56</v>
      </c>
      <c r="I11" s="12">
        <v>12.75</v>
      </c>
      <c r="J11" s="12">
        <v>7.75</v>
      </c>
      <c r="K11" s="12">
        <v>11.75</v>
      </c>
      <c r="L11" s="12">
        <v>63</v>
      </c>
      <c r="M11" s="12">
        <v>88.25</v>
      </c>
      <c r="N11" s="12">
        <v>64.25</v>
      </c>
      <c r="O11" s="12">
        <v>64.5</v>
      </c>
      <c r="P11" s="12">
        <v>39</v>
      </c>
      <c r="Q11" s="12">
        <v>23</v>
      </c>
      <c r="R11" s="12">
        <v>30.75</v>
      </c>
      <c r="S11" s="12">
        <v>54.5</v>
      </c>
      <c r="T11" s="12">
        <v>42.5</v>
      </c>
      <c r="U11" s="12">
        <v>30</v>
      </c>
      <c r="V11" s="12">
        <v>38.25</v>
      </c>
      <c r="W11" s="12">
        <v>14</v>
      </c>
      <c r="X11" s="12">
        <v>12</v>
      </c>
      <c r="Y11" s="12">
        <v>48</v>
      </c>
      <c r="Z11" s="12">
        <v>44.75</v>
      </c>
      <c r="AA11" s="12">
        <v>163.75</v>
      </c>
      <c r="AB11" s="12">
        <v>154</v>
      </c>
      <c r="AC11" s="12">
        <v>442.5</v>
      </c>
      <c r="AD11" s="12">
        <v>178.5</v>
      </c>
      <c r="AE11" s="12">
        <v>67</v>
      </c>
      <c r="AF11" s="12">
        <v>52</v>
      </c>
      <c r="AG11" s="12">
        <v>26.75</v>
      </c>
      <c r="AH11" s="12">
        <v>36.25</v>
      </c>
      <c r="AI11" s="12">
        <v>34.5</v>
      </c>
      <c r="AJ11" s="12">
        <v>11.5</v>
      </c>
      <c r="AK11" s="12">
        <v>11.75</v>
      </c>
      <c r="AL11" s="12">
        <v>17</v>
      </c>
      <c r="AM11" s="12">
        <v>7.75</v>
      </c>
      <c r="AN11" s="12">
        <v>39.75</v>
      </c>
      <c r="AO11" s="12">
        <v>11.75</v>
      </c>
      <c r="AP11" s="12">
        <v>8.75</v>
      </c>
      <c r="AQ11" s="12">
        <v>51</v>
      </c>
      <c r="AR11" s="12">
        <v>8</v>
      </c>
      <c r="AS11" s="12">
        <v>2522.5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18.25</v>
      </c>
      <c r="C12" s="12">
        <v>23.75</v>
      </c>
      <c r="D12" s="12">
        <v>21.25</v>
      </c>
      <c r="E12" s="12">
        <v>23</v>
      </c>
      <c r="F12" s="12">
        <v>68</v>
      </c>
      <c r="G12" s="12">
        <v>38</v>
      </c>
      <c r="H12" s="12">
        <v>18</v>
      </c>
      <c r="I12" s="12">
        <v>6.5</v>
      </c>
      <c r="J12" s="12">
        <v>12.5</v>
      </c>
      <c r="K12" s="12">
        <v>1.25</v>
      </c>
      <c r="L12" s="12">
        <v>75.25</v>
      </c>
      <c r="M12" s="12">
        <v>58.75</v>
      </c>
      <c r="N12" s="12">
        <v>65.5</v>
      </c>
      <c r="O12" s="12">
        <v>67.75</v>
      </c>
      <c r="P12" s="12">
        <v>23</v>
      </c>
      <c r="Q12" s="12">
        <v>15.25</v>
      </c>
      <c r="R12" s="12">
        <v>22.5</v>
      </c>
      <c r="S12" s="12">
        <v>38.25</v>
      </c>
      <c r="T12" s="12">
        <v>9</v>
      </c>
      <c r="U12" s="12">
        <v>6.75</v>
      </c>
      <c r="V12" s="12">
        <v>8.25</v>
      </c>
      <c r="W12" s="12">
        <v>3.5</v>
      </c>
      <c r="X12" s="12">
        <v>3</v>
      </c>
      <c r="Y12" s="12">
        <v>10.75</v>
      </c>
      <c r="Z12" s="12">
        <v>24.75</v>
      </c>
      <c r="AA12" s="12">
        <v>122.5</v>
      </c>
      <c r="AB12" s="12">
        <v>142.5</v>
      </c>
      <c r="AC12" s="12">
        <v>414.75</v>
      </c>
      <c r="AD12" s="12">
        <v>166</v>
      </c>
      <c r="AE12" s="12">
        <v>83</v>
      </c>
      <c r="AF12" s="12">
        <v>70</v>
      </c>
      <c r="AG12" s="12">
        <v>23.5</v>
      </c>
      <c r="AH12" s="12">
        <v>27.75</v>
      </c>
      <c r="AI12" s="12">
        <v>21.25</v>
      </c>
      <c r="AJ12" s="12">
        <v>4.5</v>
      </c>
      <c r="AK12" s="12">
        <v>35</v>
      </c>
      <c r="AL12" s="12">
        <v>41</v>
      </c>
      <c r="AM12" s="12">
        <v>3</v>
      </c>
      <c r="AN12" s="12">
        <v>11</v>
      </c>
      <c r="AO12" s="12">
        <v>6.25</v>
      </c>
      <c r="AP12" s="12">
        <v>5.25</v>
      </c>
      <c r="AQ12" s="12">
        <v>21.75</v>
      </c>
      <c r="AR12" s="12">
        <v>12.5</v>
      </c>
      <c r="AS12" s="12">
        <v>1874.25</v>
      </c>
      <c r="AT12" s="14"/>
      <c r="AV12" s="17" t="s">
        <v>44</v>
      </c>
      <c r="AW12" s="15">
        <f>SUM(AA28:AD31)</f>
        <v>1450.25</v>
      </c>
      <c r="AX12" s="15">
        <f>SUM(Z28:Z31,H28:K31)</f>
        <v>4135.5</v>
      </c>
      <c r="AY12" s="15">
        <f>SUM(AE28:AJ31)</f>
        <v>11470.5</v>
      </c>
      <c r="AZ12" s="15">
        <f>SUM(B28:G31)</f>
        <v>3994.5</v>
      </c>
      <c r="BA12" s="15">
        <f>SUM(AM28:AN31,T28:Y31)</f>
        <v>3482.5</v>
      </c>
      <c r="BB12" s="15">
        <f>SUM(AK28:AL31,L28:S31)</f>
        <v>5204.25</v>
      </c>
      <c r="BC12" s="14">
        <f>SUM(AO28:AR31)</f>
        <v>2945.5</v>
      </c>
      <c r="BD12" s="9">
        <f t="shared" ref="BD12:BD19" si="0">SUM(AW12:BC12)</f>
        <v>32683</v>
      </c>
    </row>
    <row r="13" spans="1:56">
      <c r="A13" s="1" t="s">
        <v>11</v>
      </c>
      <c r="B13" s="12">
        <v>54.25</v>
      </c>
      <c r="C13" s="12">
        <v>77.25</v>
      </c>
      <c r="D13" s="12">
        <v>29.5</v>
      </c>
      <c r="E13" s="12">
        <v>37.75</v>
      </c>
      <c r="F13" s="12">
        <v>113.75</v>
      </c>
      <c r="G13" s="12">
        <v>71</v>
      </c>
      <c r="H13" s="12">
        <v>72.75</v>
      </c>
      <c r="I13" s="12">
        <v>50.25</v>
      </c>
      <c r="J13" s="12">
        <v>66.5</v>
      </c>
      <c r="K13" s="12">
        <v>76</v>
      </c>
      <c r="L13" s="12">
        <v>6</v>
      </c>
      <c r="M13" s="12">
        <v>94</v>
      </c>
      <c r="N13" s="12">
        <v>92.25</v>
      </c>
      <c r="O13" s="12">
        <v>174.75</v>
      </c>
      <c r="P13" s="12">
        <v>91.25</v>
      </c>
      <c r="Q13" s="12">
        <v>39.5</v>
      </c>
      <c r="R13" s="12">
        <v>38</v>
      </c>
      <c r="S13" s="12">
        <v>63.25</v>
      </c>
      <c r="T13" s="12">
        <v>26</v>
      </c>
      <c r="U13" s="12">
        <v>7.75</v>
      </c>
      <c r="V13" s="12">
        <v>13.75</v>
      </c>
      <c r="W13" s="12">
        <v>9.75</v>
      </c>
      <c r="X13" s="12">
        <v>9.25</v>
      </c>
      <c r="Y13" s="12">
        <v>19.25</v>
      </c>
      <c r="Z13" s="12">
        <v>69</v>
      </c>
      <c r="AA13" s="12">
        <v>128</v>
      </c>
      <c r="AB13" s="12">
        <v>106.25</v>
      </c>
      <c r="AC13" s="12">
        <v>417.5</v>
      </c>
      <c r="AD13" s="12">
        <v>196</v>
      </c>
      <c r="AE13" s="12">
        <v>89.75</v>
      </c>
      <c r="AF13" s="12">
        <v>103</v>
      </c>
      <c r="AG13" s="12">
        <v>24</v>
      </c>
      <c r="AH13" s="12">
        <v>49.5</v>
      </c>
      <c r="AI13" s="12">
        <v>28.75</v>
      </c>
      <c r="AJ13" s="12">
        <v>6.25</v>
      </c>
      <c r="AK13" s="12">
        <v>25</v>
      </c>
      <c r="AL13" s="12">
        <v>61</v>
      </c>
      <c r="AM13" s="12">
        <v>5.5</v>
      </c>
      <c r="AN13" s="12">
        <v>31.75</v>
      </c>
      <c r="AO13" s="12">
        <v>7.25</v>
      </c>
      <c r="AP13" s="12">
        <v>11.25</v>
      </c>
      <c r="AQ13" s="12">
        <v>30.5</v>
      </c>
      <c r="AR13" s="12">
        <v>13.5</v>
      </c>
      <c r="AS13" s="12">
        <v>2737.5</v>
      </c>
      <c r="AT13" s="14"/>
      <c r="AV13" s="17" t="s">
        <v>45</v>
      </c>
      <c r="AW13" s="15">
        <f>SUM(AA27:AD27,AA9:AD12)</f>
        <v>3966.5</v>
      </c>
      <c r="AX13" s="15">
        <f>SUM(Z27,Z9:Z12,H9:K12,H27:K27)</f>
        <v>553</v>
      </c>
      <c r="AY13" s="15">
        <f>SUM(AE9:AJ12,AE27:AJ27)</f>
        <v>1090</v>
      </c>
      <c r="AZ13" s="15">
        <f>SUM(B9:G12,B27:G27)</f>
        <v>1440.75</v>
      </c>
      <c r="BA13" s="15">
        <f>SUM(T9:Y12,AM9:AN12,T27:Y27,AM27:AN27)</f>
        <v>616.25</v>
      </c>
      <c r="BB13" s="15">
        <f>SUM(L9:S12,AK9:AL12,L27:S27,AK27:AL27)</f>
        <v>1661.25</v>
      </c>
      <c r="BC13" s="14">
        <f>SUM(AO9:AR12,AO27:AR27)</f>
        <v>252.25</v>
      </c>
      <c r="BD13" s="9">
        <f t="shared" si="0"/>
        <v>9580</v>
      </c>
    </row>
    <row r="14" spans="1:56">
      <c r="A14" s="1" t="s">
        <v>12</v>
      </c>
      <c r="B14" s="12">
        <v>40.25</v>
      </c>
      <c r="C14" s="12">
        <v>59</v>
      </c>
      <c r="D14" s="12">
        <v>26.75</v>
      </c>
      <c r="E14" s="12">
        <v>23</v>
      </c>
      <c r="F14" s="12">
        <v>120.25</v>
      </c>
      <c r="G14" s="12">
        <v>48</v>
      </c>
      <c r="H14" s="12">
        <v>71</v>
      </c>
      <c r="I14" s="12">
        <v>38.25</v>
      </c>
      <c r="J14" s="12">
        <v>129.75</v>
      </c>
      <c r="K14" s="12">
        <v>36.75</v>
      </c>
      <c r="L14" s="12">
        <v>85.5</v>
      </c>
      <c r="M14" s="12">
        <v>23.75</v>
      </c>
      <c r="N14" s="12">
        <v>37.5</v>
      </c>
      <c r="O14" s="12">
        <v>83.75</v>
      </c>
      <c r="P14" s="12">
        <v>65.75</v>
      </c>
      <c r="Q14" s="12">
        <v>35.25</v>
      </c>
      <c r="R14" s="12">
        <v>31.5</v>
      </c>
      <c r="S14" s="12">
        <v>41.5</v>
      </c>
      <c r="T14" s="12">
        <v>20.75</v>
      </c>
      <c r="U14" s="12">
        <v>20.75</v>
      </c>
      <c r="V14" s="12">
        <v>17.25</v>
      </c>
      <c r="W14" s="12">
        <v>8.25</v>
      </c>
      <c r="X14" s="12">
        <v>5.75</v>
      </c>
      <c r="Y14" s="12">
        <v>17.25</v>
      </c>
      <c r="Z14" s="12">
        <v>41.75</v>
      </c>
      <c r="AA14" s="12">
        <v>164.75</v>
      </c>
      <c r="AB14" s="12">
        <v>115.25</v>
      </c>
      <c r="AC14" s="12">
        <v>422.25</v>
      </c>
      <c r="AD14" s="12">
        <v>165.25</v>
      </c>
      <c r="AE14" s="12">
        <v>59</v>
      </c>
      <c r="AF14" s="12">
        <v>65.5</v>
      </c>
      <c r="AG14" s="12">
        <v>26.25</v>
      </c>
      <c r="AH14" s="12">
        <v>31.75</v>
      </c>
      <c r="AI14" s="12">
        <v>30</v>
      </c>
      <c r="AJ14" s="12">
        <v>7.5</v>
      </c>
      <c r="AK14" s="12">
        <v>13.25</v>
      </c>
      <c r="AL14" s="12">
        <v>65.5</v>
      </c>
      <c r="AM14" s="12">
        <v>4.25</v>
      </c>
      <c r="AN14" s="12">
        <v>47</v>
      </c>
      <c r="AO14" s="12">
        <v>6.5</v>
      </c>
      <c r="AP14" s="12">
        <v>6.75</v>
      </c>
      <c r="AQ14" s="12">
        <v>42.75</v>
      </c>
      <c r="AR14" s="12">
        <v>11</v>
      </c>
      <c r="AS14" s="12">
        <v>2413.75</v>
      </c>
      <c r="AT14" s="14"/>
      <c r="AV14" s="17" t="s">
        <v>46</v>
      </c>
      <c r="AW14" s="15">
        <f>SUM(AA32:AD37)</f>
        <v>11789</v>
      </c>
      <c r="AX14" s="15">
        <f>SUM(H32:K37,Z32:Z37)</f>
        <v>1099.75</v>
      </c>
      <c r="AY14" s="15">
        <f>SUM(AE32:AJ37)</f>
        <v>4169</v>
      </c>
      <c r="AZ14" s="15">
        <f>SUM(B32:G37)</f>
        <v>1205</v>
      </c>
      <c r="BA14" s="15">
        <f>SUM(T32:Y37,AM32:AN37)</f>
        <v>831</v>
      </c>
      <c r="BB14" s="15">
        <f>SUM(L32:S37,AK32:AL37)</f>
        <v>1272</v>
      </c>
      <c r="BC14" s="14">
        <f>SUM(AO32:AR37)</f>
        <v>1407.5</v>
      </c>
      <c r="BD14" s="9">
        <f t="shared" si="0"/>
        <v>21773.25</v>
      </c>
    </row>
    <row r="15" spans="1:56">
      <c r="A15" s="1" t="s">
        <v>13</v>
      </c>
      <c r="B15" s="12">
        <v>12.5</v>
      </c>
      <c r="C15" s="12">
        <v>18.75</v>
      </c>
      <c r="D15" s="12">
        <v>10.25</v>
      </c>
      <c r="E15" s="12">
        <v>10</v>
      </c>
      <c r="F15" s="12">
        <v>48</v>
      </c>
      <c r="G15" s="12">
        <v>18</v>
      </c>
      <c r="H15" s="12">
        <v>27.25</v>
      </c>
      <c r="I15" s="12">
        <v>23</v>
      </c>
      <c r="J15" s="12">
        <v>64</v>
      </c>
      <c r="K15" s="12">
        <v>67.75</v>
      </c>
      <c r="L15" s="12">
        <v>92</v>
      </c>
      <c r="M15" s="12">
        <v>43.25</v>
      </c>
      <c r="N15" s="12">
        <v>5.25</v>
      </c>
      <c r="O15" s="12">
        <v>73.25</v>
      </c>
      <c r="P15" s="12">
        <v>54</v>
      </c>
      <c r="Q15" s="12">
        <v>26.5</v>
      </c>
      <c r="R15" s="12">
        <v>21.5</v>
      </c>
      <c r="S15" s="12">
        <v>43.75</v>
      </c>
      <c r="T15" s="12">
        <v>11</v>
      </c>
      <c r="U15" s="12">
        <v>5.25</v>
      </c>
      <c r="V15" s="12">
        <v>9.75</v>
      </c>
      <c r="W15" s="12">
        <v>1.75</v>
      </c>
      <c r="X15" s="12">
        <v>2.5</v>
      </c>
      <c r="Y15" s="12">
        <v>10.25</v>
      </c>
      <c r="Z15" s="12">
        <v>19</v>
      </c>
      <c r="AA15" s="12">
        <v>71</v>
      </c>
      <c r="AB15" s="12">
        <v>67.5</v>
      </c>
      <c r="AC15" s="12">
        <v>232.5</v>
      </c>
      <c r="AD15" s="12">
        <v>76.75</v>
      </c>
      <c r="AE15" s="12">
        <v>20.5</v>
      </c>
      <c r="AF15" s="12">
        <v>29.75</v>
      </c>
      <c r="AG15" s="12">
        <v>11.5</v>
      </c>
      <c r="AH15" s="12">
        <v>17</v>
      </c>
      <c r="AI15" s="12">
        <v>13</v>
      </c>
      <c r="AJ15" s="12">
        <v>5.5</v>
      </c>
      <c r="AK15" s="12">
        <v>19</v>
      </c>
      <c r="AL15" s="12">
        <v>37.75</v>
      </c>
      <c r="AM15" s="12">
        <v>1.75</v>
      </c>
      <c r="AN15" s="12">
        <v>19</v>
      </c>
      <c r="AO15" s="12">
        <v>7.5</v>
      </c>
      <c r="AP15" s="12">
        <v>5.75</v>
      </c>
      <c r="AQ15" s="12">
        <v>21.25</v>
      </c>
      <c r="AR15" s="12">
        <v>3.75</v>
      </c>
      <c r="AS15" s="12">
        <v>1379.25</v>
      </c>
      <c r="AT15" s="14"/>
      <c r="AV15" s="17" t="s">
        <v>47</v>
      </c>
      <c r="AW15" s="15">
        <f>SUM(AA3:AD8)</f>
        <v>4097.75</v>
      </c>
      <c r="AX15" s="15">
        <f>SUM(H3:K8,Z3:Z8)</f>
        <v>1533.75</v>
      </c>
      <c r="AY15" s="15">
        <f>SUM(AE3:AJ8)</f>
        <v>1290.75</v>
      </c>
      <c r="AZ15" s="15">
        <f>SUM(B3:G8)</f>
        <v>2731.25</v>
      </c>
      <c r="BA15" s="15">
        <f>SUM(T3:Y8,AM3:AN8)</f>
        <v>566.25</v>
      </c>
      <c r="BB15" s="15">
        <f>SUM(L3:S8,AK3:AL8)</f>
        <v>1828</v>
      </c>
      <c r="BC15" s="14">
        <f>SUM(AO3:AR8)</f>
        <v>455.5</v>
      </c>
      <c r="BD15" s="9">
        <f t="shared" si="0"/>
        <v>12503.25</v>
      </c>
    </row>
    <row r="16" spans="1:56">
      <c r="A16" s="1" t="s">
        <v>14</v>
      </c>
      <c r="B16" s="12">
        <v>18.75</v>
      </c>
      <c r="C16" s="12">
        <v>26</v>
      </c>
      <c r="D16" s="12">
        <v>7.25</v>
      </c>
      <c r="E16" s="12">
        <v>11.25</v>
      </c>
      <c r="F16" s="12">
        <v>43.75</v>
      </c>
      <c r="G16" s="12">
        <v>26.5</v>
      </c>
      <c r="H16" s="12">
        <v>48.25</v>
      </c>
      <c r="I16" s="12">
        <v>27.75</v>
      </c>
      <c r="J16" s="12">
        <v>65.25</v>
      </c>
      <c r="K16" s="12">
        <v>78.5</v>
      </c>
      <c r="L16" s="12">
        <v>178.5</v>
      </c>
      <c r="M16" s="12">
        <v>88.75</v>
      </c>
      <c r="N16" s="12">
        <v>74.5</v>
      </c>
      <c r="O16" s="12">
        <v>4.75</v>
      </c>
      <c r="P16" s="12">
        <v>102</v>
      </c>
      <c r="Q16" s="12">
        <v>68.75</v>
      </c>
      <c r="R16" s="12">
        <v>58.75</v>
      </c>
      <c r="S16" s="12">
        <v>79.5</v>
      </c>
      <c r="T16" s="12">
        <v>11.25</v>
      </c>
      <c r="U16" s="12">
        <v>5.5</v>
      </c>
      <c r="V16" s="12">
        <v>10.5</v>
      </c>
      <c r="W16" s="12">
        <v>2</v>
      </c>
      <c r="X16" s="12">
        <v>1.5</v>
      </c>
      <c r="Y16" s="12">
        <v>6.25</v>
      </c>
      <c r="Z16" s="12">
        <v>27.5</v>
      </c>
      <c r="AA16" s="12">
        <v>68.25</v>
      </c>
      <c r="AB16" s="12">
        <v>69</v>
      </c>
      <c r="AC16" s="12">
        <v>241.25</v>
      </c>
      <c r="AD16" s="12">
        <v>81</v>
      </c>
      <c r="AE16" s="12">
        <v>29.25</v>
      </c>
      <c r="AF16" s="12">
        <v>21.5</v>
      </c>
      <c r="AG16" s="12">
        <v>11.75</v>
      </c>
      <c r="AH16" s="12">
        <v>17.5</v>
      </c>
      <c r="AI16" s="12">
        <v>14.75</v>
      </c>
      <c r="AJ16" s="12">
        <v>7.75</v>
      </c>
      <c r="AK16" s="12">
        <v>38</v>
      </c>
      <c r="AL16" s="12">
        <v>106.5</v>
      </c>
      <c r="AM16" s="12">
        <v>2.5</v>
      </c>
      <c r="AN16" s="12">
        <v>24.75</v>
      </c>
      <c r="AO16" s="12">
        <v>2.5</v>
      </c>
      <c r="AP16" s="12">
        <v>6.25</v>
      </c>
      <c r="AQ16" s="12">
        <v>16.5</v>
      </c>
      <c r="AR16" s="12">
        <v>6.75</v>
      </c>
      <c r="AS16" s="12">
        <v>1839</v>
      </c>
      <c r="AT16" s="14"/>
      <c r="AV16" s="17" t="s">
        <v>48</v>
      </c>
      <c r="AW16" s="15">
        <f>SUM(AA21:AD26,AA40:AD41)</f>
        <v>3638.25</v>
      </c>
      <c r="AX16" s="15">
        <f>SUM(H21:K26,H40:K41,Z21:Z26,Z40:Z41)</f>
        <v>674.5</v>
      </c>
      <c r="AY16" s="15">
        <f>SUM(AE21:AJ26,AE40:AJ41)</f>
        <v>813.25</v>
      </c>
      <c r="AZ16" s="15">
        <f>SUM(B21:G26,B40:G41)</f>
        <v>579</v>
      </c>
      <c r="BA16" s="15">
        <f>SUM(T21:Y26,T40:Y41,AM21:AN26,AM40:AN41)</f>
        <v>2056.5</v>
      </c>
      <c r="BB16" s="15">
        <f>SUM(L21:S26,L40:S41,AK21:AL26,AK40:AL41)</f>
        <v>778</v>
      </c>
      <c r="BC16" s="14">
        <f>SUM(AO21:AR26,AO40:AR41)</f>
        <v>504</v>
      </c>
      <c r="BD16" s="9">
        <f t="shared" si="0"/>
        <v>9043.5</v>
      </c>
    </row>
    <row r="17" spans="1:56">
      <c r="A17" s="1" t="s">
        <v>15</v>
      </c>
      <c r="B17" s="12">
        <v>17.5</v>
      </c>
      <c r="C17" s="12">
        <v>20.5</v>
      </c>
      <c r="D17" s="12">
        <v>5.75</v>
      </c>
      <c r="E17" s="12">
        <v>6.5</v>
      </c>
      <c r="F17" s="12">
        <v>46.25</v>
      </c>
      <c r="G17" s="12">
        <v>20.25</v>
      </c>
      <c r="H17" s="12">
        <v>37.25</v>
      </c>
      <c r="I17" s="12">
        <v>32.25</v>
      </c>
      <c r="J17" s="12">
        <v>37.25</v>
      </c>
      <c r="K17" s="12">
        <v>26.25</v>
      </c>
      <c r="L17" s="12">
        <v>93.5</v>
      </c>
      <c r="M17" s="12">
        <v>74.75</v>
      </c>
      <c r="N17" s="12">
        <v>54.5</v>
      </c>
      <c r="O17" s="12">
        <v>102.5</v>
      </c>
      <c r="P17" s="12">
        <v>3.25</v>
      </c>
      <c r="Q17" s="12">
        <v>55.25</v>
      </c>
      <c r="R17" s="12">
        <v>64.5</v>
      </c>
      <c r="S17" s="12">
        <v>104.5</v>
      </c>
      <c r="T17" s="12">
        <v>7.5</v>
      </c>
      <c r="U17" s="12">
        <v>5.5</v>
      </c>
      <c r="V17" s="12">
        <v>7.25</v>
      </c>
      <c r="W17" s="12">
        <v>1.75</v>
      </c>
      <c r="X17" s="12">
        <v>2</v>
      </c>
      <c r="Y17" s="12">
        <v>6.25</v>
      </c>
      <c r="Z17" s="12">
        <v>15</v>
      </c>
      <c r="AA17" s="12">
        <v>34.75</v>
      </c>
      <c r="AB17" s="12">
        <v>25.5</v>
      </c>
      <c r="AC17" s="12">
        <v>118</v>
      </c>
      <c r="AD17" s="12">
        <v>46.75</v>
      </c>
      <c r="AE17" s="12">
        <v>16</v>
      </c>
      <c r="AF17" s="12">
        <v>16.25</v>
      </c>
      <c r="AG17" s="12">
        <v>4.25</v>
      </c>
      <c r="AH17" s="12">
        <v>7.75</v>
      </c>
      <c r="AI17" s="12">
        <v>11.75</v>
      </c>
      <c r="AJ17" s="12">
        <v>4.75</v>
      </c>
      <c r="AK17" s="12">
        <v>13.25</v>
      </c>
      <c r="AL17" s="12">
        <v>29.5</v>
      </c>
      <c r="AM17" s="12">
        <v>3.75</v>
      </c>
      <c r="AN17" s="12">
        <v>18.5</v>
      </c>
      <c r="AO17" s="12">
        <v>5.25</v>
      </c>
      <c r="AP17" s="12">
        <v>5</v>
      </c>
      <c r="AQ17" s="12">
        <v>10.25</v>
      </c>
      <c r="AR17" s="12">
        <v>3</v>
      </c>
      <c r="AS17" s="12">
        <v>1222</v>
      </c>
      <c r="AT17" s="14"/>
      <c r="AV17" s="1" t="s">
        <v>49</v>
      </c>
      <c r="AW17" s="14">
        <f>SUM(AA13:AD20,AA38:AD39)</f>
        <v>5415</v>
      </c>
      <c r="AX17" s="14">
        <f>SUM(H13:K20,H38:K39,Z13:Z20,Z38:Z39)</f>
        <v>1774.75</v>
      </c>
      <c r="AY17" s="14">
        <f>SUM(AE13:AJ20,AE38:AJ39)</f>
        <v>1226.75</v>
      </c>
      <c r="AZ17" s="14">
        <f>SUM(B13:G20,B38:G39)</f>
        <v>1598.25</v>
      </c>
      <c r="BA17" s="14">
        <f>SUM(T13:Y20,T38:Y39,AM13:AN20,AM38:AN39)</f>
        <v>656.25</v>
      </c>
      <c r="BB17" s="14">
        <f>SUM(L13:S20,L38:S39,AK13:AL20,AK38:AL39)</f>
        <v>5064.25</v>
      </c>
      <c r="BC17" s="14">
        <f>SUM(AO13:AR20,AO38:AR39)</f>
        <v>465.25</v>
      </c>
      <c r="BD17" s="9">
        <f t="shared" si="0"/>
        <v>16200.5</v>
      </c>
    </row>
    <row r="18" spans="1:56">
      <c r="A18" s="1" t="s">
        <v>16</v>
      </c>
      <c r="B18" s="12">
        <v>5.5</v>
      </c>
      <c r="C18" s="12">
        <v>16.75</v>
      </c>
      <c r="D18" s="12">
        <v>3</v>
      </c>
      <c r="E18" s="12">
        <v>3</v>
      </c>
      <c r="F18" s="12">
        <v>21.5</v>
      </c>
      <c r="G18" s="12">
        <v>4.75</v>
      </c>
      <c r="H18" s="12">
        <v>16</v>
      </c>
      <c r="I18" s="12">
        <v>13.5</v>
      </c>
      <c r="J18" s="12">
        <v>24.75</v>
      </c>
      <c r="K18" s="12">
        <v>14.75</v>
      </c>
      <c r="L18" s="12">
        <v>37.25</v>
      </c>
      <c r="M18" s="12">
        <v>47</v>
      </c>
      <c r="N18" s="12">
        <v>30.75</v>
      </c>
      <c r="O18" s="12">
        <v>75.75</v>
      </c>
      <c r="P18" s="12">
        <v>56</v>
      </c>
      <c r="Q18" s="12">
        <v>5.25</v>
      </c>
      <c r="R18" s="12">
        <v>36.25</v>
      </c>
      <c r="S18" s="12">
        <v>67.5</v>
      </c>
      <c r="T18" s="12">
        <v>5.25</v>
      </c>
      <c r="U18" s="12">
        <v>5.5</v>
      </c>
      <c r="V18" s="12">
        <v>4</v>
      </c>
      <c r="W18" s="12">
        <v>1.5</v>
      </c>
      <c r="X18" s="12">
        <v>0.75</v>
      </c>
      <c r="Y18" s="12">
        <v>2.25</v>
      </c>
      <c r="Z18" s="12">
        <v>6.25</v>
      </c>
      <c r="AA18" s="12">
        <v>35.5</v>
      </c>
      <c r="AB18" s="12">
        <v>24.5</v>
      </c>
      <c r="AC18" s="12">
        <v>99.75</v>
      </c>
      <c r="AD18" s="12">
        <v>26.5</v>
      </c>
      <c r="AE18" s="12">
        <v>17.5</v>
      </c>
      <c r="AF18" s="12">
        <v>15.75</v>
      </c>
      <c r="AG18" s="12">
        <v>2.75</v>
      </c>
      <c r="AH18" s="12">
        <v>8.25</v>
      </c>
      <c r="AI18" s="12">
        <v>6</v>
      </c>
      <c r="AJ18" s="12">
        <v>3.25</v>
      </c>
      <c r="AK18" s="12">
        <v>9.5</v>
      </c>
      <c r="AL18" s="12">
        <v>22</v>
      </c>
      <c r="AM18" s="12">
        <v>1</v>
      </c>
      <c r="AN18" s="12">
        <v>12.75</v>
      </c>
      <c r="AO18" s="12">
        <v>1</v>
      </c>
      <c r="AP18" s="12">
        <v>4.25</v>
      </c>
      <c r="AQ18" s="12">
        <v>11.75</v>
      </c>
      <c r="AR18" s="12">
        <v>2</v>
      </c>
      <c r="AS18" s="12">
        <v>808.75</v>
      </c>
      <c r="AT18" s="14"/>
      <c r="AV18" s="9" t="s">
        <v>62</v>
      </c>
      <c r="AW18" s="15">
        <f>SUM(AA42:AD45)</f>
        <v>2897.25</v>
      </c>
      <c r="AX18" s="9">
        <f>SUM(Z42:Z45,H42:K45)</f>
        <v>222</v>
      </c>
      <c r="AY18" s="9">
        <f>SUM(AE42:AJ45)</f>
        <v>1230.5</v>
      </c>
      <c r="AZ18" s="9">
        <f>SUM(B42:G45)</f>
        <v>324</v>
      </c>
      <c r="BA18" s="9">
        <f>SUM(T42:Y45, AM42:AN45)</f>
        <v>401.5</v>
      </c>
      <c r="BB18" s="9">
        <f>SUM(AK42:AL45,L42:S45)</f>
        <v>376</v>
      </c>
      <c r="BC18" s="9">
        <f>SUM(AO42:AR45)</f>
        <v>697.75</v>
      </c>
      <c r="BD18" s="9">
        <f t="shared" si="0"/>
        <v>6149</v>
      </c>
    </row>
    <row r="19" spans="1:56">
      <c r="A19" s="1" t="s">
        <v>17</v>
      </c>
      <c r="B19" s="12">
        <v>6.75</v>
      </c>
      <c r="C19" s="12">
        <v>14.25</v>
      </c>
      <c r="D19" s="12">
        <v>7</v>
      </c>
      <c r="E19" s="12">
        <v>6.25</v>
      </c>
      <c r="F19" s="12">
        <v>32.25</v>
      </c>
      <c r="G19" s="12">
        <v>13.75</v>
      </c>
      <c r="H19" s="12">
        <v>14</v>
      </c>
      <c r="I19" s="12">
        <v>10.75</v>
      </c>
      <c r="J19" s="12">
        <v>28.5</v>
      </c>
      <c r="K19" s="12">
        <v>25</v>
      </c>
      <c r="L19" s="12">
        <v>46</v>
      </c>
      <c r="M19" s="12">
        <v>41.5</v>
      </c>
      <c r="N19" s="12">
        <v>24.5</v>
      </c>
      <c r="O19" s="12">
        <v>73.25</v>
      </c>
      <c r="P19" s="12">
        <v>59.25</v>
      </c>
      <c r="Q19" s="12">
        <v>32.5</v>
      </c>
      <c r="R19" s="12">
        <v>6.25</v>
      </c>
      <c r="S19" s="12">
        <v>70.5</v>
      </c>
      <c r="T19" s="12">
        <v>10.5</v>
      </c>
      <c r="U19" s="12">
        <v>6.25</v>
      </c>
      <c r="V19" s="12">
        <v>5</v>
      </c>
      <c r="W19" s="12">
        <v>2.75</v>
      </c>
      <c r="X19" s="12">
        <v>1</v>
      </c>
      <c r="Y19" s="12">
        <v>2</v>
      </c>
      <c r="Z19" s="12">
        <v>9</v>
      </c>
      <c r="AA19" s="12">
        <v>58</v>
      </c>
      <c r="AB19" s="12">
        <v>38.5</v>
      </c>
      <c r="AC19" s="12">
        <v>155.5</v>
      </c>
      <c r="AD19" s="12">
        <v>33.25</v>
      </c>
      <c r="AE19" s="12">
        <v>11.25</v>
      </c>
      <c r="AF19" s="12">
        <v>11.25</v>
      </c>
      <c r="AG19" s="12">
        <v>8.5</v>
      </c>
      <c r="AH19" s="12">
        <v>13</v>
      </c>
      <c r="AI19" s="12">
        <v>13.5</v>
      </c>
      <c r="AJ19" s="12">
        <v>8.25</v>
      </c>
      <c r="AK19" s="12">
        <v>7.75</v>
      </c>
      <c r="AL19" s="12">
        <v>24.25</v>
      </c>
      <c r="AM19" s="12">
        <v>2.75</v>
      </c>
      <c r="AN19" s="12">
        <v>11.5</v>
      </c>
      <c r="AO19" s="12">
        <v>2.5</v>
      </c>
      <c r="AP19" s="12">
        <v>1.25</v>
      </c>
      <c r="AQ19" s="12">
        <v>15.25</v>
      </c>
      <c r="AR19" s="12">
        <v>3</v>
      </c>
      <c r="AS19" s="12">
        <v>968</v>
      </c>
      <c r="AT19" s="14"/>
      <c r="AV19" s="9" t="s">
        <v>50</v>
      </c>
      <c r="AW19" s="15">
        <f>SUM(AW12:AW18)</f>
        <v>33254</v>
      </c>
      <c r="AX19" s="9">
        <f t="shared" ref="AX19:BC19" si="1">SUM(AX12:AX18)</f>
        <v>9993.25</v>
      </c>
      <c r="AY19" s="9">
        <f t="shared" si="1"/>
        <v>21290.75</v>
      </c>
      <c r="AZ19" s="9">
        <f t="shared" si="1"/>
        <v>11872.75</v>
      </c>
      <c r="BA19" s="9">
        <f t="shared" si="1"/>
        <v>8610.25</v>
      </c>
      <c r="BB19" s="9">
        <f t="shared" si="1"/>
        <v>16183.75</v>
      </c>
      <c r="BC19" s="9">
        <f t="shared" si="1"/>
        <v>6727.75</v>
      </c>
      <c r="BD19" s="9">
        <f t="shared" si="0"/>
        <v>107932.5</v>
      </c>
    </row>
    <row r="20" spans="1:56">
      <c r="A20" s="1" t="s">
        <v>18</v>
      </c>
      <c r="B20" s="12">
        <v>17</v>
      </c>
      <c r="C20" s="12">
        <v>35.25</v>
      </c>
      <c r="D20" s="12">
        <v>21</v>
      </c>
      <c r="E20" s="12">
        <v>16.5</v>
      </c>
      <c r="F20" s="12">
        <v>139</v>
      </c>
      <c r="G20" s="12">
        <v>22.5</v>
      </c>
      <c r="H20" s="12">
        <v>33.5</v>
      </c>
      <c r="I20" s="12">
        <v>24.75</v>
      </c>
      <c r="J20" s="12">
        <v>58</v>
      </c>
      <c r="K20" s="12">
        <v>48.75</v>
      </c>
      <c r="L20" s="12">
        <v>67.25</v>
      </c>
      <c r="M20" s="12">
        <v>66.75</v>
      </c>
      <c r="N20" s="12">
        <v>46.5</v>
      </c>
      <c r="O20" s="12">
        <v>108.25</v>
      </c>
      <c r="P20" s="12">
        <v>115.5</v>
      </c>
      <c r="Q20" s="12">
        <v>73.75</v>
      </c>
      <c r="R20" s="12">
        <v>69.75</v>
      </c>
      <c r="S20" s="12">
        <v>13.5</v>
      </c>
      <c r="T20" s="12">
        <v>16.25</v>
      </c>
      <c r="U20" s="12">
        <v>11.5</v>
      </c>
      <c r="V20" s="12">
        <v>10.75</v>
      </c>
      <c r="W20" s="12">
        <v>3.25</v>
      </c>
      <c r="X20" s="12">
        <v>2.5</v>
      </c>
      <c r="Y20" s="12">
        <v>11.75</v>
      </c>
      <c r="Z20" s="12">
        <v>8.5</v>
      </c>
      <c r="AA20" s="12">
        <v>121.75</v>
      </c>
      <c r="AB20" s="12">
        <v>85.75</v>
      </c>
      <c r="AC20" s="12">
        <v>349.25</v>
      </c>
      <c r="AD20" s="12">
        <v>94.25</v>
      </c>
      <c r="AE20" s="12">
        <v>28</v>
      </c>
      <c r="AF20" s="12">
        <v>23.25</v>
      </c>
      <c r="AG20" s="12">
        <v>13</v>
      </c>
      <c r="AH20" s="12">
        <v>15.75</v>
      </c>
      <c r="AI20" s="12">
        <v>20.5</v>
      </c>
      <c r="AJ20" s="12">
        <v>5.25</v>
      </c>
      <c r="AK20" s="12">
        <v>11.75</v>
      </c>
      <c r="AL20" s="12">
        <v>41.5</v>
      </c>
      <c r="AM20" s="12">
        <v>3.5</v>
      </c>
      <c r="AN20" s="12">
        <v>24.5</v>
      </c>
      <c r="AO20" s="12">
        <v>6.25</v>
      </c>
      <c r="AP20" s="12">
        <v>4.5</v>
      </c>
      <c r="AQ20" s="12">
        <v>42</v>
      </c>
      <c r="AR20" s="12">
        <v>4.75</v>
      </c>
      <c r="AS20" s="12">
        <v>1937.5</v>
      </c>
      <c r="AT20" s="14"/>
      <c r="AV20" s="18"/>
      <c r="AW20" s="15"/>
    </row>
    <row r="21" spans="1:56">
      <c r="A21" s="1" t="s">
        <v>19</v>
      </c>
      <c r="B21" s="12">
        <v>15</v>
      </c>
      <c r="C21" s="12">
        <v>19.25</v>
      </c>
      <c r="D21" s="12">
        <v>6.75</v>
      </c>
      <c r="E21" s="12">
        <v>6.25</v>
      </c>
      <c r="F21" s="12">
        <v>26.75</v>
      </c>
      <c r="G21" s="12">
        <v>13.25</v>
      </c>
      <c r="H21" s="12">
        <v>32.5</v>
      </c>
      <c r="I21" s="12">
        <v>18.25</v>
      </c>
      <c r="J21" s="12">
        <v>42</v>
      </c>
      <c r="K21" s="12">
        <v>9.75</v>
      </c>
      <c r="L21" s="12">
        <v>22.25</v>
      </c>
      <c r="M21" s="12">
        <v>31.75</v>
      </c>
      <c r="N21" s="12">
        <v>7.5</v>
      </c>
      <c r="O21" s="12">
        <v>11.75</v>
      </c>
      <c r="P21" s="12">
        <v>10.75</v>
      </c>
      <c r="Q21" s="12">
        <v>5</v>
      </c>
      <c r="R21" s="12">
        <v>7.25</v>
      </c>
      <c r="S21" s="12">
        <v>18</v>
      </c>
      <c r="T21" s="12">
        <v>12</v>
      </c>
      <c r="U21" s="12">
        <v>40.5</v>
      </c>
      <c r="V21" s="12">
        <v>176.25</v>
      </c>
      <c r="W21" s="12">
        <v>57.5</v>
      </c>
      <c r="X21" s="12">
        <v>15.5</v>
      </c>
      <c r="Y21" s="12">
        <v>33.25</v>
      </c>
      <c r="Z21" s="12">
        <v>5.5</v>
      </c>
      <c r="AA21" s="12">
        <v>83.5</v>
      </c>
      <c r="AB21" s="12">
        <v>50.5</v>
      </c>
      <c r="AC21" s="12">
        <v>178.25</v>
      </c>
      <c r="AD21" s="12">
        <v>65</v>
      </c>
      <c r="AE21" s="12">
        <v>25.25</v>
      </c>
      <c r="AF21" s="12">
        <v>27.5</v>
      </c>
      <c r="AG21" s="12">
        <v>11.25</v>
      </c>
      <c r="AH21" s="12">
        <v>14</v>
      </c>
      <c r="AI21" s="12">
        <v>26.5</v>
      </c>
      <c r="AJ21" s="12">
        <v>3.5</v>
      </c>
      <c r="AK21" s="12">
        <v>3.75</v>
      </c>
      <c r="AL21" s="12">
        <v>9.75</v>
      </c>
      <c r="AM21" s="12">
        <v>26.25</v>
      </c>
      <c r="AN21" s="12">
        <v>127.5</v>
      </c>
      <c r="AO21" s="12">
        <v>5.5</v>
      </c>
      <c r="AP21" s="12">
        <v>6</v>
      </c>
      <c r="AQ21" s="12">
        <v>37.5</v>
      </c>
      <c r="AR21" s="12">
        <v>7.5</v>
      </c>
      <c r="AS21" s="12">
        <v>1353.5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5</v>
      </c>
      <c r="C22" s="12">
        <v>5.25</v>
      </c>
      <c r="D22" s="12">
        <v>7.25</v>
      </c>
      <c r="E22" s="12">
        <v>5</v>
      </c>
      <c r="F22" s="12">
        <v>38.5</v>
      </c>
      <c r="G22" s="12">
        <v>9.75</v>
      </c>
      <c r="H22" s="12">
        <v>16.75</v>
      </c>
      <c r="I22" s="12">
        <v>13</v>
      </c>
      <c r="J22" s="12">
        <v>31.5</v>
      </c>
      <c r="K22" s="12">
        <v>8</v>
      </c>
      <c r="L22" s="12">
        <v>12.25</v>
      </c>
      <c r="M22" s="12">
        <v>45.75</v>
      </c>
      <c r="N22" s="12">
        <v>3.5</v>
      </c>
      <c r="O22" s="12">
        <v>5.25</v>
      </c>
      <c r="P22" s="12">
        <v>3.25</v>
      </c>
      <c r="Q22" s="12">
        <v>3</v>
      </c>
      <c r="R22" s="12">
        <v>7.25</v>
      </c>
      <c r="S22" s="12">
        <v>11</v>
      </c>
      <c r="T22" s="12">
        <v>42.5</v>
      </c>
      <c r="U22" s="12">
        <v>9.25</v>
      </c>
      <c r="V22" s="12">
        <v>57.25</v>
      </c>
      <c r="W22" s="12">
        <v>14.25</v>
      </c>
      <c r="X22" s="12">
        <v>13.25</v>
      </c>
      <c r="Y22" s="12">
        <v>36.75</v>
      </c>
      <c r="Z22" s="12">
        <v>2</v>
      </c>
      <c r="AA22" s="12">
        <v>103.75</v>
      </c>
      <c r="AB22" s="12">
        <v>74</v>
      </c>
      <c r="AC22" s="12">
        <v>210.25</v>
      </c>
      <c r="AD22" s="12">
        <v>81</v>
      </c>
      <c r="AE22" s="12">
        <v>19</v>
      </c>
      <c r="AF22" s="12">
        <v>21.25</v>
      </c>
      <c r="AG22" s="12">
        <v>9.5</v>
      </c>
      <c r="AH22" s="12">
        <v>8</v>
      </c>
      <c r="AI22" s="12">
        <v>20.5</v>
      </c>
      <c r="AJ22" s="12">
        <v>6.75</v>
      </c>
      <c r="AK22" s="12">
        <v>1.25</v>
      </c>
      <c r="AL22" s="12">
        <v>4.5</v>
      </c>
      <c r="AM22" s="12">
        <v>5</v>
      </c>
      <c r="AN22" s="12">
        <v>34.5</v>
      </c>
      <c r="AO22" s="12">
        <v>4.5</v>
      </c>
      <c r="AP22" s="12">
        <v>5.25</v>
      </c>
      <c r="AQ22" s="12">
        <v>68.5</v>
      </c>
      <c r="AR22" s="12">
        <v>10.5</v>
      </c>
      <c r="AS22" s="12">
        <v>1094.5</v>
      </c>
      <c r="AT22" s="14"/>
      <c r="AV22" s="17" t="s">
        <v>44</v>
      </c>
      <c r="AW22" s="15">
        <f>AW12</f>
        <v>1450.25</v>
      </c>
      <c r="AX22" s="15"/>
      <c r="AY22" s="15"/>
    </row>
    <row r="23" spans="1:56">
      <c r="A23" s="1" t="s">
        <v>21</v>
      </c>
      <c r="B23" s="12">
        <v>6</v>
      </c>
      <c r="C23" s="12">
        <v>9.75</v>
      </c>
      <c r="D23" s="12">
        <v>6.5</v>
      </c>
      <c r="E23" s="12">
        <v>9.25</v>
      </c>
      <c r="F23" s="12">
        <v>52.75</v>
      </c>
      <c r="G23" s="12">
        <v>9.75</v>
      </c>
      <c r="H23" s="12">
        <v>31.75</v>
      </c>
      <c r="I23" s="12">
        <v>18.5</v>
      </c>
      <c r="J23" s="12">
        <v>43.5</v>
      </c>
      <c r="K23" s="12">
        <v>9.25</v>
      </c>
      <c r="L23" s="12">
        <v>15.75</v>
      </c>
      <c r="M23" s="12">
        <v>36</v>
      </c>
      <c r="N23" s="12">
        <v>6.5</v>
      </c>
      <c r="O23" s="12">
        <v>9</v>
      </c>
      <c r="P23" s="12">
        <v>7.75</v>
      </c>
      <c r="Q23" s="12">
        <v>6.25</v>
      </c>
      <c r="R23" s="12">
        <v>3.25</v>
      </c>
      <c r="S23" s="12">
        <v>11.75</v>
      </c>
      <c r="T23" s="12">
        <v>194.25</v>
      </c>
      <c r="U23" s="12">
        <v>63</v>
      </c>
      <c r="V23" s="12">
        <v>4.75</v>
      </c>
      <c r="W23" s="12">
        <v>31.75</v>
      </c>
      <c r="X23" s="12">
        <v>22</v>
      </c>
      <c r="Y23" s="12">
        <v>66.5</v>
      </c>
      <c r="Z23" s="12">
        <v>3.5</v>
      </c>
      <c r="AA23" s="12">
        <v>155</v>
      </c>
      <c r="AB23" s="12">
        <v>104</v>
      </c>
      <c r="AC23" s="12">
        <v>258.75</v>
      </c>
      <c r="AD23" s="12">
        <v>115</v>
      </c>
      <c r="AE23" s="12">
        <v>22.5</v>
      </c>
      <c r="AF23" s="12">
        <v>19.75</v>
      </c>
      <c r="AG23" s="12">
        <v>17.75</v>
      </c>
      <c r="AH23" s="12">
        <v>11.5</v>
      </c>
      <c r="AI23" s="12">
        <v>25.5</v>
      </c>
      <c r="AJ23" s="12">
        <v>6.25</v>
      </c>
      <c r="AK23" s="12">
        <v>2</v>
      </c>
      <c r="AL23" s="12">
        <v>5.25</v>
      </c>
      <c r="AM23" s="12">
        <v>27.75</v>
      </c>
      <c r="AN23" s="12">
        <v>49</v>
      </c>
      <c r="AO23" s="12">
        <v>4.25</v>
      </c>
      <c r="AP23" s="12">
        <v>5.25</v>
      </c>
      <c r="AQ23" s="12">
        <v>71.5</v>
      </c>
      <c r="AR23" s="12">
        <v>10.75</v>
      </c>
      <c r="AS23" s="12">
        <v>1590.75</v>
      </c>
      <c r="AT23" s="14"/>
      <c r="AV23" s="17" t="s">
        <v>45</v>
      </c>
      <c r="AW23" s="15">
        <f>AW13+AX12</f>
        <v>8102</v>
      </c>
      <c r="AX23" s="15">
        <f>AX13</f>
        <v>553</v>
      </c>
      <c r="AY23" s="15"/>
      <c r="AZ23" s="15"/>
    </row>
    <row r="24" spans="1:56">
      <c r="A24" s="1" t="s">
        <v>22</v>
      </c>
      <c r="B24" s="12">
        <v>5</v>
      </c>
      <c r="C24" s="12">
        <v>3.25</v>
      </c>
      <c r="D24" s="12">
        <v>5</v>
      </c>
      <c r="E24" s="12">
        <v>4.5</v>
      </c>
      <c r="F24" s="12">
        <v>37</v>
      </c>
      <c r="G24" s="12">
        <v>9.75</v>
      </c>
      <c r="H24" s="12">
        <v>14.75</v>
      </c>
      <c r="I24" s="12">
        <v>5.5</v>
      </c>
      <c r="J24" s="12">
        <v>15</v>
      </c>
      <c r="K24" s="12">
        <v>3.25</v>
      </c>
      <c r="L24" s="12">
        <v>11</v>
      </c>
      <c r="M24" s="12">
        <v>27.75</v>
      </c>
      <c r="N24" s="12">
        <v>2.25</v>
      </c>
      <c r="O24" s="12">
        <v>2.25</v>
      </c>
      <c r="P24" s="12">
        <v>2.25</v>
      </c>
      <c r="Q24" s="12">
        <v>2</v>
      </c>
      <c r="R24" s="12">
        <v>2.25</v>
      </c>
      <c r="S24" s="12">
        <v>5.75</v>
      </c>
      <c r="T24" s="12">
        <v>59.25</v>
      </c>
      <c r="U24" s="12">
        <v>15.5</v>
      </c>
      <c r="V24" s="12">
        <v>25</v>
      </c>
      <c r="W24" s="12">
        <v>3</v>
      </c>
      <c r="X24" s="12">
        <v>9</v>
      </c>
      <c r="Y24" s="12">
        <v>36.75</v>
      </c>
      <c r="Z24" s="12">
        <v>2.5</v>
      </c>
      <c r="AA24" s="12">
        <v>79</v>
      </c>
      <c r="AB24" s="12">
        <v>57.75</v>
      </c>
      <c r="AC24" s="12">
        <v>159</v>
      </c>
      <c r="AD24" s="12">
        <v>75.5</v>
      </c>
      <c r="AE24" s="12">
        <v>12</v>
      </c>
      <c r="AF24" s="12">
        <v>9</v>
      </c>
      <c r="AG24" s="12">
        <v>8.75</v>
      </c>
      <c r="AH24" s="12">
        <v>8.25</v>
      </c>
      <c r="AI24" s="12">
        <v>9</v>
      </c>
      <c r="AJ24" s="12">
        <v>1.25</v>
      </c>
      <c r="AK24" s="12">
        <v>0.5</v>
      </c>
      <c r="AL24" s="12">
        <v>1.25</v>
      </c>
      <c r="AM24" s="12">
        <v>6.25</v>
      </c>
      <c r="AN24" s="12">
        <v>16</v>
      </c>
      <c r="AO24" s="12">
        <v>3</v>
      </c>
      <c r="AP24" s="12">
        <v>1.5</v>
      </c>
      <c r="AQ24" s="12">
        <v>39.25</v>
      </c>
      <c r="AR24" s="12">
        <v>3.75</v>
      </c>
      <c r="AS24" s="12">
        <v>800.5</v>
      </c>
      <c r="AT24" s="14"/>
      <c r="AV24" s="17" t="s">
        <v>46</v>
      </c>
      <c r="AW24" s="15">
        <f>AW14+AY12</f>
        <v>23259.5</v>
      </c>
      <c r="AX24" s="15">
        <f>AX14+AY13</f>
        <v>2189.75</v>
      </c>
      <c r="AY24" s="15">
        <f>AY14</f>
        <v>4169</v>
      </c>
      <c r="AZ24" s="15"/>
      <c r="BA24" s="15"/>
    </row>
    <row r="25" spans="1:56">
      <c r="A25" s="1" t="s">
        <v>23</v>
      </c>
      <c r="B25" s="12">
        <v>5.5</v>
      </c>
      <c r="C25" s="12">
        <v>4.25</v>
      </c>
      <c r="D25" s="12">
        <v>3</v>
      </c>
      <c r="E25" s="12">
        <v>4.25</v>
      </c>
      <c r="F25" s="12">
        <v>27.25</v>
      </c>
      <c r="G25" s="12">
        <v>5.5</v>
      </c>
      <c r="H25" s="12">
        <v>14.25</v>
      </c>
      <c r="I25" s="12">
        <v>6.5</v>
      </c>
      <c r="J25" s="12">
        <v>15.25</v>
      </c>
      <c r="K25" s="12">
        <v>3.5</v>
      </c>
      <c r="L25" s="12">
        <v>10.25</v>
      </c>
      <c r="M25" s="12">
        <v>14.25</v>
      </c>
      <c r="N25" s="12">
        <v>2.5</v>
      </c>
      <c r="O25" s="12">
        <v>2.75</v>
      </c>
      <c r="P25" s="12">
        <v>0.75</v>
      </c>
      <c r="Q25" s="12">
        <v>1</v>
      </c>
      <c r="R25" s="12">
        <v>1</v>
      </c>
      <c r="S25" s="12">
        <v>5.5</v>
      </c>
      <c r="T25" s="12">
        <v>19.5</v>
      </c>
      <c r="U25" s="12">
        <v>11.75</v>
      </c>
      <c r="V25" s="12">
        <v>17.75</v>
      </c>
      <c r="W25" s="12">
        <v>7.25</v>
      </c>
      <c r="X25" s="12">
        <v>1</v>
      </c>
      <c r="Y25" s="12">
        <v>40.5</v>
      </c>
      <c r="Z25" s="12">
        <v>0.75</v>
      </c>
      <c r="AA25" s="12">
        <v>64</v>
      </c>
      <c r="AB25" s="12">
        <v>50.25</v>
      </c>
      <c r="AC25" s="12">
        <v>120.25</v>
      </c>
      <c r="AD25" s="12">
        <v>75.75</v>
      </c>
      <c r="AE25" s="12">
        <v>10.5</v>
      </c>
      <c r="AF25" s="12">
        <v>11</v>
      </c>
      <c r="AG25" s="12">
        <v>5.75</v>
      </c>
      <c r="AH25" s="12">
        <v>3.75</v>
      </c>
      <c r="AI25" s="12">
        <v>5</v>
      </c>
      <c r="AJ25" s="12">
        <v>0.75</v>
      </c>
      <c r="AK25" s="12">
        <v>1.5</v>
      </c>
      <c r="AL25" s="12">
        <v>2.75</v>
      </c>
      <c r="AM25" s="12">
        <v>2.25</v>
      </c>
      <c r="AN25" s="12">
        <v>7</v>
      </c>
      <c r="AO25" s="12">
        <v>1.75</v>
      </c>
      <c r="AP25" s="12">
        <v>1.75</v>
      </c>
      <c r="AQ25" s="12">
        <v>27</v>
      </c>
      <c r="AR25" s="12">
        <v>6.5</v>
      </c>
      <c r="AS25" s="12">
        <v>623.25</v>
      </c>
      <c r="AT25" s="14"/>
      <c r="AV25" s="17" t="s">
        <v>47</v>
      </c>
      <c r="AW25" s="15">
        <f>AW15+AZ12</f>
        <v>8092.25</v>
      </c>
      <c r="AX25" s="15">
        <f>AX15+AZ13</f>
        <v>2974.5</v>
      </c>
      <c r="AY25" s="15">
        <f>AY15+AZ14</f>
        <v>2495.75</v>
      </c>
      <c r="AZ25" s="15">
        <f>AZ15</f>
        <v>2731.25</v>
      </c>
      <c r="BA25" s="15"/>
      <c r="BB25" s="15"/>
      <c r="BC25" s="14"/>
    </row>
    <row r="26" spans="1:56">
      <c r="A26" s="1" t="s">
        <v>24</v>
      </c>
      <c r="B26" s="12">
        <v>7.25</v>
      </c>
      <c r="C26" s="12">
        <v>9.25</v>
      </c>
      <c r="D26" s="12">
        <v>17.75</v>
      </c>
      <c r="E26" s="12">
        <v>11.25</v>
      </c>
      <c r="F26" s="12">
        <v>31</v>
      </c>
      <c r="G26" s="12">
        <v>11.25</v>
      </c>
      <c r="H26" s="12">
        <v>39.5</v>
      </c>
      <c r="I26" s="12">
        <v>33.5</v>
      </c>
      <c r="J26" s="12">
        <v>44.75</v>
      </c>
      <c r="K26" s="12">
        <v>10</v>
      </c>
      <c r="L26" s="12">
        <v>21.75</v>
      </c>
      <c r="M26" s="12">
        <v>37.25</v>
      </c>
      <c r="N26" s="12">
        <v>6.25</v>
      </c>
      <c r="O26" s="12">
        <v>5.75</v>
      </c>
      <c r="P26" s="12">
        <v>7</v>
      </c>
      <c r="Q26" s="12">
        <v>2</v>
      </c>
      <c r="R26" s="12">
        <v>1.75</v>
      </c>
      <c r="S26" s="12">
        <v>15</v>
      </c>
      <c r="T26" s="12">
        <v>30.75</v>
      </c>
      <c r="U26" s="12">
        <v>31.25</v>
      </c>
      <c r="V26" s="12">
        <v>53</v>
      </c>
      <c r="W26" s="12">
        <v>34</v>
      </c>
      <c r="X26" s="12">
        <v>29</v>
      </c>
      <c r="Y26" s="12">
        <v>7.25</v>
      </c>
      <c r="Z26" s="12">
        <v>7.5</v>
      </c>
      <c r="AA26" s="12">
        <v>193.25</v>
      </c>
      <c r="AB26" s="12">
        <v>127.75</v>
      </c>
      <c r="AC26" s="12">
        <v>378</v>
      </c>
      <c r="AD26" s="12">
        <v>208.75</v>
      </c>
      <c r="AE26" s="12">
        <v>93.75</v>
      </c>
      <c r="AF26" s="12">
        <v>69</v>
      </c>
      <c r="AG26" s="12">
        <v>21.75</v>
      </c>
      <c r="AH26" s="12">
        <v>9.25</v>
      </c>
      <c r="AI26" s="12">
        <v>15.5</v>
      </c>
      <c r="AJ26" s="12">
        <v>2.5</v>
      </c>
      <c r="AK26" s="12">
        <v>3.5</v>
      </c>
      <c r="AL26" s="12">
        <v>8.75</v>
      </c>
      <c r="AM26" s="12">
        <v>5</v>
      </c>
      <c r="AN26" s="12">
        <v>15</v>
      </c>
      <c r="AO26" s="12">
        <v>1.5</v>
      </c>
      <c r="AP26" s="12">
        <v>2.25</v>
      </c>
      <c r="AQ26" s="12">
        <v>70.75</v>
      </c>
      <c r="AR26" s="12">
        <v>12</v>
      </c>
      <c r="AS26" s="12">
        <v>1743.25</v>
      </c>
      <c r="AT26" s="14"/>
      <c r="AV26" s="9" t="s">
        <v>48</v>
      </c>
      <c r="AW26" s="15">
        <f>AW16+BA12</f>
        <v>7120.75</v>
      </c>
      <c r="AX26" s="9">
        <f>AX16+BA13</f>
        <v>1290.75</v>
      </c>
      <c r="AY26" s="9">
        <f>AY16+BA14</f>
        <v>1644.25</v>
      </c>
      <c r="AZ26" s="9">
        <f>AZ16+BA15</f>
        <v>1145.25</v>
      </c>
      <c r="BA26" s="9">
        <f>BA16</f>
        <v>2056.5</v>
      </c>
    </row>
    <row r="27" spans="1:56">
      <c r="A27" s="1" t="s">
        <v>25</v>
      </c>
      <c r="B27" s="12">
        <v>10.75</v>
      </c>
      <c r="C27" s="12">
        <v>15.25</v>
      </c>
      <c r="D27" s="12">
        <v>4.5</v>
      </c>
      <c r="E27" s="12">
        <v>7</v>
      </c>
      <c r="F27" s="12">
        <v>43</v>
      </c>
      <c r="G27" s="12">
        <v>34</v>
      </c>
      <c r="H27" s="12">
        <v>33.75</v>
      </c>
      <c r="I27" s="12">
        <v>19</v>
      </c>
      <c r="J27" s="12">
        <v>46.5</v>
      </c>
      <c r="K27" s="12">
        <v>21.25</v>
      </c>
      <c r="L27" s="12">
        <v>71.25</v>
      </c>
      <c r="M27" s="12">
        <v>54.75</v>
      </c>
      <c r="N27" s="12">
        <v>13.5</v>
      </c>
      <c r="O27" s="12">
        <v>22.25</v>
      </c>
      <c r="P27" s="12">
        <v>18.5</v>
      </c>
      <c r="Q27" s="12">
        <v>7</v>
      </c>
      <c r="R27" s="12">
        <v>7</v>
      </c>
      <c r="S27" s="12">
        <v>7.75</v>
      </c>
      <c r="T27" s="12">
        <v>5.75</v>
      </c>
      <c r="U27" s="12">
        <v>3.25</v>
      </c>
      <c r="V27" s="12">
        <v>4.25</v>
      </c>
      <c r="W27" s="12">
        <v>1.75</v>
      </c>
      <c r="X27" s="12">
        <v>1.5</v>
      </c>
      <c r="Y27" s="12">
        <v>8.5</v>
      </c>
      <c r="Z27" s="12">
        <v>2.75</v>
      </c>
      <c r="AA27" s="12">
        <v>144.5</v>
      </c>
      <c r="AB27" s="12">
        <v>128.5</v>
      </c>
      <c r="AC27" s="12">
        <v>424.75</v>
      </c>
      <c r="AD27" s="12">
        <v>123.5</v>
      </c>
      <c r="AE27" s="12">
        <v>68.5</v>
      </c>
      <c r="AF27" s="12">
        <v>49</v>
      </c>
      <c r="AG27" s="12">
        <v>18.25</v>
      </c>
      <c r="AH27" s="12">
        <v>22</v>
      </c>
      <c r="AI27" s="12">
        <v>13.75</v>
      </c>
      <c r="AJ27" s="12">
        <v>4.75</v>
      </c>
      <c r="AK27" s="12">
        <v>3.5</v>
      </c>
      <c r="AL27" s="12">
        <v>13.5</v>
      </c>
      <c r="AM27" s="12">
        <v>4.25</v>
      </c>
      <c r="AN27" s="12">
        <v>17.25</v>
      </c>
      <c r="AO27" s="12">
        <v>3.25</v>
      </c>
      <c r="AP27" s="12">
        <v>2.75</v>
      </c>
      <c r="AQ27" s="12">
        <v>21.5</v>
      </c>
      <c r="AR27" s="12">
        <v>3.25</v>
      </c>
      <c r="AS27" s="12">
        <v>1531.5</v>
      </c>
      <c r="AT27" s="14"/>
      <c r="AV27" s="9" t="s">
        <v>49</v>
      </c>
      <c r="AW27" s="15">
        <f>AW17+BB12</f>
        <v>10619.25</v>
      </c>
      <c r="AX27" s="9">
        <f>AX17+BB13</f>
        <v>3436</v>
      </c>
      <c r="AY27" s="9">
        <f>AY17+BB14</f>
        <v>2498.75</v>
      </c>
      <c r="AZ27" s="9">
        <f>AZ17+BB15</f>
        <v>3426.25</v>
      </c>
      <c r="BA27" s="9">
        <f>BA17+BB16</f>
        <v>1434.25</v>
      </c>
      <c r="BB27" s="9">
        <f>BB17</f>
        <v>5064.25</v>
      </c>
    </row>
    <row r="28" spans="1:56">
      <c r="A28" s="1" t="s">
        <v>26</v>
      </c>
      <c r="B28" s="12">
        <v>57.75</v>
      </c>
      <c r="C28" s="12">
        <v>125.75</v>
      </c>
      <c r="D28" s="12">
        <v>70.25</v>
      </c>
      <c r="E28" s="12">
        <v>118.75</v>
      </c>
      <c r="F28" s="12">
        <v>325.25</v>
      </c>
      <c r="G28" s="12">
        <v>112</v>
      </c>
      <c r="H28" s="12">
        <v>170</v>
      </c>
      <c r="I28" s="12">
        <v>103.5</v>
      </c>
      <c r="J28" s="12">
        <v>202.25</v>
      </c>
      <c r="K28" s="12">
        <v>124.25</v>
      </c>
      <c r="L28" s="12">
        <v>163.25</v>
      </c>
      <c r="M28" s="12">
        <v>182.75</v>
      </c>
      <c r="N28" s="12">
        <v>85.75</v>
      </c>
      <c r="O28" s="12">
        <v>89</v>
      </c>
      <c r="P28" s="12">
        <v>39</v>
      </c>
      <c r="Q28" s="12">
        <v>35.75</v>
      </c>
      <c r="R28" s="12">
        <v>59.25</v>
      </c>
      <c r="S28" s="12">
        <v>134</v>
      </c>
      <c r="T28" s="12">
        <v>97.5</v>
      </c>
      <c r="U28" s="12">
        <v>112.75</v>
      </c>
      <c r="V28" s="12">
        <v>148.25</v>
      </c>
      <c r="W28" s="12">
        <v>77.5</v>
      </c>
      <c r="X28" s="12">
        <v>65.75</v>
      </c>
      <c r="Y28" s="12">
        <v>192</v>
      </c>
      <c r="Z28" s="12">
        <v>167</v>
      </c>
      <c r="AA28" s="12">
        <v>38</v>
      </c>
      <c r="AB28" s="12">
        <v>23</v>
      </c>
      <c r="AC28" s="12">
        <v>194.75</v>
      </c>
      <c r="AD28" s="12">
        <v>85.5</v>
      </c>
      <c r="AE28" s="12">
        <v>286.75</v>
      </c>
      <c r="AF28" s="12">
        <v>329.25</v>
      </c>
      <c r="AG28" s="12">
        <v>144.5</v>
      </c>
      <c r="AH28" s="12">
        <v>261.5</v>
      </c>
      <c r="AI28" s="12">
        <v>106.75</v>
      </c>
      <c r="AJ28" s="12">
        <v>47</v>
      </c>
      <c r="AK28" s="12">
        <v>53.75</v>
      </c>
      <c r="AL28" s="12">
        <v>270.75</v>
      </c>
      <c r="AM28" s="12">
        <v>31</v>
      </c>
      <c r="AN28" s="12">
        <v>100.75</v>
      </c>
      <c r="AO28" s="12">
        <v>36.25</v>
      </c>
      <c r="AP28" s="12">
        <v>33.5</v>
      </c>
      <c r="AQ28" s="12">
        <v>205.25</v>
      </c>
      <c r="AR28" s="12">
        <v>74.5</v>
      </c>
      <c r="AS28" s="12">
        <v>5382</v>
      </c>
      <c r="AT28" s="14"/>
      <c r="AV28" s="9" t="s">
        <v>62</v>
      </c>
      <c r="AW28" s="15">
        <f>AW18+BC12</f>
        <v>5842.75</v>
      </c>
      <c r="AX28" s="9">
        <f>AX18+BC13</f>
        <v>474.25</v>
      </c>
      <c r="AY28" s="9">
        <f>AY18+BC14</f>
        <v>2638</v>
      </c>
      <c r="AZ28" s="9">
        <f>AZ18+BC15</f>
        <v>779.5</v>
      </c>
      <c r="BA28" s="9">
        <f>BA18+BC16</f>
        <v>905.5</v>
      </c>
      <c r="BB28" s="9">
        <f>SUM(BB18,BC17)</f>
        <v>841.25</v>
      </c>
      <c r="BC28" s="9">
        <f>BC18</f>
        <v>697.75</v>
      </c>
      <c r="BD28" s="9">
        <f>SUM(AW22:BC28)</f>
        <v>107932.5</v>
      </c>
    </row>
    <row r="29" spans="1:56">
      <c r="A29" s="1" t="s">
        <v>27</v>
      </c>
      <c r="B29" s="12">
        <v>55.5</v>
      </c>
      <c r="C29" s="12">
        <v>97.5</v>
      </c>
      <c r="D29" s="12">
        <v>91</v>
      </c>
      <c r="E29" s="12">
        <v>103.75</v>
      </c>
      <c r="F29" s="12">
        <v>229.5</v>
      </c>
      <c r="G29" s="12">
        <v>103.75</v>
      </c>
      <c r="H29" s="12">
        <v>150.25</v>
      </c>
      <c r="I29" s="12">
        <v>95.5</v>
      </c>
      <c r="J29" s="12">
        <v>222.5</v>
      </c>
      <c r="K29" s="12">
        <v>167.5</v>
      </c>
      <c r="L29" s="12">
        <v>123.25</v>
      </c>
      <c r="M29" s="12">
        <v>114.75</v>
      </c>
      <c r="N29" s="12">
        <v>85.75</v>
      </c>
      <c r="O29" s="12">
        <v>87</v>
      </c>
      <c r="P29" s="12">
        <v>34.75</v>
      </c>
      <c r="Q29" s="12">
        <v>28.75</v>
      </c>
      <c r="R29" s="12">
        <v>47</v>
      </c>
      <c r="S29" s="12">
        <v>132</v>
      </c>
      <c r="T29" s="12">
        <v>64.5</v>
      </c>
      <c r="U29" s="12">
        <v>71</v>
      </c>
      <c r="V29" s="12">
        <v>99.25</v>
      </c>
      <c r="W29" s="12">
        <v>50.25</v>
      </c>
      <c r="X29" s="12">
        <v>48.75</v>
      </c>
      <c r="Y29" s="12">
        <v>149.75</v>
      </c>
      <c r="Z29" s="12">
        <v>154.5</v>
      </c>
      <c r="AA29" s="12">
        <v>25.25</v>
      </c>
      <c r="AB29" s="12">
        <v>25.75</v>
      </c>
      <c r="AC29" s="12">
        <v>54.75</v>
      </c>
      <c r="AD29" s="12">
        <v>61.75</v>
      </c>
      <c r="AE29" s="12">
        <v>342.25</v>
      </c>
      <c r="AF29" s="12">
        <v>413.5</v>
      </c>
      <c r="AG29" s="12">
        <v>315</v>
      </c>
      <c r="AH29" s="12">
        <v>994</v>
      </c>
      <c r="AI29" s="12">
        <v>176.25</v>
      </c>
      <c r="AJ29" s="12">
        <v>62.5</v>
      </c>
      <c r="AK29" s="12">
        <v>51.75</v>
      </c>
      <c r="AL29" s="12">
        <v>164.5</v>
      </c>
      <c r="AM29" s="12">
        <v>21</v>
      </c>
      <c r="AN29" s="12">
        <v>79.75</v>
      </c>
      <c r="AO29" s="12">
        <v>44</v>
      </c>
      <c r="AP29" s="12">
        <v>39.25</v>
      </c>
      <c r="AQ29" s="12">
        <v>205.25</v>
      </c>
      <c r="AR29" s="12">
        <v>64.25</v>
      </c>
      <c r="AS29" s="12">
        <v>5748.75</v>
      </c>
      <c r="AT29" s="14"/>
      <c r="AW29" s="15"/>
    </row>
    <row r="30" spans="1:56">
      <c r="A30" s="1" t="s">
        <v>28</v>
      </c>
      <c r="B30" s="12">
        <v>144.25</v>
      </c>
      <c r="C30" s="12">
        <v>306</v>
      </c>
      <c r="D30" s="12">
        <v>167.25</v>
      </c>
      <c r="E30" s="12">
        <v>208.25</v>
      </c>
      <c r="F30" s="12">
        <v>706.5</v>
      </c>
      <c r="G30" s="12">
        <v>225</v>
      </c>
      <c r="H30" s="12">
        <v>398</v>
      </c>
      <c r="I30" s="12">
        <v>225.75</v>
      </c>
      <c r="J30" s="12">
        <v>409.5</v>
      </c>
      <c r="K30" s="12">
        <v>369</v>
      </c>
      <c r="L30" s="12">
        <v>370.25</v>
      </c>
      <c r="M30" s="12">
        <v>318</v>
      </c>
      <c r="N30" s="12">
        <v>203.25</v>
      </c>
      <c r="O30" s="12">
        <v>225</v>
      </c>
      <c r="P30" s="12">
        <v>95.5</v>
      </c>
      <c r="Q30" s="12">
        <v>91.5</v>
      </c>
      <c r="R30" s="12">
        <v>135.25</v>
      </c>
      <c r="S30" s="12">
        <v>294.75</v>
      </c>
      <c r="T30" s="12">
        <v>156.75</v>
      </c>
      <c r="U30" s="12">
        <v>191.75</v>
      </c>
      <c r="V30" s="12">
        <v>241.25</v>
      </c>
      <c r="W30" s="12">
        <v>152.25</v>
      </c>
      <c r="X30" s="12">
        <v>106.75</v>
      </c>
      <c r="Y30" s="12">
        <v>327.5</v>
      </c>
      <c r="Z30" s="12">
        <v>440.25</v>
      </c>
      <c r="AA30" s="12">
        <v>198.25</v>
      </c>
      <c r="AB30" s="12">
        <v>46.75</v>
      </c>
      <c r="AC30" s="12">
        <v>122.25</v>
      </c>
      <c r="AD30" s="12">
        <v>187.75</v>
      </c>
      <c r="AE30" s="12">
        <v>1124.75</v>
      </c>
      <c r="AF30" s="12">
        <v>1449.5</v>
      </c>
      <c r="AG30" s="12">
        <v>750.5</v>
      </c>
      <c r="AH30" s="12">
        <v>1420.25</v>
      </c>
      <c r="AI30" s="12">
        <v>657.5</v>
      </c>
      <c r="AJ30" s="12">
        <v>218.75</v>
      </c>
      <c r="AK30" s="12">
        <v>131.5</v>
      </c>
      <c r="AL30" s="12">
        <v>515.5</v>
      </c>
      <c r="AM30" s="12">
        <v>70.75</v>
      </c>
      <c r="AN30" s="12">
        <v>203.25</v>
      </c>
      <c r="AO30" s="12">
        <v>168</v>
      </c>
      <c r="AP30" s="12">
        <v>149.25</v>
      </c>
      <c r="AQ30" s="12">
        <v>949</v>
      </c>
      <c r="AR30" s="12">
        <v>327</v>
      </c>
      <c r="AS30" s="12">
        <v>15200</v>
      </c>
      <c r="AT30" s="14"/>
      <c r="AW30" s="15"/>
    </row>
    <row r="31" spans="1:56">
      <c r="A31" s="1" t="s">
        <v>29</v>
      </c>
      <c r="B31" s="12">
        <v>51.75</v>
      </c>
      <c r="C31" s="12">
        <v>97</v>
      </c>
      <c r="D31" s="12">
        <v>66.75</v>
      </c>
      <c r="E31" s="12">
        <v>113.5</v>
      </c>
      <c r="F31" s="12">
        <v>276.5</v>
      </c>
      <c r="G31" s="12">
        <v>141</v>
      </c>
      <c r="H31" s="12">
        <v>202.5</v>
      </c>
      <c r="I31" s="12">
        <v>115.5</v>
      </c>
      <c r="J31" s="12">
        <v>148.5</v>
      </c>
      <c r="K31" s="12">
        <v>138</v>
      </c>
      <c r="L31" s="12">
        <v>169.5</v>
      </c>
      <c r="M31" s="12">
        <v>164</v>
      </c>
      <c r="N31" s="12">
        <v>71.25</v>
      </c>
      <c r="O31" s="12">
        <v>65</v>
      </c>
      <c r="P31" s="12">
        <v>40</v>
      </c>
      <c r="Q31" s="12">
        <v>33.75</v>
      </c>
      <c r="R31" s="12">
        <v>35</v>
      </c>
      <c r="S31" s="12">
        <v>82</v>
      </c>
      <c r="T31" s="12">
        <v>53</v>
      </c>
      <c r="U31" s="12">
        <v>71.75</v>
      </c>
      <c r="V31" s="12">
        <v>114.25</v>
      </c>
      <c r="W31" s="12">
        <v>80.25</v>
      </c>
      <c r="X31" s="12">
        <v>53.5</v>
      </c>
      <c r="Y31" s="12">
        <v>170.5</v>
      </c>
      <c r="Z31" s="12">
        <v>131.25</v>
      </c>
      <c r="AA31" s="12">
        <v>70.75</v>
      </c>
      <c r="AB31" s="12">
        <v>56</v>
      </c>
      <c r="AC31" s="12">
        <v>193.75</v>
      </c>
      <c r="AD31" s="12">
        <v>66</v>
      </c>
      <c r="AE31" s="12">
        <v>617.25</v>
      </c>
      <c r="AF31" s="12">
        <v>640</v>
      </c>
      <c r="AG31" s="12">
        <v>260</v>
      </c>
      <c r="AH31" s="12">
        <v>539.75</v>
      </c>
      <c r="AI31" s="12">
        <v>213.25</v>
      </c>
      <c r="AJ31" s="12">
        <v>99.75</v>
      </c>
      <c r="AK31" s="12">
        <v>47.25</v>
      </c>
      <c r="AL31" s="12">
        <v>133.25</v>
      </c>
      <c r="AM31" s="12">
        <v>19.75</v>
      </c>
      <c r="AN31" s="12">
        <v>59.5</v>
      </c>
      <c r="AO31" s="12">
        <v>47.25</v>
      </c>
      <c r="AP31" s="12">
        <v>81.25</v>
      </c>
      <c r="AQ31" s="12">
        <v>399.5</v>
      </c>
      <c r="AR31" s="12">
        <v>122</v>
      </c>
      <c r="AS31" s="12">
        <v>6352.25</v>
      </c>
      <c r="AT31" s="14"/>
      <c r="AW31" s="15"/>
    </row>
    <row r="32" spans="1:56">
      <c r="A32" s="1">
        <v>16</v>
      </c>
      <c r="B32" s="12">
        <v>47.25</v>
      </c>
      <c r="C32" s="12">
        <v>42.25</v>
      </c>
      <c r="D32" s="12">
        <v>30</v>
      </c>
      <c r="E32" s="12">
        <v>56</v>
      </c>
      <c r="F32" s="12">
        <v>129.75</v>
      </c>
      <c r="G32" s="12">
        <v>94.5</v>
      </c>
      <c r="H32" s="12">
        <v>127.5</v>
      </c>
      <c r="I32" s="12">
        <v>66.25</v>
      </c>
      <c r="J32" s="12">
        <v>64.75</v>
      </c>
      <c r="K32" s="12">
        <v>61.75</v>
      </c>
      <c r="L32" s="12">
        <v>85</v>
      </c>
      <c r="M32" s="12">
        <v>64.5</v>
      </c>
      <c r="N32" s="12">
        <v>19.75</v>
      </c>
      <c r="O32" s="12">
        <v>27.75</v>
      </c>
      <c r="P32" s="12">
        <v>14.75</v>
      </c>
      <c r="Q32" s="12">
        <v>14.25</v>
      </c>
      <c r="R32" s="12">
        <v>11.5</v>
      </c>
      <c r="S32" s="12">
        <v>22.75</v>
      </c>
      <c r="T32" s="12">
        <v>25.25</v>
      </c>
      <c r="U32" s="12">
        <v>20.25</v>
      </c>
      <c r="V32" s="12">
        <v>22.5</v>
      </c>
      <c r="W32" s="12">
        <v>16.75</v>
      </c>
      <c r="X32" s="12">
        <v>9.5</v>
      </c>
      <c r="Y32" s="12">
        <v>81</v>
      </c>
      <c r="Z32" s="12">
        <v>78.5</v>
      </c>
      <c r="AA32" s="12">
        <v>277.5</v>
      </c>
      <c r="AB32" s="12">
        <v>222.5</v>
      </c>
      <c r="AC32" s="12">
        <v>1274.25</v>
      </c>
      <c r="AD32" s="12">
        <v>654.75</v>
      </c>
      <c r="AE32" s="12">
        <v>47</v>
      </c>
      <c r="AF32" s="12">
        <v>235</v>
      </c>
      <c r="AG32" s="12">
        <v>190.25</v>
      </c>
      <c r="AH32" s="12">
        <v>362</v>
      </c>
      <c r="AI32" s="12">
        <v>136.75</v>
      </c>
      <c r="AJ32" s="12">
        <v>78</v>
      </c>
      <c r="AK32" s="12">
        <v>10.75</v>
      </c>
      <c r="AL32" s="12">
        <v>42.5</v>
      </c>
      <c r="AM32" s="12">
        <v>4</v>
      </c>
      <c r="AN32" s="12">
        <v>30.25</v>
      </c>
      <c r="AO32" s="12">
        <v>27.75</v>
      </c>
      <c r="AP32" s="12">
        <v>59.5</v>
      </c>
      <c r="AQ32" s="12">
        <v>135.5</v>
      </c>
      <c r="AR32" s="12">
        <v>63</v>
      </c>
      <c r="AS32" s="12">
        <v>5085.25</v>
      </c>
      <c r="AT32" s="14"/>
      <c r="AW32" s="15"/>
    </row>
    <row r="33" spans="1:49">
      <c r="A33" s="1">
        <v>24</v>
      </c>
      <c r="B33" s="12">
        <v>53.25</v>
      </c>
      <c r="C33" s="12">
        <v>60.25</v>
      </c>
      <c r="D33" s="12">
        <v>27.25</v>
      </c>
      <c r="E33" s="12">
        <v>41.25</v>
      </c>
      <c r="F33" s="12">
        <v>111.25</v>
      </c>
      <c r="G33" s="12">
        <v>69.5</v>
      </c>
      <c r="H33" s="12">
        <v>100.5</v>
      </c>
      <c r="I33" s="12">
        <v>54</v>
      </c>
      <c r="J33" s="12">
        <v>61.25</v>
      </c>
      <c r="K33" s="12">
        <v>59.75</v>
      </c>
      <c r="L33" s="12">
        <v>108</v>
      </c>
      <c r="M33" s="12">
        <v>70.5</v>
      </c>
      <c r="N33" s="12">
        <v>27.75</v>
      </c>
      <c r="O33" s="12">
        <v>26.5</v>
      </c>
      <c r="P33" s="12">
        <v>19.25</v>
      </c>
      <c r="Q33" s="12">
        <v>16.75</v>
      </c>
      <c r="R33" s="12">
        <v>9.25</v>
      </c>
      <c r="S33" s="12">
        <v>21</v>
      </c>
      <c r="T33" s="12">
        <v>30.75</v>
      </c>
      <c r="U33" s="12">
        <v>23.75</v>
      </c>
      <c r="V33" s="12">
        <v>20</v>
      </c>
      <c r="W33" s="12">
        <v>7.5</v>
      </c>
      <c r="X33" s="12">
        <v>10</v>
      </c>
      <c r="Y33" s="12">
        <v>63.5</v>
      </c>
      <c r="Z33" s="12">
        <v>65</v>
      </c>
      <c r="AA33" s="12">
        <v>307.25</v>
      </c>
      <c r="AB33" s="12">
        <v>276</v>
      </c>
      <c r="AC33" s="12">
        <v>1646.5</v>
      </c>
      <c r="AD33" s="12">
        <v>705.25</v>
      </c>
      <c r="AE33" s="12">
        <v>233.75</v>
      </c>
      <c r="AF33" s="12">
        <v>55</v>
      </c>
      <c r="AG33" s="12">
        <v>172.25</v>
      </c>
      <c r="AH33" s="12">
        <v>368.5</v>
      </c>
      <c r="AI33" s="12">
        <v>127.75</v>
      </c>
      <c r="AJ33" s="12">
        <v>75.25</v>
      </c>
      <c r="AK33" s="12">
        <v>15</v>
      </c>
      <c r="AL33" s="12">
        <v>32</v>
      </c>
      <c r="AM33" s="12">
        <v>6.5</v>
      </c>
      <c r="AN33" s="12">
        <v>47.75</v>
      </c>
      <c r="AO33" s="12">
        <v>31.5</v>
      </c>
      <c r="AP33" s="12">
        <v>84.75</v>
      </c>
      <c r="AQ33" s="12">
        <v>146.75</v>
      </c>
      <c r="AR33" s="12">
        <v>66.75</v>
      </c>
      <c r="AS33" s="12">
        <v>5556.25</v>
      </c>
      <c r="AT33" s="14"/>
      <c r="AW33" s="15"/>
    </row>
    <row r="34" spans="1:49">
      <c r="A34" s="1" t="s">
        <v>30</v>
      </c>
      <c r="B34" s="12">
        <v>13.25</v>
      </c>
      <c r="C34" s="12">
        <v>21.25</v>
      </c>
      <c r="D34" s="12">
        <v>8.25</v>
      </c>
      <c r="E34" s="12">
        <v>15.25</v>
      </c>
      <c r="F34" s="12">
        <v>36.5</v>
      </c>
      <c r="G34" s="12">
        <v>15.5</v>
      </c>
      <c r="H34" s="12">
        <v>24.75</v>
      </c>
      <c r="I34" s="12">
        <v>13.75</v>
      </c>
      <c r="J34" s="12">
        <v>23.25</v>
      </c>
      <c r="K34" s="12">
        <v>18.25</v>
      </c>
      <c r="L34" s="12">
        <v>27.25</v>
      </c>
      <c r="M34" s="12">
        <v>32.5</v>
      </c>
      <c r="N34" s="12">
        <v>9.5</v>
      </c>
      <c r="O34" s="12">
        <v>8.5</v>
      </c>
      <c r="P34" s="12">
        <v>4.5</v>
      </c>
      <c r="Q34" s="12">
        <v>4.5</v>
      </c>
      <c r="R34" s="12">
        <v>5.75</v>
      </c>
      <c r="S34" s="12">
        <v>10.25</v>
      </c>
      <c r="T34" s="12">
        <v>17.75</v>
      </c>
      <c r="U34" s="12">
        <v>9.25</v>
      </c>
      <c r="V34" s="12">
        <v>13.75</v>
      </c>
      <c r="W34" s="12">
        <v>9.5</v>
      </c>
      <c r="X34" s="12">
        <v>5.5</v>
      </c>
      <c r="Y34" s="12">
        <v>21.25</v>
      </c>
      <c r="Z34" s="12">
        <v>19</v>
      </c>
      <c r="AA34" s="12">
        <v>147.5</v>
      </c>
      <c r="AB34" s="12">
        <v>138</v>
      </c>
      <c r="AC34" s="12">
        <v>978.75</v>
      </c>
      <c r="AD34" s="12">
        <v>249</v>
      </c>
      <c r="AE34" s="12">
        <v>188.75</v>
      </c>
      <c r="AF34" s="12">
        <v>165.5</v>
      </c>
      <c r="AG34" s="12">
        <v>26.5</v>
      </c>
      <c r="AH34" s="12">
        <v>64.25</v>
      </c>
      <c r="AI34" s="12">
        <v>40.25</v>
      </c>
      <c r="AJ34" s="12">
        <v>26.25</v>
      </c>
      <c r="AK34" s="12">
        <v>5.5</v>
      </c>
      <c r="AL34" s="12">
        <v>22.25</v>
      </c>
      <c r="AM34" s="12">
        <v>2.25</v>
      </c>
      <c r="AN34" s="12">
        <v>21</v>
      </c>
      <c r="AO34" s="12">
        <v>15.25</v>
      </c>
      <c r="AP34" s="12">
        <v>32.5</v>
      </c>
      <c r="AQ34" s="12">
        <v>76.5</v>
      </c>
      <c r="AR34" s="12">
        <v>30.25</v>
      </c>
      <c r="AS34" s="12">
        <v>2619</v>
      </c>
      <c r="AT34" s="14"/>
      <c r="AW34" s="15"/>
    </row>
    <row r="35" spans="1:49">
      <c r="A35" s="1" t="s">
        <v>31</v>
      </c>
      <c r="B35" s="12">
        <v>19</v>
      </c>
      <c r="C35" s="12">
        <v>37.5</v>
      </c>
      <c r="D35" s="12">
        <v>11.5</v>
      </c>
      <c r="E35" s="12">
        <v>9.5</v>
      </c>
      <c r="F35" s="12">
        <v>37.25</v>
      </c>
      <c r="G35" s="12">
        <v>15.25</v>
      </c>
      <c r="H35" s="12">
        <v>28</v>
      </c>
      <c r="I35" s="12">
        <v>12</v>
      </c>
      <c r="J35" s="12">
        <v>36.25</v>
      </c>
      <c r="K35" s="12">
        <v>19</v>
      </c>
      <c r="L35" s="12">
        <v>39.5</v>
      </c>
      <c r="M35" s="12">
        <v>33.25</v>
      </c>
      <c r="N35" s="12">
        <v>15.75</v>
      </c>
      <c r="O35" s="12">
        <v>17.75</v>
      </c>
      <c r="P35" s="12">
        <v>10.5</v>
      </c>
      <c r="Q35" s="12">
        <v>9.25</v>
      </c>
      <c r="R35" s="12">
        <v>10.5</v>
      </c>
      <c r="S35" s="12">
        <v>13.75</v>
      </c>
      <c r="T35" s="12">
        <v>15.5</v>
      </c>
      <c r="U35" s="12">
        <v>8.75</v>
      </c>
      <c r="V35" s="12">
        <v>14.5</v>
      </c>
      <c r="W35" s="12">
        <v>5.25</v>
      </c>
      <c r="X35" s="12">
        <v>4</v>
      </c>
      <c r="Y35" s="12">
        <v>10</v>
      </c>
      <c r="Z35" s="12">
        <v>20.75</v>
      </c>
      <c r="AA35" s="12">
        <v>279.5</v>
      </c>
      <c r="AB35" s="12">
        <v>273.25</v>
      </c>
      <c r="AC35" s="12">
        <v>2210</v>
      </c>
      <c r="AD35" s="12">
        <v>464</v>
      </c>
      <c r="AE35" s="12">
        <v>339.25</v>
      </c>
      <c r="AF35" s="12">
        <v>353.5</v>
      </c>
      <c r="AG35" s="12">
        <v>69</v>
      </c>
      <c r="AH35" s="12">
        <v>43.25</v>
      </c>
      <c r="AI35" s="12">
        <v>39</v>
      </c>
      <c r="AJ35" s="12">
        <v>60.5</v>
      </c>
      <c r="AK35" s="12">
        <v>5.5</v>
      </c>
      <c r="AL35" s="12">
        <v>21.75</v>
      </c>
      <c r="AM35" s="12">
        <v>5.75</v>
      </c>
      <c r="AN35" s="12">
        <v>36.25</v>
      </c>
      <c r="AO35" s="12">
        <v>24.5</v>
      </c>
      <c r="AP35" s="12">
        <v>65.75</v>
      </c>
      <c r="AQ35" s="12">
        <v>68.25</v>
      </c>
      <c r="AR35" s="12">
        <v>48.25</v>
      </c>
      <c r="AS35" s="12">
        <v>4861.5</v>
      </c>
      <c r="AT35" s="14"/>
      <c r="AW35" s="15"/>
    </row>
    <row r="36" spans="1:49">
      <c r="A36" s="1" t="s">
        <v>32</v>
      </c>
      <c r="B36" s="12">
        <v>24.75</v>
      </c>
      <c r="C36" s="12">
        <v>34.5</v>
      </c>
      <c r="D36" s="12">
        <v>11.25</v>
      </c>
      <c r="E36" s="12">
        <v>10</v>
      </c>
      <c r="F36" s="12">
        <v>64.25</v>
      </c>
      <c r="G36" s="12">
        <v>16.5</v>
      </c>
      <c r="H36" s="12">
        <v>20.75</v>
      </c>
      <c r="I36" s="12">
        <v>19.75</v>
      </c>
      <c r="J36" s="12">
        <v>36.25</v>
      </c>
      <c r="K36" s="12">
        <v>21.75</v>
      </c>
      <c r="L36" s="12">
        <v>33</v>
      </c>
      <c r="M36" s="12">
        <v>42.75</v>
      </c>
      <c r="N36" s="12">
        <v>16.5</v>
      </c>
      <c r="O36" s="12">
        <v>18.75</v>
      </c>
      <c r="P36" s="12">
        <v>15.75</v>
      </c>
      <c r="Q36" s="12">
        <v>12</v>
      </c>
      <c r="R36" s="12">
        <v>16.5</v>
      </c>
      <c r="S36" s="12">
        <v>28.25</v>
      </c>
      <c r="T36" s="12">
        <v>30.75</v>
      </c>
      <c r="U36" s="12">
        <v>21.5</v>
      </c>
      <c r="V36" s="12">
        <v>27.75</v>
      </c>
      <c r="W36" s="12">
        <v>9.5</v>
      </c>
      <c r="X36" s="12">
        <v>5.75</v>
      </c>
      <c r="Y36" s="12">
        <v>17.5</v>
      </c>
      <c r="Z36" s="12">
        <v>16.5</v>
      </c>
      <c r="AA36" s="12">
        <v>105.75</v>
      </c>
      <c r="AB36" s="12">
        <v>127</v>
      </c>
      <c r="AC36" s="12">
        <v>746.5</v>
      </c>
      <c r="AD36" s="12">
        <v>212.5</v>
      </c>
      <c r="AE36" s="12">
        <v>146.5</v>
      </c>
      <c r="AF36" s="12">
        <v>146</v>
      </c>
      <c r="AG36" s="12">
        <v>38.75</v>
      </c>
      <c r="AH36" s="12">
        <v>56.25</v>
      </c>
      <c r="AI36" s="12">
        <v>10.75</v>
      </c>
      <c r="AJ36" s="12">
        <v>26</v>
      </c>
      <c r="AK36" s="12">
        <v>12.75</v>
      </c>
      <c r="AL36" s="12">
        <v>47.75</v>
      </c>
      <c r="AM36" s="12">
        <v>4.5</v>
      </c>
      <c r="AN36" s="12">
        <v>46.75</v>
      </c>
      <c r="AO36" s="12">
        <v>23</v>
      </c>
      <c r="AP36" s="12">
        <v>59</v>
      </c>
      <c r="AQ36" s="12">
        <v>154.25</v>
      </c>
      <c r="AR36" s="12">
        <v>61.75</v>
      </c>
      <c r="AS36" s="12">
        <v>2598.25</v>
      </c>
      <c r="AT36" s="14"/>
      <c r="AW36" s="15"/>
    </row>
    <row r="37" spans="1:49">
      <c r="A37" s="1" t="s">
        <v>33</v>
      </c>
      <c r="B37" s="12">
        <v>5.75</v>
      </c>
      <c r="C37" s="12">
        <v>13</v>
      </c>
      <c r="D37" s="12">
        <v>3</v>
      </c>
      <c r="E37" s="12">
        <v>3</v>
      </c>
      <c r="F37" s="12">
        <v>12.75</v>
      </c>
      <c r="G37" s="12">
        <v>3.75</v>
      </c>
      <c r="H37" s="12">
        <v>4</v>
      </c>
      <c r="I37" s="12">
        <v>3.75</v>
      </c>
      <c r="J37" s="12">
        <v>12.75</v>
      </c>
      <c r="K37" s="12">
        <v>5</v>
      </c>
      <c r="L37" s="12">
        <v>8</v>
      </c>
      <c r="M37" s="12">
        <v>9</v>
      </c>
      <c r="N37" s="12">
        <v>5.75</v>
      </c>
      <c r="O37" s="12">
        <v>10.25</v>
      </c>
      <c r="P37" s="12">
        <v>2.75</v>
      </c>
      <c r="Q37" s="12">
        <v>2</v>
      </c>
      <c r="R37" s="12">
        <v>5</v>
      </c>
      <c r="S37" s="12">
        <v>1.5</v>
      </c>
      <c r="T37" s="12">
        <v>5.25</v>
      </c>
      <c r="U37" s="12">
        <v>5.5</v>
      </c>
      <c r="V37" s="12">
        <v>9</v>
      </c>
      <c r="W37" s="12">
        <v>1.25</v>
      </c>
      <c r="X37" s="12">
        <v>2.5</v>
      </c>
      <c r="Y37" s="12">
        <v>3.75</v>
      </c>
      <c r="Z37" s="12">
        <v>5</v>
      </c>
      <c r="AA37" s="12">
        <v>49.75</v>
      </c>
      <c r="AB37" s="12">
        <v>54.25</v>
      </c>
      <c r="AC37" s="12">
        <v>285</v>
      </c>
      <c r="AD37" s="12">
        <v>104.25</v>
      </c>
      <c r="AE37" s="12">
        <v>65.75</v>
      </c>
      <c r="AF37" s="12">
        <v>75.75</v>
      </c>
      <c r="AG37" s="12">
        <v>29.75</v>
      </c>
      <c r="AH37" s="12">
        <v>47.5</v>
      </c>
      <c r="AI37" s="12">
        <v>26.75</v>
      </c>
      <c r="AJ37" s="12">
        <v>1.75</v>
      </c>
      <c r="AK37" s="12">
        <v>2</v>
      </c>
      <c r="AL37" s="12">
        <v>14.25</v>
      </c>
      <c r="AM37" s="12">
        <v>1.75</v>
      </c>
      <c r="AN37" s="12">
        <v>18.5</v>
      </c>
      <c r="AO37" s="12">
        <v>7.75</v>
      </c>
      <c r="AP37" s="12">
        <v>18.25</v>
      </c>
      <c r="AQ37" s="12">
        <v>86.75</v>
      </c>
      <c r="AR37" s="12">
        <v>20</v>
      </c>
      <c r="AS37" s="12">
        <v>1053</v>
      </c>
      <c r="AT37" s="14"/>
      <c r="AW37" s="15"/>
    </row>
    <row r="38" spans="1:49">
      <c r="A38" s="1" t="s">
        <v>34</v>
      </c>
      <c r="B38" s="12">
        <v>3.75</v>
      </c>
      <c r="C38" s="12">
        <v>5.75</v>
      </c>
      <c r="D38" s="12">
        <v>2.25</v>
      </c>
      <c r="E38" s="12">
        <v>5.25</v>
      </c>
      <c r="F38" s="12">
        <v>19.25</v>
      </c>
      <c r="G38" s="12">
        <v>4.75</v>
      </c>
      <c r="H38" s="12">
        <v>8.5</v>
      </c>
      <c r="I38" s="12">
        <v>5.25</v>
      </c>
      <c r="J38" s="12">
        <v>12</v>
      </c>
      <c r="K38" s="12">
        <v>36.25</v>
      </c>
      <c r="L38" s="12">
        <v>25.75</v>
      </c>
      <c r="M38" s="12">
        <v>16.5</v>
      </c>
      <c r="N38" s="12">
        <v>19</v>
      </c>
      <c r="O38" s="12">
        <v>44.5</v>
      </c>
      <c r="P38" s="12">
        <v>11.75</v>
      </c>
      <c r="Q38" s="12">
        <v>10.5</v>
      </c>
      <c r="R38" s="12">
        <v>7.75</v>
      </c>
      <c r="S38" s="12">
        <v>10.75</v>
      </c>
      <c r="T38" s="12">
        <v>3.25</v>
      </c>
      <c r="U38" s="12">
        <v>0.75</v>
      </c>
      <c r="V38" s="12">
        <v>1.25</v>
      </c>
      <c r="W38" s="12">
        <v>0.75</v>
      </c>
      <c r="X38" s="12">
        <v>1</v>
      </c>
      <c r="Y38" s="12">
        <v>3.25</v>
      </c>
      <c r="Z38" s="12">
        <v>4.25</v>
      </c>
      <c r="AA38" s="12">
        <v>62.25</v>
      </c>
      <c r="AB38" s="12">
        <v>42.75</v>
      </c>
      <c r="AC38" s="12">
        <v>143.75</v>
      </c>
      <c r="AD38" s="12">
        <v>57.75</v>
      </c>
      <c r="AE38" s="12">
        <v>12.75</v>
      </c>
      <c r="AF38" s="12">
        <v>11.75</v>
      </c>
      <c r="AG38" s="12">
        <v>8</v>
      </c>
      <c r="AH38" s="12">
        <v>5.75</v>
      </c>
      <c r="AI38" s="12">
        <v>6.5</v>
      </c>
      <c r="AJ38" s="12">
        <v>2</v>
      </c>
      <c r="AK38" s="12">
        <v>3.25</v>
      </c>
      <c r="AL38" s="12">
        <v>52.75</v>
      </c>
      <c r="AM38" s="12">
        <v>0.75</v>
      </c>
      <c r="AN38" s="12">
        <v>3</v>
      </c>
      <c r="AO38" s="12">
        <v>2.5</v>
      </c>
      <c r="AP38" s="12">
        <v>1.5</v>
      </c>
      <c r="AQ38" s="12">
        <v>12.5</v>
      </c>
      <c r="AR38" s="12">
        <v>2.25</v>
      </c>
      <c r="AS38" s="12">
        <v>695.75</v>
      </c>
      <c r="AT38" s="14"/>
      <c r="AW38" s="15"/>
    </row>
    <row r="39" spans="1:49">
      <c r="A39" s="1" t="s">
        <v>35</v>
      </c>
      <c r="B39" s="12">
        <v>6.75</v>
      </c>
      <c r="C39" s="12">
        <v>12.5</v>
      </c>
      <c r="D39" s="12">
        <v>7</v>
      </c>
      <c r="E39" s="12">
        <v>7.25</v>
      </c>
      <c r="F39" s="12">
        <v>53</v>
      </c>
      <c r="G39" s="12">
        <v>16.25</v>
      </c>
      <c r="H39" s="12">
        <v>19</v>
      </c>
      <c r="I39" s="12">
        <v>13.75</v>
      </c>
      <c r="J39" s="12">
        <v>30</v>
      </c>
      <c r="K39" s="12">
        <v>51.75</v>
      </c>
      <c r="L39" s="12">
        <v>63.5</v>
      </c>
      <c r="M39" s="12">
        <v>100.5</v>
      </c>
      <c r="N39" s="12">
        <v>35.75</v>
      </c>
      <c r="O39" s="12">
        <v>117.25</v>
      </c>
      <c r="P39" s="12">
        <v>28</v>
      </c>
      <c r="Q39" s="12">
        <v>22</v>
      </c>
      <c r="R39" s="12">
        <v>17</v>
      </c>
      <c r="S39" s="12">
        <v>48.25</v>
      </c>
      <c r="T39" s="12">
        <v>10.5</v>
      </c>
      <c r="U39" s="12">
        <v>1.5</v>
      </c>
      <c r="V39" s="12">
        <v>7.5</v>
      </c>
      <c r="W39" s="12">
        <v>2</v>
      </c>
      <c r="X39" s="12">
        <v>1.5</v>
      </c>
      <c r="Y39" s="12">
        <v>6</v>
      </c>
      <c r="Z39" s="12">
        <v>9.75</v>
      </c>
      <c r="AA39" s="12">
        <v>267.75</v>
      </c>
      <c r="AB39" s="12">
        <v>160.25</v>
      </c>
      <c r="AC39" s="12">
        <v>569</v>
      </c>
      <c r="AD39" s="12">
        <v>141.5</v>
      </c>
      <c r="AE39" s="12">
        <v>33.25</v>
      </c>
      <c r="AF39" s="12">
        <v>33.25</v>
      </c>
      <c r="AG39" s="12">
        <v>31</v>
      </c>
      <c r="AH39" s="12">
        <v>23.5</v>
      </c>
      <c r="AI39" s="12">
        <v>38.75</v>
      </c>
      <c r="AJ39" s="12">
        <v>13.5</v>
      </c>
      <c r="AK39" s="12">
        <v>49.5</v>
      </c>
      <c r="AL39" s="12">
        <v>12.5</v>
      </c>
      <c r="AM39" s="12">
        <v>0.75</v>
      </c>
      <c r="AN39" s="12">
        <v>11.5</v>
      </c>
      <c r="AO39" s="12">
        <v>9</v>
      </c>
      <c r="AP39" s="12">
        <v>5</v>
      </c>
      <c r="AQ39" s="12">
        <v>96</v>
      </c>
      <c r="AR39" s="12">
        <v>14.75</v>
      </c>
      <c r="AS39" s="12">
        <v>2199</v>
      </c>
      <c r="AT39" s="14"/>
      <c r="AW39" s="15"/>
    </row>
    <row r="40" spans="1:49">
      <c r="A40" s="1" t="s">
        <v>36</v>
      </c>
      <c r="B40" s="12">
        <v>0.75</v>
      </c>
      <c r="C40" s="12">
        <v>1.75</v>
      </c>
      <c r="D40" s="12">
        <v>1.75</v>
      </c>
      <c r="E40" s="12">
        <v>1.5</v>
      </c>
      <c r="F40" s="12">
        <v>7.5</v>
      </c>
      <c r="G40" s="12">
        <v>1</v>
      </c>
      <c r="H40" s="12">
        <v>5.25</v>
      </c>
      <c r="I40" s="12">
        <v>1.75</v>
      </c>
      <c r="J40" s="12">
        <v>9.25</v>
      </c>
      <c r="K40" s="12">
        <v>1.75</v>
      </c>
      <c r="L40" s="12">
        <v>5.25</v>
      </c>
      <c r="M40" s="12">
        <v>9.75</v>
      </c>
      <c r="N40" s="12">
        <v>1.5</v>
      </c>
      <c r="O40" s="12">
        <v>2</v>
      </c>
      <c r="P40" s="12">
        <v>2.25</v>
      </c>
      <c r="Q40" s="12">
        <v>1.25</v>
      </c>
      <c r="R40" s="12">
        <v>3.5</v>
      </c>
      <c r="S40" s="12">
        <v>3.75</v>
      </c>
      <c r="T40" s="12">
        <v>20.5</v>
      </c>
      <c r="U40" s="12">
        <v>8.75</v>
      </c>
      <c r="V40" s="12">
        <v>27</v>
      </c>
      <c r="W40" s="12">
        <v>3.75</v>
      </c>
      <c r="X40" s="12">
        <v>3</v>
      </c>
      <c r="Y40" s="12">
        <v>6.75</v>
      </c>
      <c r="Z40" s="12">
        <v>2.5</v>
      </c>
      <c r="AA40" s="12">
        <v>31.5</v>
      </c>
      <c r="AB40" s="12">
        <v>19.25</v>
      </c>
      <c r="AC40" s="12">
        <v>65.5</v>
      </c>
      <c r="AD40" s="12">
        <v>22</v>
      </c>
      <c r="AE40" s="12">
        <v>5.5</v>
      </c>
      <c r="AF40" s="12">
        <v>4.5</v>
      </c>
      <c r="AG40" s="12">
        <v>3.75</v>
      </c>
      <c r="AH40" s="12">
        <v>5.25</v>
      </c>
      <c r="AI40" s="12">
        <v>4.75</v>
      </c>
      <c r="AJ40" s="12">
        <v>2</v>
      </c>
      <c r="AK40" s="12">
        <v>0.75</v>
      </c>
      <c r="AL40" s="12">
        <v>2.75</v>
      </c>
      <c r="AM40" s="12">
        <v>2.25</v>
      </c>
      <c r="AN40" s="12">
        <v>16.25</v>
      </c>
      <c r="AO40" s="12">
        <v>1</v>
      </c>
      <c r="AP40" s="12">
        <v>2</v>
      </c>
      <c r="AQ40" s="12">
        <v>16.75</v>
      </c>
      <c r="AR40" s="12">
        <v>4.75</v>
      </c>
      <c r="AS40" s="12">
        <v>344.25</v>
      </c>
      <c r="AT40" s="14"/>
      <c r="AW40" s="15"/>
    </row>
    <row r="41" spans="1:49">
      <c r="A41" s="1" t="s">
        <v>37</v>
      </c>
      <c r="B41" s="12">
        <v>28.75</v>
      </c>
      <c r="C41" s="12">
        <v>33.5</v>
      </c>
      <c r="D41" s="12">
        <v>8.75</v>
      </c>
      <c r="E41" s="12">
        <v>7.5</v>
      </c>
      <c r="F41" s="12">
        <v>15.5</v>
      </c>
      <c r="G41" s="12">
        <v>16.75</v>
      </c>
      <c r="H41" s="12">
        <v>65.25</v>
      </c>
      <c r="I41" s="12">
        <v>16.25</v>
      </c>
      <c r="J41" s="12">
        <v>45</v>
      </c>
      <c r="K41" s="12">
        <v>7.5</v>
      </c>
      <c r="L41" s="12">
        <v>33</v>
      </c>
      <c r="M41" s="12">
        <v>53.25</v>
      </c>
      <c r="N41" s="12">
        <v>21.25</v>
      </c>
      <c r="O41" s="12">
        <v>18</v>
      </c>
      <c r="P41" s="12">
        <v>17.5</v>
      </c>
      <c r="Q41" s="12">
        <v>15.25</v>
      </c>
      <c r="R41" s="12">
        <v>8.25</v>
      </c>
      <c r="S41" s="12">
        <v>25</v>
      </c>
      <c r="T41" s="12">
        <v>140.75</v>
      </c>
      <c r="U41" s="12">
        <v>40.25</v>
      </c>
      <c r="V41" s="12">
        <v>58</v>
      </c>
      <c r="W41" s="12">
        <v>17</v>
      </c>
      <c r="X41" s="12">
        <v>8</v>
      </c>
      <c r="Y41" s="12">
        <v>26.75</v>
      </c>
      <c r="Z41" s="12">
        <v>17.75</v>
      </c>
      <c r="AA41" s="12">
        <v>78.25</v>
      </c>
      <c r="AB41" s="12">
        <v>63.5</v>
      </c>
      <c r="AC41" s="12">
        <v>218.5</v>
      </c>
      <c r="AD41" s="12">
        <v>71.5</v>
      </c>
      <c r="AE41" s="12">
        <v>30.25</v>
      </c>
      <c r="AF41" s="12">
        <v>51.75</v>
      </c>
      <c r="AG41" s="12">
        <v>24.5</v>
      </c>
      <c r="AH41" s="12">
        <v>33</v>
      </c>
      <c r="AI41" s="12">
        <v>43.5</v>
      </c>
      <c r="AJ41" s="12">
        <v>11.5</v>
      </c>
      <c r="AK41" s="12">
        <v>4.75</v>
      </c>
      <c r="AL41" s="12">
        <v>12.25</v>
      </c>
      <c r="AM41" s="12">
        <v>19.75</v>
      </c>
      <c r="AN41" s="12">
        <v>14.25</v>
      </c>
      <c r="AO41" s="12">
        <v>13.25</v>
      </c>
      <c r="AP41" s="12">
        <v>9.25</v>
      </c>
      <c r="AQ41" s="12">
        <v>34</v>
      </c>
      <c r="AR41" s="12">
        <v>15</v>
      </c>
      <c r="AS41" s="12">
        <v>1493.5</v>
      </c>
      <c r="AT41" s="14"/>
      <c r="AW41" s="15"/>
    </row>
    <row r="42" spans="1:49">
      <c r="A42" s="1" t="s">
        <v>57</v>
      </c>
      <c r="B42" s="12">
        <v>5</v>
      </c>
      <c r="C42" s="12">
        <v>8.75</v>
      </c>
      <c r="D42" s="12">
        <v>0.5</v>
      </c>
      <c r="E42" s="12">
        <v>2.5</v>
      </c>
      <c r="F42" s="12">
        <v>6.75</v>
      </c>
      <c r="G42" s="12">
        <v>2</v>
      </c>
      <c r="H42" s="12">
        <v>2.75</v>
      </c>
      <c r="I42" s="12">
        <v>1.25</v>
      </c>
      <c r="J42" s="12">
        <v>5.5</v>
      </c>
      <c r="K42" s="12">
        <v>3.5</v>
      </c>
      <c r="L42" s="12">
        <v>7.75</v>
      </c>
      <c r="M42" s="12">
        <v>10.75</v>
      </c>
      <c r="N42" s="12">
        <v>7.75</v>
      </c>
      <c r="O42" s="12">
        <v>4</v>
      </c>
      <c r="P42" s="12">
        <v>2.25</v>
      </c>
      <c r="Q42" s="12">
        <v>2.75</v>
      </c>
      <c r="R42" s="12">
        <v>3.25</v>
      </c>
      <c r="S42" s="12">
        <v>6.75</v>
      </c>
      <c r="T42" s="12">
        <v>8.5</v>
      </c>
      <c r="U42" s="12">
        <v>3.25</v>
      </c>
      <c r="V42" s="12">
        <v>5.75</v>
      </c>
      <c r="W42" s="12">
        <v>2.75</v>
      </c>
      <c r="X42" s="12">
        <v>1.25</v>
      </c>
      <c r="Y42" s="12">
        <v>2.25</v>
      </c>
      <c r="Z42" s="12">
        <v>4.75</v>
      </c>
      <c r="AA42" s="12">
        <v>36.25</v>
      </c>
      <c r="AB42" s="12">
        <v>37</v>
      </c>
      <c r="AC42" s="12">
        <v>198.25</v>
      </c>
      <c r="AD42" s="12">
        <v>47.75</v>
      </c>
      <c r="AE42" s="12">
        <v>31.75</v>
      </c>
      <c r="AF42" s="12">
        <v>34</v>
      </c>
      <c r="AG42" s="12">
        <v>21.25</v>
      </c>
      <c r="AH42" s="12">
        <v>27.25</v>
      </c>
      <c r="AI42" s="12">
        <v>21.25</v>
      </c>
      <c r="AJ42" s="12">
        <v>8.5</v>
      </c>
      <c r="AK42" s="12">
        <v>2.25</v>
      </c>
      <c r="AL42" s="12">
        <v>10.25</v>
      </c>
      <c r="AM42" s="12">
        <v>0.25</v>
      </c>
      <c r="AN42" s="12">
        <v>12</v>
      </c>
      <c r="AO42" s="12">
        <v>4.5</v>
      </c>
      <c r="AP42" s="12">
        <v>15.25</v>
      </c>
      <c r="AQ42" s="12">
        <v>39.5</v>
      </c>
      <c r="AR42" s="12">
        <v>12.5</v>
      </c>
      <c r="AS42" s="12">
        <v>672</v>
      </c>
      <c r="AT42" s="14"/>
      <c r="AW42" s="15"/>
    </row>
    <row r="43" spans="1:49">
      <c r="A43" s="1" t="s">
        <v>58</v>
      </c>
      <c r="B43" s="12">
        <v>6.75</v>
      </c>
      <c r="C43" s="12">
        <v>15.75</v>
      </c>
      <c r="D43" s="12">
        <v>2.5</v>
      </c>
      <c r="E43" s="12">
        <v>2.25</v>
      </c>
      <c r="F43" s="12">
        <v>7.25</v>
      </c>
      <c r="G43" s="12">
        <v>4.25</v>
      </c>
      <c r="H43" s="12">
        <v>6</v>
      </c>
      <c r="I43" s="12">
        <v>4.5</v>
      </c>
      <c r="J43" s="12">
        <v>7</v>
      </c>
      <c r="K43" s="12">
        <v>5.75</v>
      </c>
      <c r="L43" s="12">
        <v>10.75</v>
      </c>
      <c r="M43" s="12">
        <v>8.25</v>
      </c>
      <c r="N43" s="12">
        <v>6.25</v>
      </c>
      <c r="O43" s="12">
        <v>6.5</v>
      </c>
      <c r="P43" s="12">
        <v>6.75</v>
      </c>
      <c r="Q43" s="12">
        <v>2.25</v>
      </c>
      <c r="R43" s="12">
        <v>3.75</v>
      </c>
      <c r="S43" s="12">
        <v>4.5</v>
      </c>
      <c r="T43" s="12">
        <v>3.75</v>
      </c>
      <c r="U43" s="12">
        <v>7</v>
      </c>
      <c r="V43" s="12">
        <v>6</v>
      </c>
      <c r="W43" s="12">
        <v>1.5</v>
      </c>
      <c r="X43" s="12">
        <v>1.5</v>
      </c>
      <c r="Y43" s="12">
        <v>0.75</v>
      </c>
      <c r="Z43" s="12">
        <v>5.5</v>
      </c>
      <c r="AA43" s="12">
        <v>36.5</v>
      </c>
      <c r="AB43" s="12">
        <v>29.75</v>
      </c>
      <c r="AC43" s="12">
        <v>157.75</v>
      </c>
      <c r="AD43" s="12">
        <v>89.5</v>
      </c>
      <c r="AE43" s="12">
        <v>62.25</v>
      </c>
      <c r="AF43" s="12">
        <v>104.25</v>
      </c>
      <c r="AG43" s="12">
        <v>38.25</v>
      </c>
      <c r="AH43" s="12">
        <v>81</v>
      </c>
      <c r="AI43" s="12">
        <v>68</v>
      </c>
      <c r="AJ43" s="12">
        <v>25</v>
      </c>
      <c r="AK43" s="12">
        <v>2.75</v>
      </c>
      <c r="AL43" s="12">
        <v>9</v>
      </c>
      <c r="AM43" s="12">
        <v>2.25</v>
      </c>
      <c r="AN43" s="12">
        <v>12</v>
      </c>
      <c r="AO43" s="12">
        <v>16.75</v>
      </c>
      <c r="AP43" s="12">
        <v>2.5</v>
      </c>
      <c r="AQ43" s="12">
        <v>55.25</v>
      </c>
      <c r="AR43" s="12">
        <v>16.5</v>
      </c>
      <c r="AS43" s="12">
        <v>946.25</v>
      </c>
      <c r="AT43" s="14"/>
      <c r="AW43" s="15"/>
    </row>
    <row r="44" spans="1:49">
      <c r="A44" s="1" t="s">
        <v>59</v>
      </c>
      <c r="B44" s="12">
        <v>11.75</v>
      </c>
      <c r="C44" s="12">
        <v>27.75</v>
      </c>
      <c r="D44" s="12">
        <v>15.75</v>
      </c>
      <c r="E44" s="12">
        <v>23.5</v>
      </c>
      <c r="F44" s="12">
        <v>66.5</v>
      </c>
      <c r="G44" s="12">
        <v>19.5</v>
      </c>
      <c r="H44" s="12">
        <v>28.75</v>
      </c>
      <c r="I44" s="12">
        <v>14.75</v>
      </c>
      <c r="J44" s="12">
        <v>43.25</v>
      </c>
      <c r="K44" s="12">
        <v>13</v>
      </c>
      <c r="L44" s="12">
        <v>20.5</v>
      </c>
      <c r="M44" s="12">
        <v>27.75</v>
      </c>
      <c r="N44" s="12">
        <v>9.25</v>
      </c>
      <c r="O44" s="12">
        <v>9.5</v>
      </c>
      <c r="P44" s="12">
        <v>4.75</v>
      </c>
      <c r="Q44" s="12">
        <v>4.5</v>
      </c>
      <c r="R44" s="12">
        <v>6.5</v>
      </c>
      <c r="S44" s="12">
        <v>25</v>
      </c>
      <c r="T44" s="12">
        <v>37</v>
      </c>
      <c r="U44" s="12">
        <v>44.5</v>
      </c>
      <c r="V44" s="12">
        <v>61</v>
      </c>
      <c r="W44" s="12">
        <v>27.25</v>
      </c>
      <c r="X44" s="12">
        <v>18</v>
      </c>
      <c r="Y44" s="12">
        <v>37.75</v>
      </c>
      <c r="Z44" s="12">
        <v>19.75</v>
      </c>
      <c r="AA44" s="12">
        <v>199.5</v>
      </c>
      <c r="AB44" s="12">
        <v>180.75</v>
      </c>
      <c r="AC44" s="12">
        <v>947.5</v>
      </c>
      <c r="AD44" s="12">
        <v>316.25</v>
      </c>
      <c r="AE44" s="12">
        <v>88.75</v>
      </c>
      <c r="AF44" s="12">
        <v>93.75</v>
      </c>
      <c r="AG44" s="12">
        <v>41</v>
      </c>
      <c r="AH44" s="12">
        <v>52</v>
      </c>
      <c r="AI44" s="12">
        <v>89</v>
      </c>
      <c r="AJ44" s="12">
        <v>53.5</v>
      </c>
      <c r="AK44" s="12">
        <v>5.25</v>
      </c>
      <c r="AL44" s="12">
        <v>74.75</v>
      </c>
      <c r="AM44" s="12">
        <v>13.5</v>
      </c>
      <c r="AN44" s="12">
        <v>26.75</v>
      </c>
      <c r="AO44" s="12">
        <v>18.5</v>
      </c>
      <c r="AP44" s="12">
        <v>35.25</v>
      </c>
      <c r="AQ44" s="12">
        <v>9.25</v>
      </c>
      <c r="AR44" s="12">
        <v>163</v>
      </c>
      <c r="AS44" s="12">
        <v>3025.75</v>
      </c>
      <c r="AT44" s="14"/>
      <c r="AW44" s="15"/>
    </row>
    <row r="45" spans="1:49">
      <c r="A45" s="1" t="s">
        <v>60</v>
      </c>
      <c r="B45" s="12">
        <v>6.25</v>
      </c>
      <c r="C45" s="12">
        <v>12.5</v>
      </c>
      <c r="D45" s="12">
        <v>5.5</v>
      </c>
      <c r="E45" s="12">
        <v>6</v>
      </c>
      <c r="F45" s="12">
        <v>55</v>
      </c>
      <c r="G45" s="12">
        <v>9.75</v>
      </c>
      <c r="H45" s="12">
        <v>14</v>
      </c>
      <c r="I45" s="12">
        <v>8.75</v>
      </c>
      <c r="J45" s="12">
        <v>13</v>
      </c>
      <c r="K45" s="12">
        <v>12.75</v>
      </c>
      <c r="L45" s="12">
        <v>13</v>
      </c>
      <c r="M45" s="12">
        <v>15.75</v>
      </c>
      <c r="N45" s="12">
        <v>6.5</v>
      </c>
      <c r="O45" s="12">
        <v>7.75</v>
      </c>
      <c r="P45" s="12">
        <v>2.5</v>
      </c>
      <c r="Q45" s="12">
        <v>0.75</v>
      </c>
      <c r="R45" s="12">
        <v>2.5</v>
      </c>
      <c r="S45" s="12">
        <v>4</v>
      </c>
      <c r="T45" s="12">
        <v>8.25</v>
      </c>
      <c r="U45" s="12">
        <v>8.25</v>
      </c>
      <c r="V45" s="12">
        <v>13</v>
      </c>
      <c r="W45" s="12">
        <v>4</v>
      </c>
      <c r="X45" s="12">
        <v>4.25</v>
      </c>
      <c r="Y45" s="12">
        <v>9</v>
      </c>
      <c r="Z45" s="12">
        <v>7.5</v>
      </c>
      <c r="AA45" s="12">
        <v>82.75</v>
      </c>
      <c r="AB45" s="12">
        <v>57.25</v>
      </c>
      <c r="AC45" s="12">
        <v>355.25</v>
      </c>
      <c r="AD45" s="12">
        <v>125.25</v>
      </c>
      <c r="AE45" s="12">
        <v>60.75</v>
      </c>
      <c r="AF45" s="12">
        <v>65.5</v>
      </c>
      <c r="AG45" s="12">
        <v>29.5</v>
      </c>
      <c r="AH45" s="12">
        <v>47</v>
      </c>
      <c r="AI45" s="12">
        <v>69</v>
      </c>
      <c r="AJ45" s="12">
        <v>18</v>
      </c>
      <c r="AK45" s="12">
        <v>2.25</v>
      </c>
      <c r="AL45" s="12">
        <v>14.75</v>
      </c>
      <c r="AM45" s="12">
        <v>2.75</v>
      </c>
      <c r="AN45" s="12">
        <v>15.5</v>
      </c>
      <c r="AO45" s="12">
        <v>11.75</v>
      </c>
      <c r="AP45" s="12">
        <v>18</v>
      </c>
      <c r="AQ45" s="12">
        <v>270.5</v>
      </c>
      <c r="AR45" s="12">
        <v>8.75</v>
      </c>
      <c r="AS45" s="12">
        <v>1505</v>
      </c>
      <c r="AT45" s="14"/>
      <c r="AW45" s="15"/>
    </row>
    <row r="46" spans="1:49">
      <c r="A46" s="11" t="s">
        <v>50</v>
      </c>
      <c r="B46" s="14">
        <v>1292.5</v>
      </c>
      <c r="C46" s="14">
        <v>1963.75</v>
      </c>
      <c r="D46" s="14">
        <v>1248.25</v>
      </c>
      <c r="E46" s="14">
        <v>1262</v>
      </c>
      <c r="F46" s="14">
        <v>4272.25</v>
      </c>
      <c r="G46" s="14">
        <v>1834</v>
      </c>
      <c r="H46" s="14">
        <v>2431.25</v>
      </c>
      <c r="I46" s="14">
        <v>1467</v>
      </c>
      <c r="J46" s="14">
        <v>2674.75</v>
      </c>
      <c r="K46" s="14">
        <v>1785.75</v>
      </c>
      <c r="L46" s="14">
        <v>2683.5</v>
      </c>
      <c r="M46" s="14">
        <v>2730.75</v>
      </c>
      <c r="N46" s="14">
        <v>1347.5</v>
      </c>
      <c r="O46" s="14">
        <v>1873</v>
      </c>
      <c r="P46" s="14">
        <v>1184.5</v>
      </c>
      <c r="Q46" s="14">
        <v>796.5</v>
      </c>
      <c r="R46" s="14">
        <v>915.25</v>
      </c>
      <c r="S46" s="14">
        <v>1920.5</v>
      </c>
      <c r="T46" s="14">
        <v>1387</v>
      </c>
      <c r="U46" s="14">
        <v>1033.5</v>
      </c>
      <c r="V46" s="14">
        <v>1493.5</v>
      </c>
      <c r="W46" s="14">
        <v>739.75</v>
      </c>
      <c r="X46" s="14">
        <v>548.5</v>
      </c>
      <c r="Y46" s="14">
        <v>1643</v>
      </c>
      <c r="Z46" s="14">
        <v>1634.5</v>
      </c>
      <c r="AA46" s="14">
        <v>4985</v>
      </c>
      <c r="AB46" s="14">
        <v>4051</v>
      </c>
      <c r="AC46" s="14">
        <v>17494.75</v>
      </c>
      <c r="AD46" s="14">
        <v>6723.25</v>
      </c>
      <c r="AE46" s="14">
        <v>5027.25</v>
      </c>
      <c r="AF46" s="14">
        <v>5416</v>
      </c>
      <c r="AG46" s="14">
        <v>2589.25</v>
      </c>
      <c r="AH46" s="14">
        <v>4912</v>
      </c>
      <c r="AI46" s="14">
        <v>2386</v>
      </c>
      <c r="AJ46" s="14">
        <v>960.25</v>
      </c>
      <c r="AK46" s="14">
        <v>649</v>
      </c>
      <c r="AL46" s="14">
        <v>2083.25</v>
      </c>
      <c r="AM46" s="14">
        <v>343.25</v>
      </c>
      <c r="AN46" s="14">
        <v>1421.75</v>
      </c>
      <c r="AO46" s="14">
        <v>618.25</v>
      </c>
      <c r="AP46" s="14">
        <v>842</v>
      </c>
      <c r="AQ46" s="14">
        <v>3891.75</v>
      </c>
      <c r="AR46" s="14">
        <v>1375.75</v>
      </c>
      <c r="AS46" s="14">
        <v>107932.5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7" sqref="C7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39486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66.95</v>
      </c>
      <c r="C5" s="4">
        <v>54.1</v>
      </c>
      <c r="D5" s="4">
        <v>216.8</v>
      </c>
      <c r="E5" s="4">
        <v>215.05</v>
      </c>
      <c r="F5" s="4">
        <v>676.65</v>
      </c>
      <c r="G5" s="4">
        <v>1081.75</v>
      </c>
      <c r="H5" s="4">
        <v>835.75</v>
      </c>
      <c r="I5" s="4">
        <v>1325.95</v>
      </c>
      <c r="J5" s="5">
        <v>4473</v>
      </c>
    </row>
    <row r="6" spans="1:10">
      <c r="A6" s="1" t="s">
        <v>27</v>
      </c>
      <c r="B6" s="4">
        <v>61.85</v>
      </c>
      <c r="C6" s="4">
        <v>54.65</v>
      </c>
      <c r="D6" s="4">
        <v>128.25</v>
      </c>
      <c r="E6" s="4">
        <v>220.55</v>
      </c>
      <c r="F6" s="4">
        <v>902.95</v>
      </c>
      <c r="G6" s="4">
        <v>1525.3</v>
      </c>
      <c r="H6" s="4">
        <v>1219.55</v>
      </c>
      <c r="I6" s="4">
        <v>2525.3000000000002</v>
      </c>
      <c r="J6" s="5">
        <v>6638.4</v>
      </c>
    </row>
    <row r="7" spans="1:10">
      <c r="A7" s="1" t="s">
        <v>28</v>
      </c>
      <c r="B7" s="4">
        <v>310.2</v>
      </c>
      <c r="C7" s="4">
        <v>178.35</v>
      </c>
      <c r="D7" s="4">
        <v>84.7</v>
      </c>
      <c r="E7" s="4">
        <v>175.4</v>
      </c>
      <c r="F7" s="4">
        <v>861.8</v>
      </c>
      <c r="G7" s="4">
        <v>1238.95</v>
      </c>
      <c r="H7" s="4">
        <v>824.8</v>
      </c>
      <c r="I7" s="4">
        <v>2292.65</v>
      </c>
      <c r="J7" s="5">
        <v>5966.85</v>
      </c>
    </row>
    <row r="8" spans="1:10">
      <c r="A8" s="1" t="s">
        <v>29</v>
      </c>
      <c r="B8" s="4">
        <v>196.9</v>
      </c>
      <c r="C8" s="4">
        <v>195.6</v>
      </c>
      <c r="D8" s="4">
        <v>203.9</v>
      </c>
      <c r="E8" s="4">
        <v>58.05</v>
      </c>
      <c r="F8" s="4">
        <v>580.25</v>
      </c>
      <c r="G8" s="4">
        <v>811.1</v>
      </c>
      <c r="H8" s="4">
        <v>585.70000000000005</v>
      </c>
      <c r="I8" s="4">
        <v>1524.45</v>
      </c>
      <c r="J8" s="5">
        <v>4155.95</v>
      </c>
    </row>
    <row r="9" spans="1:10">
      <c r="A9" s="1">
        <v>16</v>
      </c>
      <c r="B9" s="4">
        <v>603.70000000000005</v>
      </c>
      <c r="C9" s="4">
        <v>709.45</v>
      </c>
      <c r="D9" s="4">
        <v>1078.9000000000001</v>
      </c>
      <c r="E9" s="4">
        <v>581.45000000000005</v>
      </c>
      <c r="F9" s="4">
        <v>25.55</v>
      </c>
      <c r="G9" s="4">
        <v>251.6</v>
      </c>
      <c r="H9" s="4">
        <v>253.8</v>
      </c>
      <c r="I9" s="4">
        <v>706.8</v>
      </c>
      <c r="J9" s="5">
        <v>4211.25</v>
      </c>
    </row>
    <row r="10" spans="1:10">
      <c r="A10" s="1">
        <v>24</v>
      </c>
      <c r="B10" s="4">
        <v>881.45</v>
      </c>
      <c r="C10" s="4">
        <v>1156.4000000000001</v>
      </c>
      <c r="D10" s="4">
        <v>1486.05</v>
      </c>
      <c r="E10" s="4">
        <v>806.35</v>
      </c>
      <c r="F10" s="4">
        <v>277.8</v>
      </c>
      <c r="G10" s="4">
        <v>37.4</v>
      </c>
      <c r="H10" s="4">
        <v>166.5</v>
      </c>
      <c r="I10" s="4">
        <v>709.6</v>
      </c>
      <c r="J10" s="5">
        <v>5521.55</v>
      </c>
    </row>
    <row r="11" spans="1:10">
      <c r="A11" s="1" t="s">
        <v>30</v>
      </c>
      <c r="B11" s="4">
        <v>766</v>
      </c>
      <c r="C11" s="4">
        <v>917</v>
      </c>
      <c r="D11" s="4">
        <v>1065.4000000000001</v>
      </c>
      <c r="E11" s="4">
        <v>521.95000000000005</v>
      </c>
      <c r="F11" s="4">
        <v>251.65</v>
      </c>
      <c r="G11" s="4">
        <v>190.15</v>
      </c>
      <c r="H11" s="4">
        <v>23.65</v>
      </c>
      <c r="I11" s="4">
        <v>169.25</v>
      </c>
      <c r="J11" s="5">
        <v>3905.05</v>
      </c>
    </row>
    <row r="12" spans="1:10">
      <c r="A12" s="1" t="s">
        <v>31</v>
      </c>
      <c r="B12" s="4">
        <v>1184.3</v>
      </c>
      <c r="C12" s="4">
        <v>1405.45</v>
      </c>
      <c r="D12" s="4">
        <v>3223.55</v>
      </c>
      <c r="E12" s="4">
        <v>1372.5</v>
      </c>
      <c r="F12" s="4">
        <v>718.05</v>
      </c>
      <c r="G12" s="4">
        <v>764.9</v>
      </c>
      <c r="H12" s="4">
        <v>177.95</v>
      </c>
      <c r="I12" s="4">
        <v>48</v>
      </c>
      <c r="J12" s="5">
        <v>8894.7000000000007</v>
      </c>
    </row>
    <row r="13" spans="1:10" s="3" customFormat="1">
      <c r="A13" s="3" t="s">
        <v>50</v>
      </c>
      <c r="B13" s="5">
        <v>4071.35</v>
      </c>
      <c r="C13" s="5">
        <v>4671</v>
      </c>
      <c r="D13" s="5">
        <v>7487.55</v>
      </c>
      <c r="E13" s="5">
        <v>3951.3</v>
      </c>
      <c r="F13" s="5">
        <v>4294.7</v>
      </c>
      <c r="G13" s="5">
        <v>5901.15</v>
      </c>
      <c r="H13" s="5">
        <v>4087.7</v>
      </c>
      <c r="I13" s="5">
        <v>9302</v>
      </c>
      <c r="J13" s="5">
        <v>43766.75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25.5</v>
      </c>
      <c r="C17" s="4">
        <v>12.25</v>
      </c>
      <c r="D17" s="4">
        <v>81.5</v>
      </c>
      <c r="E17" s="4">
        <v>42.25</v>
      </c>
      <c r="F17" s="4">
        <v>255.25</v>
      </c>
      <c r="G17" s="4">
        <v>290.5</v>
      </c>
      <c r="H17" s="4">
        <v>138</v>
      </c>
      <c r="I17" s="4">
        <v>302</v>
      </c>
      <c r="J17" s="5">
        <v>1147.25</v>
      </c>
    </row>
    <row r="18" spans="1:10">
      <c r="A18" s="1" t="s">
        <v>27</v>
      </c>
      <c r="B18" s="4">
        <v>15.75</v>
      </c>
      <c r="C18" s="4">
        <v>18.75</v>
      </c>
      <c r="D18" s="4">
        <v>35.75</v>
      </c>
      <c r="E18" s="4">
        <v>40.75</v>
      </c>
      <c r="F18" s="4">
        <v>337.5</v>
      </c>
      <c r="G18" s="4">
        <v>395.5</v>
      </c>
      <c r="H18" s="4">
        <v>347.25</v>
      </c>
      <c r="I18" s="4">
        <v>1169.25</v>
      </c>
      <c r="J18" s="5">
        <v>2360.5</v>
      </c>
    </row>
    <row r="19" spans="1:10">
      <c r="A19" s="1" t="s">
        <v>28</v>
      </c>
      <c r="B19" s="4">
        <v>88.5</v>
      </c>
      <c r="C19" s="4">
        <v>39.5</v>
      </c>
      <c r="D19" s="4">
        <v>71.25</v>
      </c>
      <c r="E19" s="4">
        <v>84.5</v>
      </c>
      <c r="F19" s="4">
        <v>670.25</v>
      </c>
      <c r="G19" s="4">
        <v>1000</v>
      </c>
      <c r="H19" s="4">
        <v>592.5</v>
      </c>
      <c r="I19" s="4">
        <v>1425.75</v>
      </c>
      <c r="J19" s="5">
        <v>3972.25</v>
      </c>
    </row>
    <row r="20" spans="1:10">
      <c r="A20" s="1" t="s">
        <v>29</v>
      </c>
      <c r="B20" s="4">
        <v>47</v>
      </c>
      <c r="C20" s="4">
        <v>31</v>
      </c>
      <c r="D20" s="4">
        <v>111.75</v>
      </c>
      <c r="E20" s="4">
        <v>49</v>
      </c>
      <c r="F20" s="4">
        <v>346.5</v>
      </c>
      <c r="G20" s="4">
        <v>439.5</v>
      </c>
      <c r="H20" s="4">
        <v>205</v>
      </c>
      <c r="I20" s="4">
        <v>504.75</v>
      </c>
      <c r="J20" s="5">
        <v>1734.5</v>
      </c>
    </row>
    <row r="21" spans="1:10">
      <c r="A21" s="1">
        <v>16</v>
      </c>
      <c r="B21" s="4">
        <v>220.75</v>
      </c>
      <c r="C21" s="4">
        <v>172</v>
      </c>
      <c r="D21" s="4">
        <v>835</v>
      </c>
      <c r="E21" s="4">
        <v>360.25</v>
      </c>
      <c r="F21" s="4">
        <v>30.5</v>
      </c>
      <c r="G21" s="4">
        <v>205.25</v>
      </c>
      <c r="H21" s="4">
        <v>157</v>
      </c>
      <c r="I21" s="4">
        <v>352.25</v>
      </c>
      <c r="J21" s="5">
        <v>2333</v>
      </c>
    </row>
    <row r="22" spans="1:10">
      <c r="A22" s="1">
        <v>24</v>
      </c>
      <c r="B22" s="4">
        <v>232.25</v>
      </c>
      <c r="C22" s="4">
        <v>224.5</v>
      </c>
      <c r="D22" s="4">
        <v>1100.25</v>
      </c>
      <c r="E22" s="4">
        <v>438.5</v>
      </c>
      <c r="F22" s="4">
        <v>191.25</v>
      </c>
      <c r="G22" s="4">
        <v>39</v>
      </c>
      <c r="H22" s="4">
        <v>129.25</v>
      </c>
      <c r="I22" s="4">
        <v>320.25</v>
      </c>
      <c r="J22" s="5">
        <v>2675.25</v>
      </c>
    </row>
    <row r="23" spans="1:10">
      <c r="A23" s="1" t="s">
        <v>30</v>
      </c>
      <c r="B23" s="4">
        <v>144</v>
      </c>
      <c r="C23" s="4">
        <v>163.25</v>
      </c>
      <c r="D23" s="4">
        <v>792.25</v>
      </c>
      <c r="E23" s="4">
        <v>192.75</v>
      </c>
      <c r="F23" s="4">
        <v>139.25</v>
      </c>
      <c r="G23" s="4">
        <v>114.75</v>
      </c>
      <c r="H23" s="4">
        <v>24.75</v>
      </c>
      <c r="I23" s="4">
        <v>80.25</v>
      </c>
      <c r="J23" s="5">
        <v>1651.25</v>
      </c>
    </row>
    <row r="24" spans="1:10">
      <c r="A24" s="1" t="s">
        <v>31</v>
      </c>
      <c r="B24" s="4">
        <v>292.25</v>
      </c>
      <c r="C24" s="4">
        <v>342.5</v>
      </c>
      <c r="D24" s="4">
        <v>2163.25</v>
      </c>
      <c r="E24" s="4">
        <v>440.75</v>
      </c>
      <c r="F24" s="4">
        <v>333.75</v>
      </c>
      <c r="G24" s="4">
        <v>316.25</v>
      </c>
      <c r="H24" s="4">
        <v>81.25</v>
      </c>
      <c r="I24" s="4">
        <v>39.25</v>
      </c>
      <c r="J24" s="5">
        <v>4009.25</v>
      </c>
    </row>
    <row r="25" spans="1:10" s="3" customFormat="1">
      <c r="A25" s="3" t="s">
        <v>50</v>
      </c>
      <c r="B25" s="5">
        <v>1066</v>
      </c>
      <c r="C25" s="5">
        <v>1003.75</v>
      </c>
      <c r="D25" s="5">
        <v>5191</v>
      </c>
      <c r="E25" s="5">
        <v>1648.75</v>
      </c>
      <c r="F25" s="5">
        <v>2304.25</v>
      </c>
      <c r="G25" s="5">
        <v>2800.75</v>
      </c>
      <c r="H25" s="5">
        <v>1675</v>
      </c>
      <c r="I25" s="5">
        <v>4193.75</v>
      </c>
      <c r="J25" s="5">
        <v>19883.25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23.5</v>
      </c>
      <c r="C29" s="4">
        <v>4.75</v>
      </c>
      <c r="D29" s="4">
        <v>44</v>
      </c>
      <c r="E29" s="4">
        <v>23.75</v>
      </c>
      <c r="F29" s="4">
        <v>155.25</v>
      </c>
      <c r="G29" s="4">
        <v>162</v>
      </c>
      <c r="H29" s="4">
        <v>79.5</v>
      </c>
      <c r="I29" s="4">
        <v>196</v>
      </c>
      <c r="J29" s="5">
        <v>688.75</v>
      </c>
    </row>
    <row r="30" spans="1:10">
      <c r="A30" s="1" t="s">
        <v>27</v>
      </c>
      <c r="B30" s="4">
        <v>6.5</v>
      </c>
      <c r="C30" s="4">
        <v>15.25</v>
      </c>
      <c r="D30" s="4">
        <v>21</v>
      </c>
      <c r="E30" s="4">
        <v>24</v>
      </c>
      <c r="F30" s="4">
        <v>201.25</v>
      </c>
      <c r="G30" s="4">
        <v>237.25</v>
      </c>
      <c r="H30" s="4">
        <v>214.5</v>
      </c>
      <c r="I30" s="4">
        <v>765.5</v>
      </c>
      <c r="J30" s="5">
        <v>1485.25</v>
      </c>
    </row>
    <row r="31" spans="1:10">
      <c r="A31" s="1" t="s">
        <v>28</v>
      </c>
      <c r="B31" s="4">
        <v>48.75</v>
      </c>
      <c r="C31" s="4">
        <v>12.75</v>
      </c>
      <c r="D31" s="4">
        <v>84.5</v>
      </c>
      <c r="E31" s="4">
        <v>54.75</v>
      </c>
      <c r="F31" s="4">
        <v>491</v>
      </c>
      <c r="G31" s="4">
        <v>712</v>
      </c>
      <c r="H31" s="4">
        <v>408</v>
      </c>
      <c r="I31" s="4">
        <v>953.25</v>
      </c>
      <c r="J31" s="5">
        <v>2765</v>
      </c>
    </row>
    <row r="32" spans="1:10">
      <c r="A32" s="1" t="s">
        <v>29</v>
      </c>
      <c r="B32" s="4">
        <v>29</v>
      </c>
      <c r="C32" s="4">
        <v>19.25</v>
      </c>
      <c r="D32" s="4">
        <v>71.75</v>
      </c>
      <c r="E32" s="4">
        <v>48</v>
      </c>
      <c r="F32" s="4">
        <v>300</v>
      </c>
      <c r="G32" s="4">
        <v>342.25</v>
      </c>
      <c r="H32" s="4">
        <v>150</v>
      </c>
      <c r="I32" s="4">
        <v>363.5</v>
      </c>
      <c r="J32" s="5">
        <v>1323.75</v>
      </c>
    </row>
    <row r="33" spans="1:10">
      <c r="A33" s="1">
        <v>16</v>
      </c>
      <c r="B33" s="4">
        <v>164.5</v>
      </c>
      <c r="C33" s="4">
        <v>95.25</v>
      </c>
      <c r="D33" s="4">
        <v>640</v>
      </c>
      <c r="E33" s="4">
        <v>315.75</v>
      </c>
      <c r="F33" s="4">
        <v>39.25</v>
      </c>
      <c r="G33" s="4">
        <v>134.5</v>
      </c>
      <c r="H33" s="4">
        <v>99.75</v>
      </c>
      <c r="I33" s="4">
        <v>241.75</v>
      </c>
      <c r="J33" s="5">
        <v>1730.75</v>
      </c>
    </row>
    <row r="34" spans="1:10">
      <c r="A34" s="1">
        <v>24</v>
      </c>
      <c r="B34" s="4">
        <v>161</v>
      </c>
      <c r="C34" s="4">
        <v>136.75</v>
      </c>
      <c r="D34" s="4">
        <v>831.25</v>
      </c>
      <c r="E34" s="4">
        <v>366.75</v>
      </c>
      <c r="F34" s="4">
        <v>142</v>
      </c>
      <c r="G34" s="4">
        <v>44.25</v>
      </c>
      <c r="H34" s="4">
        <v>99.75</v>
      </c>
      <c r="I34" s="4">
        <v>240.75</v>
      </c>
      <c r="J34" s="5">
        <v>2022.5</v>
      </c>
    </row>
    <row r="35" spans="1:10">
      <c r="A35" s="1" t="s">
        <v>30</v>
      </c>
      <c r="B35" s="4">
        <v>81.5</v>
      </c>
      <c r="C35" s="4">
        <v>82.25</v>
      </c>
      <c r="D35" s="4">
        <v>587</v>
      </c>
      <c r="E35" s="4">
        <v>143.25</v>
      </c>
      <c r="F35" s="4">
        <v>100.75</v>
      </c>
      <c r="G35" s="4">
        <v>90.5</v>
      </c>
      <c r="H35" s="4">
        <v>24.75</v>
      </c>
      <c r="I35" s="4">
        <v>48.75</v>
      </c>
      <c r="J35" s="5">
        <v>1158.75</v>
      </c>
    </row>
    <row r="36" spans="1:10">
      <c r="A36" s="1" t="s">
        <v>31</v>
      </c>
      <c r="B36" s="4">
        <v>214.25</v>
      </c>
      <c r="C36" s="4">
        <v>205.5</v>
      </c>
      <c r="D36" s="4">
        <v>1609.75</v>
      </c>
      <c r="E36" s="4">
        <v>309.25</v>
      </c>
      <c r="F36" s="4">
        <v>239</v>
      </c>
      <c r="G36" s="4">
        <v>239.5</v>
      </c>
      <c r="H36" s="4">
        <v>52.5</v>
      </c>
      <c r="I36" s="4">
        <v>35.75</v>
      </c>
      <c r="J36" s="5">
        <v>2905.5</v>
      </c>
    </row>
    <row r="37" spans="1:10" s="3" customFormat="1">
      <c r="A37" s="3" t="s">
        <v>50</v>
      </c>
      <c r="B37" s="5">
        <v>729</v>
      </c>
      <c r="C37" s="5">
        <v>571.75</v>
      </c>
      <c r="D37" s="5">
        <v>3889.25</v>
      </c>
      <c r="E37" s="5">
        <v>1285.5</v>
      </c>
      <c r="F37" s="5">
        <v>1668.5</v>
      </c>
      <c r="G37" s="5">
        <v>1962.25</v>
      </c>
      <c r="H37" s="5">
        <v>1128.75</v>
      </c>
      <c r="I37" s="5">
        <v>2845.25</v>
      </c>
      <c r="J37" s="5">
        <v>14080.25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2014-05-07T07:00:39Z</dcterms:modified>
</cp:coreProperties>
</file>