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AW19" i="2"/>
  <c r="AX13" i="2"/>
  <c r="AX14" i="2"/>
  <c r="AX15" i="2"/>
  <c r="AX16" i="2"/>
  <c r="AX17" i="2"/>
  <c r="AX18" i="2"/>
  <c r="AX19" i="2"/>
  <c r="AY13" i="2"/>
  <c r="AY14" i="2"/>
  <c r="AY15" i="2"/>
  <c r="AY16" i="2"/>
  <c r="AY17" i="2"/>
  <c r="AY18" i="2"/>
  <c r="AY19" i="2"/>
  <c r="AZ13" i="2"/>
  <c r="AZ14" i="2"/>
  <c r="AZ15" i="2"/>
  <c r="AZ16" i="2"/>
  <c r="AZ17" i="2"/>
  <c r="AZ18" i="2"/>
  <c r="AZ19" i="2"/>
  <c r="BA13" i="2"/>
  <c r="BA14" i="2"/>
  <c r="BA15" i="2"/>
  <c r="BA16" i="2"/>
  <c r="BA17" i="2"/>
  <c r="BA18" i="2"/>
  <c r="BA19" i="2"/>
  <c r="BB13" i="2"/>
  <c r="BB14" i="2"/>
  <c r="BB15" i="2"/>
  <c r="BB16" i="2"/>
  <c r="BB17" i="2"/>
  <c r="BB18" i="2"/>
  <c r="BB19" i="2"/>
  <c r="BC13" i="2"/>
  <c r="BC14" i="2"/>
  <c r="BC15" i="2"/>
  <c r="BC16" i="2"/>
  <c r="BC17" i="2"/>
  <c r="BC18" i="2"/>
  <c r="BC19" i="2"/>
  <c r="BD19" i="2"/>
  <c r="BA3" i="2"/>
  <c r="AW4" i="2"/>
  <c r="AZ4" i="2"/>
  <c r="BA4" i="2"/>
  <c r="AW5" i="2"/>
  <c r="BD12" i="2"/>
  <c r="BD13" i="2"/>
  <c r="BD14" i="2"/>
  <c r="BD15" i="2"/>
  <c r="BD16" i="2"/>
  <c r="BD17" i="2"/>
  <c r="BD18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AW19" i="3"/>
  <c r="AX13" i="3"/>
  <c r="AX14" i="3"/>
  <c r="AX15" i="3"/>
  <c r="AX16" i="3"/>
  <c r="AX17" i="3"/>
  <c r="AX18" i="3"/>
  <c r="AX19" i="3"/>
  <c r="AY13" i="3"/>
  <c r="AY14" i="3"/>
  <c r="AY15" i="3"/>
  <c r="AY16" i="3"/>
  <c r="AY17" i="3"/>
  <c r="AY18" i="3"/>
  <c r="AY19" i="3"/>
  <c r="AZ13" i="3"/>
  <c r="AZ14" i="3"/>
  <c r="AZ15" i="3"/>
  <c r="AZ16" i="3"/>
  <c r="AZ17" i="3"/>
  <c r="AZ18" i="3"/>
  <c r="AZ19" i="3"/>
  <c r="BA13" i="3"/>
  <c r="BA14" i="3"/>
  <c r="BA15" i="3"/>
  <c r="BA16" i="3"/>
  <c r="BA17" i="3"/>
  <c r="BA18" i="3"/>
  <c r="BA19" i="3"/>
  <c r="BB13" i="3"/>
  <c r="BB14" i="3"/>
  <c r="BB15" i="3"/>
  <c r="BB16" i="3"/>
  <c r="BB17" i="3"/>
  <c r="BB18" i="3"/>
  <c r="BB19" i="3"/>
  <c r="BC13" i="3"/>
  <c r="BC14" i="3"/>
  <c r="BC15" i="3"/>
  <c r="BC16" i="3"/>
  <c r="BC17" i="3"/>
  <c r="BC18" i="3"/>
  <c r="BC19" i="3"/>
  <c r="BD19" i="3"/>
  <c r="BA3" i="3"/>
  <c r="AW4" i="3"/>
  <c r="AZ4" i="3"/>
  <c r="BA4" i="3"/>
  <c r="AW5" i="3"/>
  <c r="BD12" i="3"/>
  <c r="BD13" i="3"/>
  <c r="BD14" i="3"/>
  <c r="BD15" i="3"/>
  <c r="BD16" i="3"/>
  <c r="BD17" i="3"/>
  <c r="BD18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AW19" i="1"/>
  <c r="AX13" i="1"/>
  <c r="AX14" i="1"/>
  <c r="AX15" i="1"/>
  <c r="AX16" i="1"/>
  <c r="AX17" i="1"/>
  <c r="AX18" i="1"/>
  <c r="AX19" i="1"/>
  <c r="AY13" i="1"/>
  <c r="AY14" i="1"/>
  <c r="AY15" i="1"/>
  <c r="AY16" i="1"/>
  <c r="AY17" i="1"/>
  <c r="AY18" i="1"/>
  <c r="AY19" i="1"/>
  <c r="AZ13" i="1"/>
  <c r="AZ14" i="1"/>
  <c r="AZ15" i="1"/>
  <c r="AZ16" i="1"/>
  <c r="AZ17" i="1"/>
  <c r="AZ18" i="1"/>
  <c r="AZ19" i="1"/>
  <c r="BA13" i="1"/>
  <c r="BA14" i="1"/>
  <c r="BA15" i="1"/>
  <c r="BA16" i="1"/>
  <c r="BA17" i="1"/>
  <c r="BA18" i="1"/>
  <c r="BA19" i="1"/>
  <c r="BB13" i="1"/>
  <c r="BB14" i="1"/>
  <c r="BB15" i="1"/>
  <c r="BB16" i="1"/>
  <c r="BB17" i="1"/>
  <c r="BB18" i="1"/>
  <c r="BB19" i="1"/>
  <c r="BC13" i="1"/>
  <c r="BC14" i="1"/>
  <c r="BC15" i="1"/>
  <c r="BC16" i="1"/>
  <c r="BC17" i="1"/>
  <c r="BC18" i="1"/>
  <c r="BC19" i="1"/>
  <c r="BD19" i="1"/>
  <c r="BA3" i="1"/>
  <c r="AW4" i="1"/>
  <c r="AZ4" i="1"/>
  <c r="BA4" i="1"/>
  <c r="AW5" i="1"/>
  <c r="BD12" i="1"/>
  <c r="BD13" i="1"/>
  <c r="BD14" i="1"/>
  <c r="BD15" i="1"/>
  <c r="BD16" i="1"/>
  <c r="BD17" i="1"/>
  <c r="BD18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<sst xmlns="http://schemas.openxmlformats.org/spreadsheetml/2006/main" count="400" uniqueCount="63">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</sst>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39270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6.8571428571428568</v>
      </c>
      <c r="C3" s="12">
        <v>137.66666666666666</v>
      </c>
      <c r="D3" s="12">
        <v>108.42857142857143</v>
      </c>
      <c r="E3" s="12">
        <v>73.047619047619051</v>
      </c>
      <c r="F3" s="12">
        <v>359.38095238095241</v>
      </c>
      <c r="G3" s="12">
        <v>100.52380952380952</v>
      </c>
      <c r="H3" s="12">
        <v>129.47619047619048</v>
      </c>
      <c r="I3" s="12">
        <v>124.52380952380952</v>
      </c>
      <c r="J3" s="12">
        <v>187.14285714285714</v>
      </c>
      <c r="K3" s="12">
        <v>40.714285714285715</v>
      </c>
      <c r="L3" s="12">
        <v>96</v>
      </c>
      <c r="M3" s="12">
        <v>93.333333333333329</v>
      </c>
      <c r="N3" s="12">
        <v>51.857142857142854</v>
      </c>
      <c r="O3" s="12">
        <v>32.761904761904759</v>
      </c>
      <c r="P3" s="12">
        <v>38.19047619047619</v>
      </c>
      <c r="Q3" s="12">
        <v>20.095238095238095</v>
      </c>
      <c r="R3" s="12">
        <v>19.904761904761905</v>
      </c>
      <c r="S3" s="12">
        <v>33.80952380952381</v>
      </c>
      <c r="T3" s="12">
        <v>27.714285714285715</v>
      </c>
      <c r="U3" s="12">
        <v>12.80952380952381</v>
      </c>
      <c r="V3" s="12">
        <v>22.095238095238095</v>
      </c>
      <c r="W3" s="12">
        <v>10.476190476190476</v>
      </c>
      <c r="X3" s="12">
        <v>9.1428571428571423</v>
      </c>
      <c r="Y3" s="12">
        <v>15.380952380952381</v>
      </c>
      <c r="Z3" s="12">
        <v>24.61904761904762</v>
      </c>
      <c r="AA3" s="12">
        <v>253.8095238095238</v>
      </c>
      <c r="AB3" s="12">
        <v>238.14285714285714</v>
      </c>
      <c r="AC3" s="12">
        <v>315.1904761904762</v>
      </c>
      <c r="AD3" s="12">
        <v>224.76190476190476</v>
      </c>
      <c r="AE3" s="12">
        <v>106.42857142857143</v>
      </c>
      <c r="AF3" s="12">
        <v>127.85714285714286</v>
      </c>
      <c r="AG3" s="12">
        <v>28.61904761904762</v>
      </c>
      <c r="AH3" s="12">
        <v>43.333333333333336</v>
      </c>
      <c r="AI3" s="12">
        <v>32.476190476190474</v>
      </c>
      <c r="AJ3" s="12">
        <v>10.047619047619047</v>
      </c>
      <c r="AK3" s="12">
        <v>6.2380952380952381</v>
      </c>
      <c r="AL3" s="12">
        <v>23.428571428571427</v>
      </c>
      <c r="AM3" s="12">
        <v>4.4285714285714288</v>
      </c>
      <c r="AN3" s="12">
        <v>33.857142857142854</v>
      </c>
      <c r="AO3" s="12">
        <v>7.5238095238095237</v>
      </c>
      <c r="AP3" s="12">
        <v>10.142857142857142</v>
      </c>
      <c r="AQ3" s="12">
        <v>23.666666666666668</v>
      </c>
      <c r="AR3" s="12">
        <v>10.19047619047619</v>
      </c>
      <c r="AS3" s="13">
        <v>3276.0952380952385</v>
      </c>
      <c r="AT3" s="14"/>
      <c r="AV3" s="9" t="s">
        <v>39</v>
      </c>
      <c r="AW3" s="12">
        <f>SUM(B3:Z27,AK3:AN27,B38:Z41,AK38:AN41)</f>
        <v>81709.428571428434</v>
      </c>
      <c r="AY3" s="9" t="s">
        <v>40</v>
      </c>
      <c r="AZ3" s="15">
        <f>SUM(AW12:AW18,AX12:BC12)</f>
        <v>228022.9523809524</v>
      </c>
      <c r="BA3" s="16">
        <f>AZ3/BD$19</f>
        <v>0.65202082280612239</v>
      </c>
    </row>
    <row r="4" spans="1:56">
      <c r="A4" s="1" t="s">
        <v>4</v>
      </c>
      <c r="B4" s="12">
        <v>179.71428571428572</v>
      </c>
      <c r="C4" s="12">
        <v>11.047619047619047</v>
      </c>
      <c r="D4" s="12">
        <v>106.66666666666667</v>
      </c>
      <c r="E4" s="12">
        <v>79.571428571428569</v>
      </c>
      <c r="F4" s="12">
        <v>854.90476190476193</v>
      </c>
      <c r="G4" s="12">
        <v>171.33333333333334</v>
      </c>
      <c r="H4" s="12">
        <v>249.71428571428572</v>
      </c>
      <c r="I4" s="12">
        <v>450</v>
      </c>
      <c r="J4" s="12">
        <v>640.52380952380952</v>
      </c>
      <c r="K4" s="12">
        <v>107.57142857142857</v>
      </c>
      <c r="L4" s="12">
        <v>153.28571428571428</v>
      </c>
      <c r="M4" s="12">
        <v>187.28571428571428</v>
      </c>
      <c r="N4" s="12">
        <v>64.61904761904762</v>
      </c>
      <c r="O4" s="12">
        <v>55.523809523809526</v>
      </c>
      <c r="P4" s="12">
        <v>83</v>
      </c>
      <c r="Q4" s="12">
        <v>27.523809523809526</v>
      </c>
      <c r="R4" s="12">
        <v>47.19047619047619</v>
      </c>
      <c r="S4" s="12">
        <v>86.714285714285708</v>
      </c>
      <c r="T4" s="12">
        <v>56.19047619047619</v>
      </c>
      <c r="U4" s="12">
        <v>24.80952380952381</v>
      </c>
      <c r="V4" s="12">
        <v>43.333333333333336</v>
      </c>
      <c r="W4" s="12">
        <v>13</v>
      </c>
      <c r="X4" s="12">
        <v>17.047619047619047</v>
      </c>
      <c r="Y4" s="12">
        <v>27.523809523809526</v>
      </c>
      <c r="Z4" s="12">
        <v>40.476190476190474</v>
      </c>
      <c r="AA4" s="12">
        <v>944.19047619047615</v>
      </c>
      <c r="AB4" s="12">
        <v>921.85714285714289</v>
      </c>
      <c r="AC4" s="12">
        <v>870.19047619047615</v>
      </c>
      <c r="AD4" s="12">
        <v>662.66666666666663</v>
      </c>
      <c r="AE4" s="12">
        <v>148.1904761904762</v>
      </c>
      <c r="AF4" s="12">
        <v>173.76190476190476</v>
      </c>
      <c r="AG4" s="12">
        <v>52.476190476190474</v>
      </c>
      <c r="AH4" s="12">
        <v>74.285714285714292</v>
      </c>
      <c r="AI4" s="12">
        <v>90.428571428571431</v>
      </c>
      <c r="AJ4" s="12">
        <v>20.19047619047619</v>
      </c>
      <c r="AK4" s="12">
        <v>8.2857142857142865</v>
      </c>
      <c r="AL4" s="12">
        <v>61.80952380952381</v>
      </c>
      <c r="AM4" s="12">
        <v>9.1904761904761898</v>
      </c>
      <c r="AN4" s="12">
        <v>47.047619047619051</v>
      </c>
      <c r="AO4" s="12">
        <v>15.523809523809524</v>
      </c>
      <c r="AP4" s="12">
        <v>20.38095238095238</v>
      </c>
      <c r="AQ4" s="12">
        <v>60.714285714285715</v>
      </c>
      <c r="AR4" s="12">
        <v>25.38095238095238</v>
      </c>
      <c r="AS4" s="13">
        <v>7985.1428571428578</v>
      </c>
      <c r="AT4" s="14"/>
      <c r="AV4" s="9" t="s">
        <v>41</v>
      </c>
      <c r="AW4" s="12">
        <f>SUM(AA28:AJ37, AA42:AJ45, AO28:AR37, AO42:AR45)</f>
        <v>102045.33333333327</v>
      </c>
      <c r="AY4" s="9" t="s">
        <v>42</v>
      </c>
      <c r="AZ4" s="15">
        <f>SUM(AX13:BB18)</f>
        <v>115565.33333333334</v>
      </c>
      <c r="BA4" s="16">
        <f>AZ4/BD$19</f>
        <v>0.33045359224178766</v>
      </c>
    </row>
    <row r="5" spans="1:56">
      <c r="A5" s="1" t="s">
        <v>5</v>
      </c>
      <c r="B5" s="12">
        <v>116.52380952380952</v>
      </c>
      <c r="C5" s="12">
        <v>91.571428571428569</v>
      </c>
      <c r="D5" s="12">
        <v>5.7142857142857144</v>
      </c>
      <c r="E5" s="12">
        <v>59.80952380952381</v>
      </c>
      <c r="F5" s="12">
        <v>612.42857142857144</v>
      </c>
      <c r="G5" s="12">
        <v>72.285714285714292</v>
      </c>
      <c r="H5" s="12">
        <v>114.47619047619048</v>
      </c>
      <c r="I5" s="12">
        <v>208.38095238095238</v>
      </c>
      <c r="J5" s="12">
        <v>309.8095238095238</v>
      </c>
      <c r="K5" s="12">
        <v>98.952380952380949</v>
      </c>
      <c r="L5" s="12">
        <v>59.19047619047619</v>
      </c>
      <c r="M5" s="12">
        <v>90.571428571428569</v>
      </c>
      <c r="N5" s="12">
        <v>26.19047619047619</v>
      </c>
      <c r="O5" s="12">
        <v>18.047619047619047</v>
      </c>
      <c r="P5" s="12">
        <v>25.19047619047619</v>
      </c>
      <c r="Q5" s="12">
        <v>7.333333333333333</v>
      </c>
      <c r="R5" s="12">
        <v>13.333333333333334</v>
      </c>
      <c r="S5" s="12">
        <v>33.761904761904759</v>
      </c>
      <c r="T5" s="12">
        <v>25.571428571428573</v>
      </c>
      <c r="U5" s="12">
        <v>16.047619047619047</v>
      </c>
      <c r="V5" s="12">
        <v>24.714285714285715</v>
      </c>
      <c r="W5" s="12">
        <v>10.761904761904763</v>
      </c>
      <c r="X5" s="12">
        <v>8.9523809523809526</v>
      </c>
      <c r="Y5" s="12">
        <v>30.666666666666668</v>
      </c>
      <c r="Z5" s="12">
        <v>11.142857142857142</v>
      </c>
      <c r="AA5" s="12">
        <v>521.42857142857144</v>
      </c>
      <c r="AB5" s="12">
        <v>526.28571428571433</v>
      </c>
      <c r="AC5" s="12">
        <v>385.33333333333331</v>
      </c>
      <c r="AD5" s="12">
        <v>284.71428571428572</v>
      </c>
      <c r="AE5" s="12">
        <v>46.61904761904762</v>
      </c>
      <c r="AF5" s="12">
        <v>46.38095238095238</v>
      </c>
      <c r="AG5" s="12">
        <v>26</v>
      </c>
      <c r="AH5" s="12">
        <v>21.428571428571427</v>
      </c>
      <c r="AI5" s="12">
        <v>29.19047619047619</v>
      </c>
      <c r="AJ5" s="12">
        <v>3.6666666666666665</v>
      </c>
      <c r="AK5" s="12">
        <v>4.2380952380952381</v>
      </c>
      <c r="AL5" s="12">
        <v>18.857142857142858</v>
      </c>
      <c r="AM5" s="12">
        <v>4.1904761904761907</v>
      </c>
      <c r="AN5" s="12">
        <v>7.8571428571428568</v>
      </c>
      <c r="AO5" s="12">
        <v>5.6190476190476186</v>
      </c>
      <c r="AP5" s="12">
        <v>6.333333333333333</v>
      </c>
      <c r="AQ5" s="12">
        <v>37.333333333333336</v>
      </c>
      <c r="AR5" s="12">
        <v>12.80952380952381</v>
      </c>
      <c r="AS5" s="13">
        <v>4079.7142857142862</v>
      </c>
      <c r="AT5" s="14"/>
      <c r="AV5" s="9" t="s">
        <v>43</v>
      </c>
      <c r="AW5" s="12">
        <f>SUM(AA3:AJ27,B28:Z37,AA38:AJ41,AK28:AN37, B42:Z45, AK42:AN45, AO3:AR27, AO38:AR41)</f>
        <v>165962.5238095235</v>
      </c>
    </row>
    <row r="6" spans="1:56">
      <c r="A6" s="1" t="s">
        <v>6</v>
      </c>
      <c r="B6" s="12">
        <v>75.952380952380949</v>
      </c>
      <c r="C6" s="12">
        <v>69.38095238095238</v>
      </c>
      <c r="D6" s="12">
        <v>63.285714285714285</v>
      </c>
      <c r="E6" s="12">
        <v>6.666666666666667</v>
      </c>
      <c r="F6" s="12">
        <v>181.61904761904762</v>
      </c>
      <c r="G6" s="12">
        <v>63.952380952380949</v>
      </c>
      <c r="H6" s="12">
        <v>84.571428571428569</v>
      </c>
      <c r="I6" s="12">
        <v>177.14285714285714</v>
      </c>
      <c r="J6" s="12">
        <v>241.57142857142858</v>
      </c>
      <c r="K6" s="12">
        <v>68</v>
      </c>
      <c r="L6" s="12">
        <v>81</v>
      </c>
      <c r="M6" s="12">
        <v>98.19047619047619</v>
      </c>
      <c r="N6" s="12">
        <v>31.904761904761905</v>
      </c>
      <c r="O6" s="12">
        <v>16.714285714285715</v>
      </c>
      <c r="P6" s="12">
        <v>22.761904761904763</v>
      </c>
      <c r="Q6" s="12">
        <v>7.666666666666667</v>
      </c>
      <c r="R6" s="12">
        <v>12.142857142857142</v>
      </c>
      <c r="S6" s="12">
        <v>29.761904761904763</v>
      </c>
      <c r="T6" s="12">
        <v>19.333333333333332</v>
      </c>
      <c r="U6" s="12">
        <v>20.238095238095237</v>
      </c>
      <c r="V6" s="12">
        <v>23.523809523809526</v>
      </c>
      <c r="W6" s="12">
        <v>11.80952380952381</v>
      </c>
      <c r="X6" s="12">
        <v>9.4285714285714288</v>
      </c>
      <c r="Y6" s="12">
        <v>18.142857142857142</v>
      </c>
      <c r="Z6" s="12">
        <v>14.428571428571429</v>
      </c>
      <c r="AA6" s="12">
        <v>619.66666666666663</v>
      </c>
      <c r="AB6" s="12">
        <v>603.90476190476193</v>
      </c>
      <c r="AC6" s="12">
        <v>420.52380952380952</v>
      </c>
      <c r="AD6" s="12">
        <v>367.61904761904759</v>
      </c>
      <c r="AE6" s="12">
        <v>99.904761904761898</v>
      </c>
      <c r="AF6" s="12">
        <v>74.761904761904759</v>
      </c>
      <c r="AG6" s="12">
        <v>29.38095238095238</v>
      </c>
      <c r="AH6" s="12">
        <v>16.666666666666668</v>
      </c>
      <c r="AI6" s="12">
        <v>28.523809523809526</v>
      </c>
      <c r="AJ6" s="12">
        <v>2.1904761904761907</v>
      </c>
      <c r="AK6" s="12">
        <v>7.6190476190476186</v>
      </c>
      <c r="AL6" s="12">
        <v>19.571428571428573</v>
      </c>
      <c r="AM6" s="12">
        <v>2.6666666666666665</v>
      </c>
      <c r="AN6" s="12">
        <v>10.19047619047619</v>
      </c>
      <c r="AO6" s="12">
        <v>3.6190476190476191</v>
      </c>
      <c r="AP6" s="12">
        <v>5.5238095238095237</v>
      </c>
      <c r="AQ6" s="12">
        <v>52.285714285714285</v>
      </c>
      <c r="AR6" s="12">
        <v>13.285714285714286</v>
      </c>
      <c r="AS6" s="13">
        <v>3827.0952380952376</v>
      </c>
      <c r="AT6" s="14"/>
      <c r="AW6" s="12"/>
    </row>
    <row r="7" spans="1:56">
      <c r="A7" s="1" t="s">
        <v>7</v>
      </c>
      <c r="B7" s="12">
        <v>385.23809523809524</v>
      </c>
      <c r="C7" s="12">
        <v>869.85714285714289</v>
      </c>
      <c r="D7" s="12">
        <v>603.19047619047615</v>
      </c>
      <c r="E7" s="12">
        <v>207.85714285714286</v>
      </c>
      <c r="F7" s="12">
        <v>21.238095238095237</v>
      </c>
      <c r="G7" s="12">
        <v>387</v>
      </c>
      <c r="H7" s="12">
        <v>424.09523809523807</v>
      </c>
      <c r="I7" s="12">
        <v>434.47619047619048</v>
      </c>
      <c r="J7" s="12">
        <v>575.09523809523807</v>
      </c>
      <c r="K7" s="12">
        <v>259.04761904761904</v>
      </c>
      <c r="L7" s="12">
        <v>306.47619047619048</v>
      </c>
      <c r="M7" s="12">
        <v>291.28571428571428</v>
      </c>
      <c r="N7" s="12">
        <v>188.76190476190476</v>
      </c>
      <c r="O7" s="12">
        <v>175.85714285714286</v>
      </c>
      <c r="P7" s="12">
        <v>151.23809523809524</v>
      </c>
      <c r="Q7" s="12">
        <v>106.95238095238095</v>
      </c>
      <c r="R7" s="12">
        <v>170.71428571428572</v>
      </c>
      <c r="S7" s="12">
        <v>369.28571428571428</v>
      </c>
      <c r="T7" s="12">
        <v>127.52380952380952</v>
      </c>
      <c r="U7" s="12">
        <v>165.23809523809524</v>
      </c>
      <c r="V7" s="12">
        <v>187</v>
      </c>
      <c r="W7" s="12">
        <v>91.761904761904759</v>
      </c>
      <c r="X7" s="12">
        <v>82.571428571428569</v>
      </c>
      <c r="Y7" s="12">
        <v>54</v>
      </c>
      <c r="Z7" s="12">
        <v>64.095238095238102</v>
      </c>
      <c r="AA7" s="12">
        <v>934.04761904761904</v>
      </c>
      <c r="AB7" s="12">
        <v>839.76190476190482</v>
      </c>
      <c r="AC7" s="12">
        <v>1154.8571428571429</v>
      </c>
      <c r="AD7" s="12">
        <v>777.61904761904759</v>
      </c>
      <c r="AE7" s="12">
        <v>296.76190476190476</v>
      </c>
      <c r="AF7" s="12">
        <v>301.33333333333331</v>
      </c>
      <c r="AG7" s="12">
        <v>141.66666666666666</v>
      </c>
      <c r="AH7" s="12">
        <v>98.285714285714292</v>
      </c>
      <c r="AI7" s="12">
        <v>165.42857142857142</v>
      </c>
      <c r="AJ7" s="12">
        <v>28.571428571428573</v>
      </c>
      <c r="AK7" s="12">
        <v>67.80952380952381</v>
      </c>
      <c r="AL7" s="12">
        <v>198.61904761904762</v>
      </c>
      <c r="AM7" s="12">
        <v>41.666666666666664</v>
      </c>
      <c r="AN7" s="12">
        <v>116.9047619047619</v>
      </c>
      <c r="AO7" s="12">
        <v>25.142857142857142</v>
      </c>
      <c r="AP7" s="12">
        <v>20.523809523809526</v>
      </c>
      <c r="AQ7" s="12">
        <v>103.57142857142857</v>
      </c>
      <c r="AR7" s="12">
        <v>99.428571428571431</v>
      </c>
      <c r="AS7" s="13">
        <v>12111.857142857141</v>
      </c>
      <c r="AT7" s="14"/>
      <c r="AW7" s="12"/>
    </row>
    <row r="8" spans="1:56">
      <c r="A8" s="1" t="s">
        <v>8</v>
      </c>
      <c r="B8" s="12">
        <v>97.714285714285708</v>
      </c>
      <c r="C8" s="12">
        <v>158.23809523809524</v>
      </c>
      <c r="D8" s="12">
        <v>69.761904761904759</v>
      </c>
      <c r="E8" s="12">
        <v>57.80952380952381</v>
      </c>
      <c r="F8" s="12">
        <v>323.04761904761904</v>
      </c>
      <c r="G8" s="12">
        <v>7.4761904761904763</v>
      </c>
      <c r="H8" s="12">
        <v>102.42857142857143</v>
      </c>
      <c r="I8" s="12">
        <v>175</v>
      </c>
      <c r="J8" s="12">
        <v>256.52380952380952</v>
      </c>
      <c r="K8" s="12">
        <v>81.523809523809518</v>
      </c>
      <c r="L8" s="12">
        <v>111.61904761904762</v>
      </c>
      <c r="M8" s="12">
        <v>133.0952380952381</v>
      </c>
      <c r="N8" s="12">
        <v>44.142857142857146</v>
      </c>
      <c r="O8" s="12">
        <v>47.095238095238095</v>
      </c>
      <c r="P8" s="12">
        <v>52.38095238095238</v>
      </c>
      <c r="Q8" s="12">
        <v>27.571428571428573</v>
      </c>
      <c r="R8" s="12">
        <v>26</v>
      </c>
      <c r="S8" s="12">
        <v>66.142857142857139</v>
      </c>
      <c r="T8" s="12">
        <v>27.333333333333332</v>
      </c>
      <c r="U8" s="12">
        <v>22.428571428571427</v>
      </c>
      <c r="V8" s="12">
        <v>34.333333333333336</v>
      </c>
      <c r="W8" s="12">
        <v>9.0476190476190474</v>
      </c>
      <c r="X8" s="12">
        <v>8.5238095238095237</v>
      </c>
      <c r="Y8" s="12">
        <v>16.571428571428573</v>
      </c>
      <c r="Z8" s="12">
        <v>34.80952380952381</v>
      </c>
      <c r="AA8" s="12">
        <v>530.57142857142856</v>
      </c>
      <c r="AB8" s="12">
        <v>547.28571428571433</v>
      </c>
      <c r="AC8" s="12">
        <v>394.28571428571428</v>
      </c>
      <c r="AD8" s="12">
        <v>353.66666666666669</v>
      </c>
      <c r="AE8" s="12">
        <v>133.1904761904762</v>
      </c>
      <c r="AF8" s="12">
        <v>111.71428571428571</v>
      </c>
      <c r="AG8" s="12">
        <v>31.19047619047619</v>
      </c>
      <c r="AH8" s="12">
        <v>26.571428571428573</v>
      </c>
      <c r="AI8" s="12">
        <v>40.857142857142854</v>
      </c>
      <c r="AJ8" s="12">
        <v>8.9523809523809526</v>
      </c>
      <c r="AK8" s="12">
        <v>10.142857142857142</v>
      </c>
      <c r="AL8" s="12">
        <v>35.047619047619051</v>
      </c>
      <c r="AM8" s="12">
        <v>4.3809523809523814</v>
      </c>
      <c r="AN8" s="12">
        <v>24.714285714285715</v>
      </c>
      <c r="AO8" s="12">
        <v>3.2857142857142856</v>
      </c>
      <c r="AP8" s="12">
        <v>4.8571428571428568</v>
      </c>
      <c r="AQ8" s="12">
        <v>32.714285714285715</v>
      </c>
      <c r="AR8" s="12">
        <v>14.19047619047619</v>
      </c>
      <c r="AS8" s="13">
        <v>4298.2380952380945</v>
      </c>
      <c r="AT8" s="14"/>
      <c r="AW8" s="15"/>
    </row>
    <row r="9" spans="1:56">
      <c r="A9" s="1" t="s">
        <v>9</v>
      </c>
      <c r="B9" s="12">
        <v>143.61904761904762</v>
      </c>
      <c r="C9" s="12">
        <v>254.42857142857142</v>
      </c>
      <c r="D9" s="12">
        <v>111.95238095238095</v>
      </c>
      <c r="E9" s="12">
        <v>82.095238095238102</v>
      </c>
      <c r="F9" s="12">
        <v>390.42857142857144</v>
      </c>
      <c r="G9" s="12">
        <v>101.66666666666667</v>
      </c>
      <c r="H9" s="12">
        <v>11.761904761904763</v>
      </c>
      <c r="I9" s="12">
        <v>155.0952380952381</v>
      </c>
      <c r="J9" s="12">
        <v>245.33333333333334</v>
      </c>
      <c r="K9" s="12">
        <v>73.80952380952381</v>
      </c>
      <c r="L9" s="12">
        <v>164.85714285714286</v>
      </c>
      <c r="M9" s="12">
        <v>221.71428571428572</v>
      </c>
      <c r="N9" s="12">
        <v>94.714285714285708</v>
      </c>
      <c r="O9" s="12">
        <v>122.52380952380952</v>
      </c>
      <c r="P9" s="12">
        <v>115.23809523809524</v>
      </c>
      <c r="Q9" s="12">
        <v>66.333333333333329</v>
      </c>
      <c r="R9" s="12">
        <v>87.476190476190482</v>
      </c>
      <c r="S9" s="12">
        <v>143.47619047619048</v>
      </c>
      <c r="T9" s="12">
        <v>131.23809523809524</v>
      </c>
      <c r="U9" s="12">
        <v>107.9047619047619</v>
      </c>
      <c r="V9" s="12">
        <v>118.47619047619048</v>
      </c>
      <c r="W9" s="12">
        <v>39.38095238095238</v>
      </c>
      <c r="X9" s="12">
        <v>41.666666666666664</v>
      </c>
      <c r="Y9" s="12">
        <v>40.476190476190474</v>
      </c>
      <c r="Z9" s="12">
        <v>63.19047619047619</v>
      </c>
      <c r="AA9" s="12">
        <v>845.04761904761904</v>
      </c>
      <c r="AB9" s="12">
        <v>814.52380952380952</v>
      </c>
      <c r="AC9" s="12">
        <v>755.42857142857144</v>
      </c>
      <c r="AD9" s="12">
        <v>602.76190476190482</v>
      </c>
      <c r="AE9" s="12">
        <v>208.33333333333334</v>
      </c>
      <c r="AF9" s="12">
        <v>173</v>
      </c>
      <c r="AG9" s="12">
        <v>68.857142857142861</v>
      </c>
      <c r="AH9" s="12">
        <v>66.285714285714292</v>
      </c>
      <c r="AI9" s="12">
        <v>72.142857142857139</v>
      </c>
      <c r="AJ9" s="12">
        <v>16.571428571428573</v>
      </c>
      <c r="AK9" s="12">
        <v>26.285714285714285</v>
      </c>
      <c r="AL9" s="12">
        <v>83.38095238095238</v>
      </c>
      <c r="AM9" s="12">
        <v>29.761904761904763</v>
      </c>
      <c r="AN9" s="12">
        <v>147.0952380952381</v>
      </c>
      <c r="AO9" s="12">
        <v>18.476190476190474</v>
      </c>
      <c r="AP9" s="12">
        <v>15.761904761904763</v>
      </c>
      <c r="AQ9" s="12">
        <v>49.142857142857146</v>
      </c>
      <c r="AR9" s="12">
        <v>27.428571428571427</v>
      </c>
      <c r="AS9" s="13">
        <v>7149.1428571428569</v>
      </c>
      <c r="AT9" s="14"/>
      <c r="AW9" s="15"/>
    </row>
    <row r="10" spans="1:56">
      <c r="A10" s="1">
        <v>19</v>
      </c>
      <c r="B10" s="12">
        <v>138.0952380952381</v>
      </c>
      <c r="C10" s="12">
        <v>443.38095238095241</v>
      </c>
      <c r="D10" s="12">
        <v>209.71428571428572</v>
      </c>
      <c r="E10" s="12">
        <v>184.14285714285714</v>
      </c>
      <c r="F10" s="12">
        <v>386.14285714285717</v>
      </c>
      <c r="G10" s="12">
        <v>176.85714285714286</v>
      </c>
      <c r="H10" s="12">
        <v>145.95238095238096</v>
      </c>
      <c r="I10" s="12">
        <v>9.3333333333333339</v>
      </c>
      <c r="J10" s="12">
        <v>78.80952380952381</v>
      </c>
      <c r="K10" s="12">
        <v>40.333333333333336</v>
      </c>
      <c r="L10" s="12">
        <v>129.28571428571428</v>
      </c>
      <c r="M10" s="12">
        <v>169.66666666666666</v>
      </c>
      <c r="N10" s="12">
        <v>212.85714285714286</v>
      </c>
      <c r="O10" s="12">
        <v>200.52380952380952</v>
      </c>
      <c r="P10" s="12">
        <v>203.61904761904762</v>
      </c>
      <c r="Q10" s="12">
        <v>148.0952380952381</v>
      </c>
      <c r="R10" s="12">
        <v>180.85714285714286</v>
      </c>
      <c r="S10" s="12">
        <v>362.52380952380952</v>
      </c>
      <c r="T10" s="12">
        <v>247.52380952380952</v>
      </c>
      <c r="U10" s="12">
        <v>328.33333333333331</v>
      </c>
      <c r="V10" s="12">
        <v>224.95238095238096</v>
      </c>
      <c r="W10" s="12">
        <v>142.8095238095238</v>
      </c>
      <c r="X10" s="12">
        <v>99.761904761904759</v>
      </c>
      <c r="Y10" s="12">
        <v>116.57142857142857</v>
      </c>
      <c r="Z10" s="12">
        <v>47.952380952380949</v>
      </c>
      <c r="AA10" s="12">
        <v>643.61904761904759</v>
      </c>
      <c r="AB10" s="12">
        <v>608.57142857142856</v>
      </c>
      <c r="AC10" s="12">
        <v>503.57142857142856</v>
      </c>
      <c r="AD10" s="12">
        <v>523.66666666666663</v>
      </c>
      <c r="AE10" s="12">
        <v>172.47619047619048</v>
      </c>
      <c r="AF10" s="12">
        <v>160.85714285714286</v>
      </c>
      <c r="AG10" s="12">
        <v>109.66666666666667</v>
      </c>
      <c r="AH10" s="12">
        <v>81.047619047619051</v>
      </c>
      <c r="AI10" s="12">
        <v>147.38095238095238</v>
      </c>
      <c r="AJ10" s="12">
        <v>53.80952380952381</v>
      </c>
      <c r="AK10" s="12">
        <v>73</v>
      </c>
      <c r="AL10" s="12">
        <v>198.0952380952381</v>
      </c>
      <c r="AM10" s="12">
        <v>104.04761904761905</v>
      </c>
      <c r="AN10" s="12">
        <v>235.42857142857142</v>
      </c>
      <c r="AO10" s="12">
        <v>42.047619047619051</v>
      </c>
      <c r="AP10" s="12">
        <v>30.666666666666668</v>
      </c>
      <c r="AQ10" s="12">
        <v>24.238095238095237</v>
      </c>
      <c r="AR10" s="12">
        <v>56.857142857142854</v>
      </c>
      <c r="AS10" s="13">
        <v>8397.1428571428569</v>
      </c>
      <c r="AT10" s="14"/>
      <c r="AV10" s="17"/>
      <c r="AW10" s="15"/>
      <c r="BC10" s="11"/>
    </row>
    <row r="11" spans="1:56">
      <c r="A11" s="1">
        <v>12</v>
      </c>
      <c r="B11" s="12">
        <v>193.47619047619048</v>
      </c>
      <c r="C11" s="12">
        <v>651.95238095238096</v>
      </c>
      <c r="D11" s="12">
        <v>303.1904761904762</v>
      </c>
      <c r="E11" s="12">
        <v>242.76190476190476</v>
      </c>
      <c r="F11" s="12">
        <v>517</v>
      </c>
      <c r="G11" s="12">
        <v>259.61904761904759</v>
      </c>
      <c r="H11" s="12">
        <v>240.33333333333334</v>
      </c>
      <c r="I11" s="12">
        <v>72.952380952380949</v>
      </c>
      <c r="J11" s="12">
        <v>17.428571428571427</v>
      </c>
      <c r="K11" s="12">
        <v>54.38095238095238</v>
      </c>
      <c r="L11" s="12">
        <v>277.66666666666669</v>
      </c>
      <c r="M11" s="12">
        <v>359.28571428571428</v>
      </c>
      <c r="N11" s="12">
        <v>377.52380952380952</v>
      </c>
      <c r="O11" s="12">
        <v>362.76190476190476</v>
      </c>
      <c r="P11" s="12">
        <v>308.38095238095241</v>
      </c>
      <c r="Q11" s="12">
        <v>201.28571428571428</v>
      </c>
      <c r="R11" s="12">
        <v>262.42857142857144</v>
      </c>
      <c r="S11" s="12">
        <v>441.23809523809524</v>
      </c>
      <c r="T11" s="12">
        <v>313.38095238095241</v>
      </c>
      <c r="U11" s="12">
        <v>405</v>
      </c>
      <c r="V11" s="12">
        <v>309.47619047619048</v>
      </c>
      <c r="W11" s="12">
        <v>182.28571428571428</v>
      </c>
      <c r="X11" s="12">
        <v>143.33333333333334</v>
      </c>
      <c r="Y11" s="12">
        <v>192.47619047619048</v>
      </c>
      <c r="Z11" s="12">
        <v>91.952380952380949</v>
      </c>
      <c r="AA11" s="12">
        <v>930.85714285714289</v>
      </c>
      <c r="AB11" s="12">
        <v>882.71428571428567</v>
      </c>
      <c r="AC11" s="12">
        <v>919.19047619047615</v>
      </c>
      <c r="AD11" s="12">
        <v>788.14285714285711</v>
      </c>
      <c r="AE11" s="12">
        <v>233.1904761904762</v>
      </c>
      <c r="AF11" s="12">
        <v>262.90476190476193</v>
      </c>
      <c r="AG11" s="12">
        <v>140.1904761904762</v>
      </c>
      <c r="AH11" s="12">
        <v>141.0952380952381</v>
      </c>
      <c r="AI11" s="12">
        <v>207</v>
      </c>
      <c r="AJ11" s="12">
        <v>84</v>
      </c>
      <c r="AK11" s="12">
        <v>99.476190476190482</v>
      </c>
      <c r="AL11" s="12">
        <v>306.09523809523807</v>
      </c>
      <c r="AM11" s="12">
        <v>124.85714285714286</v>
      </c>
      <c r="AN11" s="12">
        <v>289.33333333333331</v>
      </c>
      <c r="AO11" s="12">
        <v>60.333333333333336</v>
      </c>
      <c r="AP11" s="12">
        <v>43.904761904761905</v>
      </c>
      <c r="AQ11" s="12">
        <v>51.761904761904759</v>
      </c>
      <c r="AR11" s="12">
        <v>69.714285714285708</v>
      </c>
      <c r="AS11" s="13">
        <v>12416.333333333339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35.285714285714285</v>
      </c>
      <c r="C12" s="12">
        <v>94.857142857142861</v>
      </c>
      <c r="D12" s="12">
        <v>93.523809523809518</v>
      </c>
      <c r="E12" s="12">
        <v>65.952380952380949</v>
      </c>
      <c r="F12" s="12">
        <v>245.61904761904762</v>
      </c>
      <c r="G12" s="12">
        <v>83.047619047619051</v>
      </c>
      <c r="H12" s="12">
        <v>64.61904761904762</v>
      </c>
      <c r="I12" s="12">
        <v>37.095238095238095</v>
      </c>
      <c r="J12" s="12">
        <v>52.857142857142854</v>
      </c>
      <c r="K12" s="12">
        <v>8.0952380952380949</v>
      </c>
      <c r="L12" s="12">
        <v>150.71428571428572</v>
      </c>
      <c r="M12" s="12">
        <v>204.52380952380952</v>
      </c>
      <c r="N12" s="12">
        <v>250.1904761904762</v>
      </c>
      <c r="O12" s="12">
        <v>210.04761904761904</v>
      </c>
      <c r="P12" s="12">
        <v>148.14285714285714</v>
      </c>
      <c r="Q12" s="12">
        <v>102.19047619047619</v>
      </c>
      <c r="R12" s="12">
        <v>124.42857142857143</v>
      </c>
      <c r="S12" s="12">
        <v>155.04761904761904</v>
      </c>
      <c r="T12" s="12">
        <v>25.952380952380953</v>
      </c>
      <c r="U12" s="12">
        <v>27.238095238095237</v>
      </c>
      <c r="V12" s="12">
        <v>25.476190476190474</v>
      </c>
      <c r="W12" s="12">
        <v>15.428571428571429</v>
      </c>
      <c r="X12" s="12">
        <v>12.714285714285714</v>
      </c>
      <c r="Y12" s="12">
        <v>30.238095238095237</v>
      </c>
      <c r="Z12" s="12">
        <v>40.142857142857146</v>
      </c>
      <c r="AA12" s="12">
        <v>608.52380952380952</v>
      </c>
      <c r="AB12" s="12">
        <v>635.09523809523807</v>
      </c>
      <c r="AC12" s="12">
        <v>592.38095238095241</v>
      </c>
      <c r="AD12" s="12">
        <v>384.61904761904759</v>
      </c>
      <c r="AE12" s="12">
        <v>107.76190476190476</v>
      </c>
      <c r="AF12" s="12">
        <v>89.38095238095238</v>
      </c>
      <c r="AG12" s="12">
        <v>50.523809523809526</v>
      </c>
      <c r="AH12" s="12">
        <v>59.571428571428569</v>
      </c>
      <c r="AI12" s="12">
        <v>60.80952380952381</v>
      </c>
      <c r="AJ12" s="12">
        <v>16.38095238095238</v>
      </c>
      <c r="AK12" s="12">
        <v>88.571428571428569</v>
      </c>
      <c r="AL12" s="12">
        <v>226.23809523809524</v>
      </c>
      <c r="AM12" s="12">
        <v>14.238095238095237</v>
      </c>
      <c r="AN12" s="12">
        <v>43.666666666666664</v>
      </c>
      <c r="AO12" s="12">
        <v>20.80952380952381</v>
      </c>
      <c r="AP12" s="12">
        <v>14.761904761904763</v>
      </c>
      <c r="AQ12" s="12">
        <v>52.285714285714285</v>
      </c>
      <c r="AR12" s="12">
        <v>31.666666666666668</v>
      </c>
      <c r="AS12" s="13">
        <v>5400.7142857142862</v>
      </c>
      <c r="AT12" s="14"/>
      <c r="AV12" s="17" t="s">
        <v>44</v>
      </c>
      <c r="AW12" s="22">
        <f>SUM(AA28:AD31)</f>
        <v>6028.5714285714294</v>
      </c>
      <c r="AX12" s="22">
        <f>SUM(Z28:Z31,H28:K31)</f>
        <v>14500.09523809524</v>
      </c>
      <c r="AY12" s="22">
        <f>SUM(AE28:AJ31)</f>
        <v>34092.476190476191</v>
      </c>
      <c r="AZ12" s="22">
        <f>SUM(B28:G31)</f>
        <v>12972.90476190476</v>
      </c>
      <c r="BA12" s="22">
        <f>SUM(AM28:AN31,T28:Y31)</f>
        <v>19012.142857142859</v>
      </c>
      <c r="BB12" s="22">
        <f>SUM(AK28:AL31,L28:S31)</f>
        <v>23264.428571428576</v>
      </c>
      <c r="BC12" s="23">
        <f>SUM(AO28:AR31)</f>
        <v>7788.5714285714284</v>
      </c>
      <c r="BD12" s="22">
        <f t="shared" ref="BD12:BD19" si="0">SUM(AW12:BC12)</f>
        <v>117659.19047619049</v>
      </c>
    </row>
    <row r="13" spans="1:56">
      <c r="A13" s="1" t="s">
        <v>11</v>
      </c>
      <c r="B13" s="12">
        <v>91.095238095238102</v>
      </c>
      <c r="C13" s="12">
        <v>140.85714285714286</v>
      </c>
      <c r="D13" s="12">
        <v>60.714285714285715</v>
      </c>
      <c r="E13" s="12">
        <v>77.095238095238102</v>
      </c>
      <c r="F13" s="12">
        <v>310.71428571428572</v>
      </c>
      <c r="G13" s="12">
        <v>117.23809523809524</v>
      </c>
      <c r="H13" s="12">
        <v>168</v>
      </c>
      <c r="I13" s="12">
        <v>155.8095238095238</v>
      </c>
      <c r="J13" s="12">
        <v>292.04761904761904</v>
      </c>
      <c r="K13" s="12">
        <v>143.57142857142858</v>
      </c>
      <c r="L13" s="12">
        <v>12.238095238095237</v>
      </c>
      <c r="M13" s="12">
        <v>262.1904761904762</v>
      </c>
      <c r="N13" s="12">
        <v>262.42857142857144</v>
      </c>
      <c r="O13" s="12">
        <v>286.33333333333331</v>
      </c>
      <c r="P13" s="12">
        <v>255.47619047619048</v>
      </c>
      <c r="Q13" s="12">
        <v>110.76190476190476</v>
      </c>
      <c r="R13" s="12">
        <v>98.476190476190482</v>
      </c>
      <c r="S13" s="12">
        <v>142.42857142857142</v>
      </c>
      <c r="T13" s="12">
        <v>49.047619047619051</v>
      </c>
      <c r="U13" s="12">
        <v>37.523809523809526</v>
      </c>
      <c r="V13" s="12">
        <v>47.095238095238095</v>
      </c>
      <c r="W13" s="12">
        <v>26.761904761904763</v>
      </c>
      <c r="X13" s="12">
        <v>37.714285714285715</v>
      </c>
      <c r="Y13" s="12">
        <v>54.714285714285715</v>
      </c>
      <c r="Z13" s="12">
        <v>125</v>
      </c>
      <c r="AA13" s="12">
        <v>757.23809523809518</v>
      </c>
      <c r="AB13" s="12">
        <v>737.19047619047615</v>
      </c>
      <c r="AC13" s="12">
        <v>787.04761904761904</v>
      </c>
      <c r="AD13" s="12">
        <v>576.76190476190482</v>
      </c>
      <c r="AE13" s="12">
        <v>184.28571428571428</v>
      </c>
      <c r="AF13" s="12">
        <v>170</v>
      </c>
      <c r="AG13" s="12">
        <v>54.333333333333336</v>
      </c>
      <c r="AH13" s="12">
        <v>70</v>
      </c>
      <c r="AI13" s="12">
        <v>66.047619047619051</v>
      </c>
      <c r="AJ13" s="12">
        <v>18.80952380952381</v>
      </c>
      <c r="AK13" s="12">
        <v>64.523809523809518</v>
      </c>
      <c r="AL13" s="12">
        <v>211.23809523809524</v>
      </c>
      <c r="AM13" s="12">
        <v>16.238095238095237</v>
      </c>
      <c r="AN13" s="12">
        <v>58.761904761904759</v>
      </c>
      <c r="AO13" s="12">
        <v>19.238095238095237</v>
      </c>
      <c r="AP13" s="12">
        <v>24.61904761904762</v>
      </c>
      <c r="AQ13" s="12">
        <v>52.523809523809526</v>
      </c>
      <c r="AR13" s="12">
        <v>21.333333333333332</v>
      </c>
      <c r="AS13" s="13">
        <v>7255.5238095238092</v>
      </c>
      <c r="AT13" s="14"/>
      <c r="AV13" s="17" t="s">
        <v>45</v>
      </c>
      <c r="AW13" s="22">
        <f>SUM(AA27:AD27,AA9:AD12)</f>
        <v>14385.571428571428</v>
      </c>
      <c r="AX13" s="22">
        <f>SUM(Z27,Z9:Z12,H9:K12,H27:K27)</f>
        <v>1808.5714285714287</v>
      </c>
      <c r="AY13" s="22">
        <f>SUM(AE9:AJ12,AE27:AJ27)</f>
        <v>3119</v>
      </c>
      <c r="AZ13" s="22">
        <f>SUM(B9:G12,B27:G27)</f>
        <v>5594.1428571428569</v>
      </c>
      <c r="BA13" s="22">
        <f>SUM(T9:Y12,AM9:AN12,T27:Y27,AM27:AN27)</f>
        <v>4429.4285714285734</v>
      </c>
      <c r="BB13" s="22">
        <f>SUM(L9:S12,AK9:AL12,L27:S27,AK27:AL27)</f>
        <v>8120.6190476190477</v>
      </c>
      <c r="BC13" s="23">
        <f>SUM(AO9:AR12,AO27:AR27)</f>
        <v>668.61904761904759</v>
      </c>
      <c r="BD13" s="22">
        <f t="shared" si="0"/>
        <v>38125.952380952374</v>
      </c>
    </row>
    <row r="14" spans="1:56">
      <c r="A14" s="1" t="s">
        <v>12</v>
      </c>
      <c r="B14" s="12">
        <v>93.476190476190482</v>
      </c>
      <c r="C14" s="12">
        <v>202.76190476190476</v>
      </c>
      <c r="D14" s="12">
        <v>92.095238095238102</v>
      </c>
      <c r="E14" s="12">
        <v>101.57142857142857</v>
      </c>
      <c r="F14" s="12">
        <v>302.42857142857144</v>
      </c>
      <c r="G14" s="12">
        <v>136.38095238095238</v>
      </c>
      <c r="H14" s="12">
        <v>226.66666666666666</v>
      </c>
      <c r="I14" s="12">
        <v>217.85714285714286</v>
      </c>
      <c r="J14" s="12">
        <v>377.33333333333331</v>
      </c>
      <c r="K14" s="12">
        <v>206.57142857142858</v>
      </c>
      <c r="L14" s="12">
        <v>261.42857142857144</v>
      </c>
      <c r="M14" s="12">
        <v>9.3809523809523814</v>
      </c>
      <c r="N14" s="12">
        <v>161.0952380952381</v>
      </c>
      <c r="O14" s="12">
        <v>237.8095238095238</v>
      </c>
      <c r="P14" s="12">
        <v>231.61904761904762</v>
      </c>
      <c r="Q14" s="12">
        <v>116.28571428571429</v>
      </c>
      <c r="R14" s="12">
        <v>161.14285714285714</v>
      </c>
      <c r="S14" s="12">
        <v>295.33333333333331</v>
      </c>
      <c r="T14" s="12">
        <v>107.9047619047619</v>
      </c>
      <c r="U14" s="12">
        <v>123.23809523809524</v>
      </c>
      <c r="V14" s="12">
        <v>127.52380952380952</v>
      </c>
      <c r="W14" s="12">
        <v>73.61904761904762</v>
      </c>
      <c r="X14" s="12">
        <v>56.761904761904759</v>
      </c>
      <c r="Y14" s="12">
        <v>85.095238095238102</v>
      </c>
      <c r="Z14" s="12">
        <v>100.57142857142857</v>
      </c>
      <c r="AA14" s="12">
        <v>681.52380952380952</v>
      </c>
      <c r="AB14" s="12">
        <v>553.19047619047615</v>
      </c>
      <c r="AC14" s="12">
        <v>704.61904761904759</v>
      </c>
      <c r="AD14" s="12">
        <v>475.28571428571428</v>
      </c>
      <c r="AE14" s="12">
        <v>140.76190476190476</v>
      </c>
      <c r="AF14" s="12">
        <v>129.23809523809524</v>
      </c>
      <c r="AG14" s="12">
        <v>72.38095238095238</v>
      </c>
      <c r="AH14" s="12">
        <v>72.047619047619051</v>
      </c>
      <c r="AI14" s="12">
        <v>90.571428571428569</v>
      </c>
      <c r="AJ14" s="12">
        <v>27</v>
      </c>
      <c r="AK14" s="12">
        <v>112.95238095238095</v>
      </c>
      <c r="AL14" s="12">
        <v>508.47619047619048</v>
      </c>
      <c r="AM14" s="12">
        <v>43.19047619047619</v>
      </c>
      <c r="AN14" s="12">
        <v>122.9047619047619</v>
      </c>
      <c r="AO14" s="12">
        <v>24.476190476190474</v>
      </c>
      <c r="AP14" s="12">
        <v>20.428571428571427</v>
      </c>
      <c r="AQ14" s="12">
        <v>67.904761904761898</v>
      </c>
      <c r="AR14" s="12">
        <v>36.761904761904759</v>
      </c>
      <c r="AS14" s="13">
        <v>7989.666666666667</v>
      </c>
      <c r="AT14" s="14"/>
      <c r="AV14" s="17" t="s">
        <v>46</v>
      </c>
      <c r="AW14" s="22">
        <f>SUM(AA32:AD37)</f>
        <v>33093.761904761901</v>
      </c>
      <c r="AX14" s="22">
        <f>SUM(H32:K37,Z32:Z37)</f>
        <v>3015.2380952380959</v>
      </c>
      <c r="AY14" s="22">
        <f>SUM(AE32:AJ37)</f>
        <v>8308.8571428571413</v>
      </c>
      <c r="AZ14" s="22">
        <f>SUM(B32:G37)</f>
        <v>2529.2857142857138</v>
      </c>
      <c r="BA14" s="22">
        <f>SUM(T32:Y37,AM32:AN37)</f>
        <v>1779.0952380952381</v>
      </c>
      <c r="BB14" s="22">
        <f>SUM(L32:S37,AK32:AL37)</f>
        <v>2717.428571428572</v>
      </c>
      <c r="BC14" s="23">
        <f>SUM(AO32:AR37)</f>
        <v>2067.3809523809523</v>
      </c>
      <c r="BD14" s="22">
        <f t="shared" si="0"/>
        <v>53511.047619047618</v>
      </c>
    </row>
    <row r="15" spans="1:56">
      <c r="A15" s="1" t="s">
        <v>13</v>
      </c>
      <c r="B15" s="12">
        <v>51.333333333333336</v>
      </c>
      <c r="C15" s="12">
        <v>63.047619047619051</v>
      </c>
      <c r="D15" s="12">
        <v>26.333333333333332</v>
      </c>
      <c r="E15" s="12">
        <v>28.904761904761905</v>
      </c>
      <c r="F15" s="12">
        <v>184.9047619047619</v>
      </c>
      <c r="G15" s="12">
        <v>46.428571428571431</v>
      </c>
      <c r="H15" s="12">
        <v>99.80952380952381</v>
      </c>
      <c r="I15" s="12">
        <v>229.8095238095238</v>
      </c>
      <c r="J15" s="12">
        <v>384</v>
      </c>
      <c r="K15" s="12">
        <v>256.33333333333331</v>
      </c>
      <c r="L15" s="12">
        <v>274.47619047619048</v>
      </c>
      <c r="M15" s="12">
        <v>169.66666666666666</v>
      </c>
      <c r="N15" s="12">
        <v>8.9047619047619051</v>
      </c>
      <c r="O15" s="12">
        <v>129.95238095238096</v>
      </c>
      <c r="P15" s="12">
        <v>182.71428571428572</v>
      </c>
      <c r="Q15" s="12">
        <v>76.857142857142861</v>
      </c>
      <c r="R15" s="12">
        <v>72.095238095238102</v>
      </c>
      <c r="S15" s="12">
        <v>101.61904761904762</v>
      </c>
      <c r="T15" s="12">
        <v>35.761904761904759</v>
      </c>
      <c r="U15" s="12">
        <v>19.476190476190474</v>
      </c>
      <c r="V15" s="12">
        <v>27.19047619047619</v>
      </c>
      <c r="W15" s="12">
        <v>7.5238095238095237</v>
      </c>
      <c r="X15" s="12">
        <v>9.2857142857142865</v>
      </c>
      <c r="Y15" s="12">
        <v>18.666666666666668</v>
      </c>
      <c r="Z15" s="12">
        <v>37.904761904761905</v>
      </c>
      <c r="AA15" s="12">
        <v>638.52380952380952</v>
      </c>
      <c r="AB15" s="12">
        <v>594.90476190476193</v>
      </c>
      <c r="AC15" s="12">
        <v>488.90476190476193</v>
      </c>
      <c r="AD15" s="12">
        <v>369.23809523809524</v>
      </c>
      <c r="AE15" s="12">
        <v>63.857142857142854</v>
      </c>
      <c r="AF15" s="12">
        <v>70.142857142857139</v>
      </c>
      <c r="AG15" s="12">
        <v>34.333333333333336</v>
      </c>
      <c r="AH15" s="12">
        <v>40.61904761904762</v>
      </c>
      <c r="AI15" s="12">
        <v>42.904761904761905</v>
      </c>
      <c r="AJ15" s="12">
        <v>14.047619047619047</v>
      </c>
      <c r="AK15" s="12">
        <v>42.571428571428569</v>
      </c>
      <c r="AL15" s="12">
        <v>127.71428571428571</v>
      </c>
      <c r="AM15" s="12">
        <v>4.9047619047619051</v>
      </c>
      <c r="AN15" s="12">
        <v>28.38095238095238</v>
      </c>
      <c r="AO15" s="12">
        <v>12.761904761904763</v>
      </c>
      <c r="AP15" s="12">
        <v>13.047619047619047</v>
      </c>
      <c r="AQ15" s="12">
        <v>34.666666666666664</v>
      </c>
      <c r="AR15" s="12">
        <v>11.380952380952381</v>
      </c>
      <c r="AS15" s="13">
        <v>5175.9047619047606</v>
      </c>
      <c r="AT15" s="14"/>
      <c r="AV15" s="17" t="s">
        <v>47</v>
      </c>
      <c r="AW15" s="22">
        <f>SUM(AA3:AD8)</f>
        <v>13692.38095238095</v>
      </c>
      <c r="AX15" s="22">
        <f>SUM(H3:K8,Z3:Z8)</f>
        <v>5730.3333333333339</v>
      </c>
      <c r="AY15" s="22">
        <f>SUM(AE3:AJ8)</f>
        <v>2717.3333333333326</v>
      </c>
      <c r="AZ15" s="22">
        <f>SUM(B3:G8)</f>
        <v>6796.7619047619055</v>
      </c>
      <c r="BA15" s="22">
        <f>SUM(T3:Y8,AM3:AN8)</f>
        <v>1632.1428571428571</v>
      </c>
      <c r="BB15" s="22">
        <f>SUM(L3:S8,AK3:AL8)</f>
        <v>4395.1428571428569</v>
      </c>
      <c r="BC15" s="23">
        <f>SUM(AO3:AR8)</f>
        <v>614.04761904761904</v>
      </c>
      <c r="BD15" s="22">
        <f t="shared" si="0"/>
        <v>35578.142857142855</v>
      </c>
    </row>
    <row r="16" spans="1:56">
      <c r="A16" s="1" t="s">
        <v>14</v>
      </c>
      <c r="B16" s="12">
        <v>32.61904761904762</v>
      </c>
      <c r="C16" s="12">
        <v>53.476190476190474</v>
      </c>
      <c r="D16" s="12">
        <v>14.80952380952381</v>
      </c>
      <c r="E16" s="12">
        <v>15.904761904761905</v>
      </c>
      <c r="F16" s="12">
        <v>175.47619047619048</v>
      </c>
      <c r="G16" s="12">
        <v>45.761904761904759</v>
      </c>
      <c r="H16" s="12">
        <v>114.38095238095238</v>
      </c>
      <c r="I16" s="12">
        <v>202.42857142857142</v>
      </c>
      <c r="J16" s="12">
        <v>360.14285714285717</v>
      </c>
      <c r="K16" s="12">
        <v>206.33333333333334</v>
      </c>
      <c r="L16" s="12">
        <v>281.42857142857144</v>
      </c>
      <c r="M16" s="12">
        <v>240.0952380952381</v>
      </c>
      <c r="N16" s="12">
        <v>125.80952380952381</v>
      </c>
      <c r="O16" s="12">
        <v>10.142857142857142</v>
      </c>
      <c r="P16" s="12">
        <v>185.28571428571428</v>
      </c>
      <c r="Q16" s="12">
        <v>139.95238095238096</v>
      </c>
      <c r="R16" s="12">
        <v>132.57142857142858</v>
      </c>
      <c r="S16" s="12">
        <v>232.66666666666666</v>
      </c>
      <c r="T16" s="12">
        <v>27.714285714285715</v>
      </c>
      <c r="U16" s="12">
        <v>14.142857142857142</v>
      </c>
      <c r="V16" s="12">
        <v>22.142857142857142</v>
      </c>
      <c r="W16" s="12">
        <v>5.2380952380952381</v>
      </c>
      <c r="X16" s="12">
        <v>4.8095238095238093</v>
      </c>
      <c r="Y16" s="12">
        <v>12.666666666666666</v>
      </c>
      <c r="Z16" s="12">
        <v>50.38095238095238</v>
      </c>
      <c r="AA16" s="12">
        <v>570</v>
      </c>
      <c r="AB16" s="12">
        <v>566.95238095238096</v>
      </c>
      <c r="AC16" s="12">
        <v>440.28571428571428</v>
      </c>
      <c r="AD16" s="12">
        <v>325.8095238095238</v>
      </c>
      <c r="AE16" s="12">
        <v>60.142857142857146</v>
      </c>
      <c r="AF16" s="12">
        <v>56.047619047619051</v>
      </c>
      <c r="AG16" s="12">
        <v>30.38095238095238</v>
      </c>
      <c r="AH16" s="12">
        <v>31.666666666666668</v>
      </c>
      <c r="AI16" s="12">
        <v>31.19047619047619</v>
      </c>
      <c r="AJ16" s="12">
        <v>10.095238095238095</v>
      </c>
      <c r="AK16" s="12">
        <v>54.333333333333336</v>
      </c>
      <c r="AL16" s="12">
        <v>334.95238095238096</v>
      </c>
      <c r="AM16" s="12">
        <v>6.1904761904761907</v>
      </c>
      <c r="AN16" s="12">
        <v>25.142857142857142</v>
      </c>
      <c r="AO16" s="12">
        <v>8.9523809523809526</v>
      </c>
      <c r="AP16" s="12">
        <v>7.2380952380952381</v>
      </c>
      <c r="AQ16" s="12">
        <v>17.666666666666668</v>
      </c>
      <c r="AR16" s="12">
        <v>12</v>
      </c>
      <c r="AS16" s="13">
        <v>5295.4285714285725</v>
      </c>
      <c r="AT16" s="14"/>
      <c r="AV16" s="17" t="s">
        <v>48</v>
      </c>
      <c r="AW16" s="22">
        <f>SUM(AA21:AD26,AA40:AD41)</f>
        <v>19110.333333333328</v>
      </c>
      <c r="AX16" s="22">
        <f>SUM(H21:K26,H40:K41,Z21:Z26,Z40:Z41)</f>
        <v>4455.1904761904761</v>
      </c>
      <c r="AY16" s="22">
        <f>SUM(AE21:AJ26,AE40:AJ41)</f>
        <v>1859.952380952381</v>
      </c>
      <c r="AZ16" s="22">
        <f>SUM(B21:G26,B40:G41)</f>
        <v>1684.5238095238094</v>
      </c>
      <c r="BA16" s="22">
        <f>SUM(T21:Y26,T40:Y41,AM21:AN26,AM40:AN41)</f>
        <v>6219.2380952380936</v>
      </c>
      <c r="BB16" s="22">
        <f>SUM(L21:S26,L40:S41,AK21:AL26,AK40:AL41)</f>
        <v>1969.9047619047612</v>
      </c>
      <c r="BC16" s="23">
        <f>SUM(AO21:AR26,AO40:AR41)</f>
        <v>746.04761904761915</v>
      </c>
      <c r="BD16" s="22">
        <f t="shared" si="0"/>
        <v>36045.190476190473</v>
      </c>
    </row>
    <row r="17" spans="1:56">
      <c r="A17" s="1" t="s">
        <v>15</v>
      </c>
      <c r="B17" s="12">
        <v>42</v>
      </c>
      <c r="C17" s="12">
        <v>78.857142857142861</v>
      </c>
      <c r="D17" s="12">
        <v>25.80952380952381</v>
      </c>
      <c r="E17" s="12">
        <v>22.666666666666668</v>
      </c>
      <c r="F17" s="12">
        <v>146.71428571428572</v>
      </c>
      <c r="G17" s="12">
        <v>56.571428571428569</v>
      </c>
      <c r="H17" s="12">
        <v>110.80952380952381</v>
      </c>
      <c r="I17" s="12">
        <v>212.71428571428572</v>
      </c>
      <c r="J17" s="12">
        <v>296.14285714285717</v>
      </c>
      <c r="K17" s="12">
        <v>137.61904761904762</v>
      </c>
      <c r="L17" s="12">
        <v>252.71428571428572</v>
      </c>
      <c r="M17" s="12">
        <v>224.47619047619048</v>
      </c>
      <c r="N17" s="12">
        <v>185.76190476190476</v>
      </c>
      <c r="O17" s="12">
        <v>199.38095238095238</v>
      </c>
      <c r="P17" s="12">
        <v>9.1428571428571423</v>
      </c>
      <c r="Q17" s="12">
        <v>150.04761904761904</v>
      </c>
      <c r="R17" s="12">
        <v>179.66666666666666</v>
      </c>
      <c r="S17" s="12">
        <v>330.95238095238096</v>
      </c>
      <c r="T17" s="12">
        <v>28.285714285714285</v>
      </c>
      <c r="U17" s="12">
        <v>20.142857142857142</v>
      </c>
      <c r="V17" s="12">
        <v>22.047619047619047</v>
      </c>
      <c r="W17" s="12">
        <v>8.6666666666666661</v>
      </c>
      <c r="X17" s="12">
        <v>5.666666666666667</v>
      </c>
      <c r="Y17" s="12">
        <v>15</v>
      </c>
      <c r="Z17" s="12">
        <v>42.666666666666664</v>
      </c>
      <c r="AA17" s="12">
        <v>392.66666666666669</v>
      </c>
      <c r="AB17" s="12">
        <v>357.90476190476193</v>
      </c>
      <c r="AC17" s="12">
        <v>318.95238095238096</v>
      </c>
      <c r="AD17" s="12">
        <v>223.23809523809524</v>
      </c>
      <c r="AE17" s="12">
        <v>60.714285714285715</v>
      </c>
      <c r="AF17" s="12">
        <v>49.19047619047619</v>
      </c>
      <c r="AG17" s="12">
        <v>20</v>
      </c>
      <c r="AH17" s="12">
        <v>27.476190476190474</v>
      </c>
      <c r="AI17" s="12">
        <v>31.476190476190474</v>
      </c>
      <c r="AJ17" s="12">
        <v>11.142857142857142</v>
      </c>
      <c r="AK17" s="12">
        <v>18.428571428571427</v>
      </c>
      <c r="AL17" s="12">
        <v>104.80952380952381</v>
      </c>
      <c r="AM17" s="12">
        <v>11.523809523809524</v>
      </c>
      <c r="AN17" s="12">
        <v>36.476190476190474</v>
      </c>
      <c r="AO17" s="12">
        <v>10.238095238095237</v>
      </c>
      <c r="AP17" s="12">
        <v>11.80952380952381</v>
      </c>
      <c r="AQ17" s="12">
        <v>10.476190476190476</v>
      </c>
      <c r="AR17" s="12">
        <v>5.7142857142857144</v>
      </c>
      <c r="AS17" s="13">
        <v>4506.7619047619055</v>
      </c>
      <c r="AT17" s="14"/>
      <c r="AV17" s="1" t="s">
        <v>49</v>
      </c>
      <c r="AW17" s="23">
        <f>SUM(AA13:AD20,AA38:AD39)</f>
        <v>22696.571428571428</v>
      </c>
      <c r="AX17" s="23">
        <f>SUM(H13:K20,H38:K39,Z13:Z20,Z38:Z39)</f>
        <v>8164.5238095238101</v>
      </c>
      <c r="AY17" s="23">
        <f>SUM(AE13:AJ20,AE38:AJ39)</f>
        <v>2813.5714285714275</v>
      </c>
      <c r="AZ17" s="23">
        <f>SUM(B13:G20,B38:G39)</f>
        <v>4457.2380952380936</v>
      </c>
      <c r="BA17" s="23">
        <f>SUM(T13:Y20,T38:Y39,AM13:AN20,AM38:AN39)</f>
        <v>1975.3333333333328</v>
      </c>
      <c r="BB17" s="23">
        <f>SUM(L13:S20,L38:S39,AK13:AL20,AK38:AL39)</f>
        <v>14276.333333333334</v>
      </c>
      <c r="BC17" s="23">
        <f>SUM(AO13:AR20,AO38:AR39)</f>
        <v>882.57142857142878</v>
      </c>
      <c r="BD17" s="22">
        <f t="shared" si="0"/>
        <v>55266.142857142855</v>
      </c>
    </row>
    <row r="18" spans="1:56">
      <c r="A18" s="1" t="s">
        <v>16</v>
      </c>
      <c r="B18" s="12">
        <v>23.952380952380953</v>
      </c>
      <c r="C18" s="12">
        <v>30.952380952380953</v>
      </c>
      <c r="D18" s="12">
        <v>6.7142857142857144</v>
      </c>
      <c r="E18" s="12">
        <v>9.8571428571428577</v>
      </c>
      <c r="F18" s="12">
        <v>103.71428571428571</v>
      </c>
      <c r="G18" s="12">
        <v>24.714285714285715</v>
      </c>
      <c r="H18" s="12">
        <v>65.238095238095241</v>
      </c>
      <c r="I18" s="12">
        <v>148.1904761904762</v>
      </c>
      <c r="J18" s="12">
        <v>190.42857142857142</v>
      </c>
      <c r="K18" s="12">
        <v>99.333333333333329</v>
      </c>
      <c r="L18" s="12">
        <v>104.57142857142857</v>
      </c>
      <c r="M18" s="12">
        <v>109.28571428571429</v>
      </c>
      <c r="N18" s="12">
        <v>86.38095238095238</v>
      </c>
      <c r="O18" s="12">
        <v>136.57142857142858</v>
      </c>
      <c r="P18" s="12">
        <v>138.0952380952381</v>
      </c>
      <c r="Q18" s="12">
        <v>4.9523809523809526</v>
      </c>
      <c r="R18" s="12">
        <v>62.333333333333336</v>
      </c>
      <c r="S18" s="12">
        <v>166.38095238095238</v>
      </c>
      <c r="T18" s="12">
        <v>22.714285714285715</v>
      </c>
      <c r="U18" s="12">
        <v>12.952380952380953</v>
      </c>
      <c r="V18" s="12">
        <v>11.714285714285714</v>
      </c>
      <c r="W18" s="12">
        <v>4</v>
      </c>
      <c r="X18" s="12">
        <v>3.3809523809523809</v>
      </c>
      <c r="Y18" s="12">
        <v>3.8095238095238093</v>
      </c>
      <c r="Z18" s="12">
        <v>19</v>
      </c>
      <c r="AA18" s="12">
        <v>328.76190476190476</v>
      </c>
      <c r="AB18" s="12">
        <v>310.28571428571428</v>
      </c>
      <c r="AC18" s="12">
        <v>258.66666666666669</v>
      </c>
      <c r="AD18" s="12">
        <v>201.61904761904762</v>
      </c>
      <c r="AE18" s="12">
        <v>40.666666666666664</v>
      </c>
      <c r="AF18" s="12">
        <v>34.904761904761905</v>
      </c>
      <c r="AG18" s="12">
        <v>11.714285714285714</v>
      </c>
      <c r="AH18" s="12">
        <v>18.80952380952381</v>
      </c>
      <c r="AI18" s="12">
        <v>19.428571428571427</v>
      </c>
      <c r="AJ18" s="12">
        <v>5.9523809523809526</v>
      </c>
      <c r="AK18" s="12">
        <v>20.19047619047619</v>
      </c>
      <c r="AL18" s="12">
        <v>69.142857142857139</v>
      </c>
      <c r="AM18" s="12">
        <v>2.6666666666666665</v>
      </c>
      <c r="AN18" s="12">
        <v>18.19047619047619</v>
      </c>
      <c r="AO18" s="12">
        <v>4.666666666666667</v>
      </c>
      <c r="AP18" s="12">
        <v>3.3809523809523809</v>
      </c>
      <c r="AQ18" s="12">
        <v>10.380952380952381</v>
      </c>
      <c r="AR18" s="12">
        <v>5</v>
      </c>
      <c r="AS18" s="13">
        <v>2953.6666666666665</v>
      </c>
      <c r="AT18" s="14"/>
      <c r="AV18" s="9" t="s">
        <v>62</v>
      </c>
      <c r="AW18" s="22">
        <f>SUM(AA42:AD45)</f>
        <v>7385.1428571428578</v>
      </c>
      <c r="AX18" s="22">
        <f>SUM(Z42:Z45,H42:K45)</f>
        <v>656.85714285714278</v>
      </c>
      <c r="AY18" s="22">
        <f>SUM(AE42:AJ45)</f>
        <v>2130.2380952380954</v>
      </c>
      <c r="AZ18" s="22">
        <f>SUM(B42:G45)</f>
        <v>596.42857142857144</v>
      </c>
      <c r="BA18" s="22">
        <f>SUM(T42:Y45, AM42:AN45)</f>
        <v>751.95238095238108</v>
      </c>
      <c r="BB18" s="22">
        <f>SUM(AK42:AL45,L42:S45)</f>
        <v>860.66666666666663</v>
      </c>
      <c r="BC18" s="22">
        <f>SUM(AO42:AR45)</f>
        <v>1150.3333333333333</v>
      </c>
      <c r="BD18" s="22">
        <f t="shared" si="0"/>
        <v>13531.619047619048</v>
      </c>
    </row>
    <row r="19" spans="1:56">
      <c r="A19" s="1" t="s">
        <v>17</v>
      </c>
      <c r="B19" s="12">
        <v>19.19047619047619</v>
      </c>
      <c r="C19" s="12">
        <v>47.285714285714285</v>
      </c>
      <c r="D19" s="12">
        <v>16.714285714285715</v>
      </c>
      <c r="E19" s="12">
        <v>11.761904761904763</v>
      </c>
      <c r="F19" s="12">
        <v>172.8095238095238</v>
      </c>
      <c r="G19" s="12">
        <v>32.38095238095238</v>
      </c>
      <c r="H19" s="12">
        <v>85.428571428571431</v>
      </c>
      <c r="I19" s="12">
        <v>178.0952380952381</v>
      </c>
      <c r="J19" s="12">
        <v>259.14285714285717</v>
      </c>
      <c r="K19" s="12">
        <v>122.57142857142857</v>
      </c>
      <c r="L19" s="12">
        <v>104</v>
      </c>
      <c r="M19" s="12">
        <v>160.76190476190476</v>
      </c>
      <c r="N19" s="12">
        <v>76.19047619047619</v>
      </c>
      <c r="O19" s="12">
        <v>145.52380952380952</v>
      </c>
      <c r="P19" s="12">
        <v>189.28571428571428</v>
      </c>
      <c r="Q19" s="12">
        <v>72.047619047619051</v>
      </c>
      <c r="R19" s="12">
        <v>8.2857142857142865</v>
      </c>
      <c r="S19" s="12">
        <v>195.38095238095238</v>
      </c>
      <c r="T19" s="12">
        <v>22.61904761904762</v>
      </c>
      <c r="U19" s="12">
        <v>22.38095238095238</v>
      </c>
      <c r="V19" s="12">
        <v>17.761904761904763</v>
      </c>
      <c r="W19" s="12">
        <v>3.4285714285714284</v>
      </c>
      <c r="X19" s="12">
        <v>2.8571428571428572</v>
      </c>
      <c r="Y19" s="12">
        <v>8.4285714285714288</v>
      </c>
      <c r="Z19" s="12">
        <v>17.428571428571427</v>
      </c>
      <c r="AA19" s="12">
        <v>678.38095238095241</v>
      </c>
      <c r="AB19" s="12">
        <v>537.57142857142856</v>
      </c>
      <c r="AC19" s="12">
        <v>364</v>
      </c>
      <c r="AD19" s="12">
        <v>227.42857142857142</v>
      </c>
      <c r="AE19" s="12">
        <v>37.285714285714285</v>
      </c>
      <c r="AF19" s="12">
        <v>33.952380952380949</v>
      </c>
      <c r="AG19" s="12">
        <v>14.761904761904763</v>
      </c>
      <c r="AH19" s="12">
        <v>27.047619047619047</v>
      </c>
      <c r="AI19" s="12">
        <v>25.666666666666668</v>
      </c>
      <c r="AJ19" s="12">
        <v>8.6666666666666661</v>
      </c>
      <c r="AK19" s="12">
        <v>14.476190476190476</v>
      </c>
      <c r="AL19" s="12">
        <v>65.38095238095238</v>
      </c>
      <c r="AM19" s="12">
        <v>4.1428571428571432</v>
      </c>
      <c r="AN19" s="12">
        <v>21.61904761904762</v>
      </c>
      <c r="AO19" s="12">
        <v>5</v>
      </c>
      <c r="AP19" s="12">
        <v>7.6190476190476186</v>
      </c>
      <c r="AQ19" s="12">
        <v>21.238095238095237</v>
      </c>
      <c r="AR19" s="12">
        <v>3.4761904761904763</v>
      </c>
      <c r="AS19" s="13">
        <v>4089.4761904761895</v>
      </c>
      <c r="AT19" s="14"/>
      <c r="AV19" s="9" t="s">
        <v>50</v>
      </c>
      <c r="AW19" s="22">
        <f>SUM(AW12:AW18)</f>
        <v>116392.33333333333</v>
      </c>
      <c r="AX19" s="22">
        <f t="shared" ref="AX19:BC19" si="1">SUM(AX12:AX18)</f>
        <v>38330.809523809534</v>
      </c>
      <c r="AY19" s="22">
        <f t="shared" si="1"/>
        <v>55041.428571428565</v>
      </c>
      <c r="AZ19" s="22">
        <f t="shared" si="1"/>
        <v>34631.28571428571</v>
      </c>
      <c r="BA19" s="22">
        <f t="shared" si="1"/>
        <v>35799.333333333336</v>
      </c>
      <c r="BB19" s="22">
        <f t="shared" si="1"/>
        <v>55604.523809523816</v>
      </c>
      <c r="BC19" s="22">
        <f t="shared" si="1"/>
        <v>13917.571428571428</v>
      </c>
      <c r="BD19" s="22">
        <f t="shared" si="0"/>
        <v>349717.28571428574</v>
      </c>
    </row>
    <row r="20" spans="1:56">
      <c r="A20" s="1" t="s">
        <v>18</v>
      </c>
      <c r="B20" s="12">
        <v>35.047619047619051</v>
      </c>
      <c r="C20" s="12">
        <v>89.61904761904762</v>
      </c>
      <c r="D20" s="12">
        <v>36.19047619047619</v>
      </c>
      <c r="E20" s="12">
        <v>30.952380952380953</v>
      </c>
      <c r="F20" s="12">
        <v>393.71428571428572</v>
      </c>
      <c r="G20" s="12">
        <v>62.523809523809526</v>
      </c>
      <c r="H20" s="12">
        <v>133.52380952380952</v>
      </c>
      <c r="I20" s="12">
        <v>352.33333333333331</v>
      </c>
      <c r="J20" s="12">
        <v>431.38095238095241</v>
      </c>
      <c r="K20" s="12">
        <v>157.57142857142858</v>
      </c>
      <c r="L20" s="12">
        <v>153.23809523809524</v>
      </c>
      <c r="M20" s="12">
        <v>301.47619047619048</v>
      </c>
      <c r="N20" s="12">
        <v>108.76190476190476</v>
      </c>
      <c r="O20" s="12">
        <v>255.9047619047619</v>
      </c>
      <c r="P20" s="12">
        <v>340.8095238095238</v>
      </c>
      <c r="Q20" s="12">
        <v>177</v>
      </c>
      <c r="R20" s="12">
        <v>185.38095238095238</v>
      </c>
      <c r="S20" s="12">
        <v>20.666666666666668</v>
      </c>
      <c r="T20" s="12">
        <v>36.61904761904762</v>
      </c>
      <c r="U20" s="12">
        <v>28.666666666666668</v>
      </c>
      <c r="V20" s="12">
        <v>27.428571428571427</v>
      </c>
      <c r="W20" s="12">
        <v>11.142857142857142</v>
      </c>
      <c r="X20" s="12">
        <v>11.571428571428571</v>
      </c>
      <c r="Y20" s="12">
        <v>32.38095238095238</v>
      </c>
      <c r="Z20" s="12">
        <v>25.476190476190474</v>
      </c>
      <c r="AA20" s="12">
        <v>1255.7619047619048</v>
      </c>
      <c r="AB20" s="12">
        <v>964.47619047619048</v>
      </c>
      <c r="AC20" s="12">
        <v>660.33333333333337</v>
      </c>
      <c r="AD20" s="12">
        <v>369.42857142857144</v>
      </c>
      <c r="AE20" s="12">
        <v>56.666666666666664</v>
      </c>
      <c r="AF20" s="12">
        <v>37.428571428571431</v>
      </c>
      <c r="AG20" s="12">
        <v>29.61904761904762</v>
      </c>
      <c r="AH20" s="12">
        <v>33.047619047619051</v>
      </c>
      <c r="AI20" s="12">
        <v>47.285714285714285</v>
      </c>
      <c r="AJ20" s="12">
        <v>7.333333333333333</v>
      </c>
      <c r="AK20" s="12">
        <v>29.238095238095237</v>
      </c>
      <c r="AL20" s="12">
        <v>111.23809523809524</v>
      </c>
      <c r="AM20" s="12">
        <v>9.7142857142857135</v>
      </c>
      <c r="AN20" s="12">
        <v>36.904761904761905</v>
      </c>
      <c r="AO20" s="12">
        <v>6.3809523809523814</v>
      </c>
      <c r="AP20" s="12">
        <v>8.1428571428571423</v>
      </c>
      <c r="AQ20" s="12">
        <v>51.904761904761905</v>
      </c>
      <c r="AR20" s="12">
        <v>6.8571428571428568</v>
      </c>
      <c r="AS20" s="13">
        <v>7161.1428571428569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33.095238095238095</v>
      </c>
      <c r="C21" s="12">
        <v>61.142857142857146</v>
      </c>
      <c r="D21" s="12">
        <v>23.952380952380953</v>
      </c>
      <c r="E21" s="12">
        <v>19.19047619047619</v>
      </c>
      <c r="F21" s="12">
        <v>128.71428571428572</v>
      </c>
      <c r="G21" s="12">
        <v>26.571428571428573</v>
      </c>
      <c r="H21" s="12">
        <v>136.0952380952381</v>
      </c>
      <c r="I21" s="12">
        <v>239.14285714285714</v>
      </c>
      <c r="J21" s="12">
        <v>311.57142857142856</v>
      </c>
      <c r="K21" s="12">
        <v>24.333333333333332</v>
      </c>
      <c r="L21" s="12">
        <v>49.761904761904759</v>
      </c>
      <c r="M21" s="12">
        <v>108.57142857142857</v>
      </c>
      <c r="N21" s="12">
        <v>35.666666666666664</v>
      </c>
      <c r="O21" s="12">
        <v>28.904761904761905</v>
      </c>
      <c r="P21" s="12">
        <v>30</v>
      </c>
      <c r="Q21" s="12">
        <v>23.428571428571427</v>
      </c>
      <c r="R21" s="12">
        <v>24.904761904761905</v>
      </c>
      <c r="S21" s="12">
        <v>36.238095238095241</v>
      </c>
      <c r="T21" s="12">
        <v>11.428571428571429</v>
      </c>
      <c r="U21" s="12">
        <v>125.23809523809524</v>
      </c>
      <c r="V21" s="12">
        <v>399.76190476190476</v>
      </c>
      <c r="W21" s="12">
        <v>114.14285714285714</v>
      </c>
      <c r="X21" s="12">
        <v>68.666666666666671</v>
      </c>
      <c r="Y21" s="12">
        <v>93.952380952380949</v>
      </c>
      <c r="Z21" s="12">
        <v>18.333333333333332</v>
      </c>
      <c r="AA21" s="12">
        <v>771.28571428571433</v>
      </c>
      <c r="AB21" s="12">
        <v>739.61904761904759</v>
      </c>
      <c r="AC21" s="12">
        <v>435.71428571428572</v>
      </c>
      <c r="AD21" s="12">
        <v>361.52380952380952</v>
      </c>
      <c r="AE21" s="12">
        <v>65.238095238095241</v>
      </c>
      <c r="AF21" s="12">
        <v>69.142857142857139</v>
      </c>
      <c r="AG21" s="12">
        <v>39.61904761904762</v>
      </c>
      <c r="AH21" s="12">
        <v>32.19047619047619</v>
      </c>
      <c r="AI21" s="12">
        <v>54.095238095238095</v>
      </c>
      <c r="AJ21" s="12">
        <v>12.571428571428571</v>
      </c>
      <c r="AK21" s="12">
        <v>7.4285714285714288</v>
      </c>
      <c r="AL21" s="12">
        <v>18.38095238095238</v>
      </c>
      <c r="AM21" s="12">
        <v>87.333333333333329</v>
      </c>
      <c r="AN21" s="12">
        <v>452.42857142857144</v>
      </c>
      <c r="AO21" s="12">
        <v>19.047619047619047</v>
      </c>
      <c r="AP21" s="12">
        <v>13.476190476190476</v>
      </c>
      <c r="AQ21" s="12">
        <v>52.714285714285715</v>
      </c>
      <c r="AR21" s="12">
        <v>24.523809523809526</v>
      </c>
      <c r="AS21" s="13">
        <v>5429.142857142856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13.19047619047619</v>
      </c>
      <c r="C22" s="12">
        <v>29.80952380952381</v>
      </c>
      <c r="D22" s="12">
        <v>19.238095238095237</v>
      </c>
      <c r="E22" s="12">
        <v>21.857142857142858</v>
      </c>
      <c r="F22" s="12">
        <v>160.61904761904762</v>
      </c>
      <c r="G22" s="12">
        <v>27.142857142857142</v>
      </c>
      <c r="H22" s="12">
        <v>96.714285714285708</v>
      </c>
      <c r="I22" s="12">
        <v>314.33333333333331</v>
      </c>
      <c r="J22" s="12">
        <v>411.42857142857144</v>
      </c>
      <c r="K22" s="12">
        <v>23.666666666666668</v>
      </c>
      <c r="L22" s="12">
        <v>32.476190476190474</v>
      </c>
      <c r="M22" s="12">
        <v>120.28571428571429</v>
      </c>
      <c r="N22" s="12">
        <v>18.61904761904762</v>
      </c>
      <c r="O22" s="12">
        <v>13.428571428571429</v>
      </c>
      <c r="P22" s="12">
        <v>19.904761904761905</v>
      </c>
      <c r="Q22" s="12">
        <v>13.285714285714286</v>
      </c>
      <c r="R22" s="12">
        <v>21.047619047619047</v>
      </c>
      <c r="S22" s="12">
        <v>27.333333333333332</v>
      </c>
      <c r="T22" s="12">
        <v>125.47619047619048</v>
      </c>
      <c r="U22" s="12">
        <v>9.9047619047619051</v>
      </c>
      <c r="V22" s="12">
        <v>140.61904761904762</v>
      </c>
      <c r="W22" s="12">
        <v>59.095238095238095</v>
      </c>
      <c r="X22" s="12">
        <v>31.142857142857142</v>
      </c>
      <c r="Y22" s="12">
        <v>123.33333333333333</v>
      </c>
      <c r="Z22" s="12">
        <v>13.523809523809524</v>
      </c>
      <c r="AA22" s="12">
        <v>1341.1904761904761</v>
      </c>
      <c r="AB22" s="12">
        <v>1232.5714285714287</v>
      </c>
      <c r="AC22" s="12">
        <v>585.80952380952385</v>
      </c>
      <c r="AD22" s="12">
        <v>421.04761904761904</v>
      </c>
      <c r="AE22" s="12">
        <v>80.285714285714292</v>
      </c>
      <c r="AF22" s="12">
        <v>56.571428571428569</v>
      </c>
      <c r="AG22" s="12">
        <v>56</v>
      </c>
      <c r="AH22" s="12">
        <v>34</v>
      </c>
      <c r="AI22" s="12">
        <v>64.476190476190482</v>
      </c>
      <c r="AJ22" s="12">
        <v>7.2380952380952381</v>
      </c>
      <c r="AK22" s="12">
        <v>3</v>
      </c>
      <c r="AL22" s="12">
        <v>8.1428571428571423</v>
      </c>
      <c r="AM22" s="12">
        <v>42.61904761904762</v>
      </c>
      <c r="AN22" s="12">
        <v>168.28571428571428</v>
      </c>
      <c r="AO22" s="12">
        <v>16.142857142857142</v>
      </c>
      <c r="AP22" s="12">
        <v>16.38095238095238</v>
      </c>
      <c r="AQ22" s="12">
        <v>87.095238095238102</v>
      </c>
      <c r="AR22" s="12">
        <v>17.428571428571427</v>
      </c>
      <c r="AS22" s="13">
        <v>6125.7619047619064</v>
      </c>
      <c r="AT22" s="14"/>
      <c r="AV22" s="17" t="s">
        <v>44</v>
      </c>
      <c r="AW22" s="22">
        <f>AW12</f>
        <v>6028.5714285714294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24.476190476190474</v>
      </c>
      <c r="C23" s="12">
        <v>43.666666666666664</v>
      </c>
      <c r="D23" s="12">
        <v>24.38095238095238</v>
      </c>
      <c r="E23" s="12">
        <v>24.142857142857142</v>
      </c>
      <c r="F23" s="12">
        <v>193.33333333333334</v>
      </c>
      <c r="G23" s="12">
        <v>34.428571428571431</v>
      </c>
      <c r="H23" s="12">
        <v>124.95238095238095</v>
      </c>
      <c r="I23" s="12">
        <v>230.23809523809524</v>
      </c>
      <c r="J23" s="12">
        <v>310.47619047619048</v>
      </c>
      <c r="K23" s="12">
        <v>24.571428571428573</v>
      </c>
      <c r="L23" s="12">
        <v>48.476190476190474</v>
      </c>
      <c r="M23" s="12">
        <v>127.61904761904762</v>
      </c>
      <c r="N23" s="12">
        <v>29.61904761904762</v>
      </c>
      <c r="O23" s="12">
        <v>18.666666666666668</v>
      </c>
      <c r="P23" s="12">
        <v>24.904761904761905</v>
      </c>
      <c r="Q23" s="12">
        <v>14.428571428571429</v>
      </c>
      <c r="R23" s="12">
        <v>16.571428571428573</v>
      </c>
      <c r="S23" s="12">
        <v>31.476190476190474</v>
      </c>
      <c r="T23" s="12">
        <v>465.42857142857144</v>
      </c>
      <c r="U23" s="12">
        <v>149.9047619047619</v>
      </c>
      <c r="V23" s="12">
        <v>13.714285714285714</v>
      </c>
      <c r="W23" s="12">
        <v>86.333333333333329</v>
      </c>
      <c r="X23" s="12">
        <v>70.428571428571431</v>
      </c>
      <c r="Y23" s="12">
        <v>176.1904761904762</v>
      </c>
      <c r="Z23" s="12">
        <v>18.523809523809526</v>
      </c>
      <c r="AA23" s="12">
        <v>1206.5714285714287</v>
      </c>
      <c r="AB23" s="12">
        <v>1042.1904761904761</v>
      </c>
      <c r="AC23" s="12">
        <v>538.85714285714289</v>
      </c>
      <c r="AD23" s="12">
        <v>327.76190476190476</v>
      </c>
      <c r="AE23" s="12">
        <v>54.857142857142854</v>
      </c>
      <c r="AF23" s="12">
        <v>52.952380952380949</v>
      </c>
      <c r="AG23" s="12">
        <v>43.19047619047619</v>
      </c>
      <c r="AH23" s="12">
        <v>32.61904761904762</v>
      </c>
      <c r="AI23" s="12">
        <v>64.80952380952381</v>
      </c>
      <c r="AJ23" s="12">
        <v>13.047619047619047</v>
      </c>
      <c r="AK23" s="12">
        <v>8.8571428571428577</v>
      </c>
      <c r="AL23" s="12">
        <v>10.476190476190476</v>
      </c>
      <c r="AM23" s="12">
        <v>91.142857142857139</v>
      </c>
      <c r="AN23" s="12">
        <v>257.76190476190476</v>
      </c>
      <c r="AO23" s="12">
        <v>7</v>
      </c>
      <c r="AP23" s="12">
        <v>9.3333333333333339</v>
      </c>
      <c r="AQ23" s="12">
        <v>85.952380952380949</v>
      </c>
      <c r="AR23" s="12">
        <v>25.047619047619047</v>
      </c>
      <c r="AS23" s="13">
        <v>6199.3809523809532</v>
      </c>
      <c r="AT23" s="14"/>
      <c r="AV23" s="17" t="s">
        <v>45</v>
      </c>
      <c r="AW23" s="22">
        <f>AW13+AX12</f>
        <v>28885.666666666668</v>
      </c>
      <c r="AX23" s="22">
        <f>AX13</f>
        <v>1808.5714285714287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13.095238095238095</v>
      </c>
      <c r="C24" s="12">
        <v>12.571428571428571</v>
      </c>
      <c r="D24" s="12">
        <v>11.333333333333334</v>
      </c>
      <c r="E24" s="12">
        <v>8.9047619047619051</v>
      </c>
      <c r="F24" s="12">
        <v>84.476190476190482</v>
      </c>
      <c r="G24" s="12">
        <v>9.7619047619047628</v>
      </c>
      <c r="H24" s="12">
        <v>45.428571428571431</v>
      </c>
      <c r="I24" s="12">
        <v>139.61904761904762</v>
      </c>
      <c r="J24" s="12">
        <v>181</v>
      </c>
      <c r="K24" s="12">
        <v>13.047619047619047</v>
      </c>
      <c r="L24" s="12">
        <v>27.285714285714285</v>
      </c>
      <c r="M24" s="12">
        <v>72.142857142857139</v>
      </c>
      <c r="N24" s="12">
        <v>8.3333333333333339</v>
      </c>
      <c r="O24" s="12">
        <v>5.1904761904761907</v>
      </c>
      <c r="P24" s="12">
        <v>8.5238095238095237</v>
      </c>
      <c r="Q24" s="12">
        <v>5.2857142857142856</v>
      </c>
      <c r="R24" s="12">
        <v>3.1904761904761907</v>
      </c>
      <c r="S24" s="12">
        <v>9.7619047619047628</v>
      </c>
      <c r="T24" s="12">
        <v>141.8095238095238</v>
      </c>
      <c r="U24" s="12">
        <v>77.523809523809518</v>
      </c>
      <c r="V24" s="12">
        <v>101.33333333333333</v>
      </c>
      <c r="W24" s="12">
        <v>7.4761904761904763</v>
      </c>
      <c r="X24" s="12">
        <v>24.571428571428573</v>
      </c>
      <c r="Y24" s="12">
        <v>82.285714285714292</v>
      </c>
      <c r="Z24" s="12">
        <v>6.4285714285714288</v>
      </c>
      <c r="AA24" s="12">
        <v>821.90476190476193</v>
      </c>
      <c r="AB24" s="12">
        <v>722.04761904761904</v>
      </c>
      <c r="AC24" s="12">
        <v>312.85714285714283</v>
      </c>
      <c r="AD24" s="12">
        <v>198.52380952380952</v>
      </c>
      <c r="AE24" s="12">
        <v>28.857142857142858</v>
      </c>
      <c r="AF24" s="12">
        <v>21.142857142857142</v>
      </c>
      <c r="AG24" s="12">
        <v>20.80952380952381</v>
      </c>
      <c r="AH24" s="12">
        <v>8.7142857142857135</v>
      </c>
      <c r="AI24" s="12">
        <v>23.047619047619047</v>
      </c>
      <c r="AJ24" s="12">
        <v>1.7619047619047619</v>
      </c>
      <c r="AK24" s="12">
        <v>0.80952380952380953</v>
      </c>
      <c r="AL24" s="12">
        <v>3.0952380952380953</v>
      </c>
      <c r="AM24" s="12">
        <v>19.571428571428573</v>
      </c>
      <c r="AN24" s="12">
        <v>37.952380952380949</v>
      </c>
      <c r="AO24" s="12">
        <v>1.5714285714285714</v>
      </c>
      <c r="AP24" s="12">
        <v>4.7619047619047619</v>
      </c>
      <c r="AQ24" s="12">
        <v>44.142857142857146</v>
      </c>
      <c r="AR24" s="12">
        <v>8.6666666666666661</v>
      </c>
      <c r="AS24" s="13">
        <v>3380.6190476190468</v>
      </c>
      <c r="AT24" s="14"/>
      <c r="AV24" s="17" t="s">
        <v>46</v>
      </c>
      <c r="AW24" s="22">
        <f>AW14+AY12</f>
        <v>67186.238095238092</v>
      </c>
      <c r="AX24" s="22">
        <f>AX14+AY13</f>
        <v>6134.2380952380954</v>
      </c>
      <c r="AY24" s="22">
        <f>AY14</f>
        <v>8308.8571428571413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10.095238095238095</v>
      </c>
      <c r="C25" s="12">
        <v>17.571428571428573</v>
      </c>
      <c r="D25" s="12">
        <v>9.7619047619047628</v>
      </c>
      <c r="E25" s="12">
        <v>9.2857142857142865</v>
      </c>
      <c r="F25" s="12">
        <v>84.428571428571431</v>
      </c>
      <c r="G25" s="12">
        <v>8.6666666666666661</v>
      </c>
      <c r="H25" s="12">
        <v>41.428571428571431</v>
      </c>
      <c r="I25" s="12">
        <v>93.523809523809518</v>
      </c>
      <c r="J25" s="12">
        <v>149.47619047619048</v>
      </c>
      <c r="K25" s="12">
        <v>13.333333333333334</v>
      </c>
      <c r="L25" s="12">
        <v>33.80952380952381</v>
      </c>
      <c r="M25" s="12">
        <v>56.38095238095238</v>
      </c>
      <c r="N25" s="12">
        <v>10.047619047619047</v>
      </c>
      <c r="O25" s="12">
        <v>3.7619047619047619</v>
      </c>
      <c r="P25" s="12">
        <v>7.2857142857142856</v>
      </c>
      <c r="Q25" s="12">
        <v>4.2380952380952381</v>
      </c>
      <c r="R25" s="12">
        <v>3.1428571428571428</v>
      </c>
      <c r="S25" s="12">
        <v>8.8095238095238102</v>
      </c>
      <c r="T25" s="12">
        <v>70.333333333333329</v>
      </c>
      <c r="U25" s="12">
        <v>41.285714285714285</v>
      </c>
      <c r="V25" s="12">
        <v>70.476190476190482</v>
      </c>
      <c r="W25" s="12">
        <v>32.428571428571431</v>
      </c>
      <c r="X25" s="12">
        <v>7.3809523809523814</v>
      </c>
      <c r="Y25" s="12">
        <v>73.571428571428569</v>
      </c>
      <c r="Z25" s="12">
        <v>5.333333333333333</v>
      </c>
      <c r="AA25" s="12">
        <v>709.14285714285711</v>
      </c>
      <c r="AB25" s="12">
        <v>611.42857142857144</v>
      </c>
      <c r="AC25" s="12">
        <v>278.76190476190476</v>
      </c>
      <c r="AD25" s="12">
        <v>182.95238095238096</v>
      </c>
      <c r="AE25" s="12">
        <v>28.904761904761905</v>
      </c>
      <c r="AF25" s="12">
        <v>22.761904761904763</v>
      </c>
      <c r="AG25" s="12">
        <v>18.428571428571427</v>
      </c>
      <c r="AH25" s="12">
        <v>11.571428571428571</v>
      </c>
      <c r="AI25" s="12">
        <v>13.571428571428571</v>
      </c>
      <c r="AJ25" s="12">
        <v>1.2857142857142858</v>
      </c>
      <c r="AK25" s="12">
        <v>2.2857142857142856</v>
      </c>
      <c r="AL25" s="12">
        <v>7.0952380952380949</v>
      </c>
      <c r="AM25" s="12">
        <v>11.857142857142858</v>
      </c>
      <c r="AN25" s="12">
        <v>20.571428571428573</v>
      </c>
      <c r="AO25" s="12">
        <v>3.4285714285714284</v>
      </c>
      <c r="AP25" s="12">
        <v>5.333333333333333</v>
      </c>
      <c r="AQ25" s="12">
        <v>36.428571428571431</v>
      </c>
      <c r="AR25" s="12">
        <v>8.5714285714285712</v>
      </c>
      <c r="AS25" s="13">
        <v>2840.2380952380945</v>
      </c>
      <c r="AT25" s="14"/>
      <c r="AV25" s="17" t="s">
        <v>47</v>
      </c>
      <c r="AW25" s="22">
        <f>AW15+AZ12</f>
        <v>26665.28571428571</v>
      </c>
      <c r="AX25" s="22">
        <f>AX15+AZ13</f>
        <v>11324.476190476191</v>
      </c>
      <c r="AY25" s="22">
        <f>AY15+AZ14</f>
        <v>5246.6190476190459</v>
      </c>
      <c r="AZ25" s="22">
        <f>AZ15</f>
        <v>6796.7619047619055</v>
      </c>
      <c r="BA25" s="22"/>
      <c r="BB25" s="22"/>
      <c r="BC25" s="23"/>
      <c r="BD25" s="22"/>
    </row>
    <row r="26" spans="1:56">
      <c r="A26" s="1" t="s">
        <v>24</v>
      </c>
      <c r="B26" s="12">
        <v>15.904761904761905</v>
      </c>
      <c r="C26" s="12">
        <v>23.666666666666668</v>
      </c>
      <c r="D26" s="12">
        <v>28.714285714285715</v>
      </c>
      <c r="E26" s="12">
        <v>19.095238095238095</v>
      </c>
      <c r="F26" s="12">
        <v>72.142857142857139</v>
      </c>
      <c r="G26" s="12">
        <v>18.285714285714285</v>
      </c>
      <c r="H26" s="12">
        <v>46.238095238095241</v>
      </c>
      <c r="I26" s="12">
        <v>127</v>
      </c>
      <c r="J26" s="12">
        <v>213.42857142857142</v>
      </c>
      <c r="K26" s="12">
        <v>34.047619047619051</v>
      </c>
      <c r="L26" s="12">
        <v>55.142857142857146</v>
      </c>
      <c r="M26" s="12">
        <v>86.857142857142861</v>
      </c>
      <c r="N26" s="12">
        <v>16.761904761904763</v>
      </c>
      <c r="O26" s="12">
        <v>11.047619047619047</v>
      </c>
      <c r="P26" s="12">
        <v>14.380952380952381</v>
      </c>
      <c r="Q26" s="12">
        <v>5.1428571428571432</v>
      </c>
      <c r="R26" s="12">
        <v>8.4285714285714288</v>
      </c>
      <c r="S26" s="12">
        <v>34.571428571428569</v>
      </c>
      <c r="T26" s="12">
        <v>89.80952380952381</v>
      </c>
      <c r="U26" s="12">
        <v>120.33333333333333</v>
      </c>
      <c r="V26" s="12">
        <v>162.85714285714286</v>
      </c>
      <c r="W26" s="12">
        <v>75.476190476190482</v>
      </c>
      <c r="X26" s="12">
        <v>70.238095238095241</v>
      </c>
      <c r="Y26" s="12">
        <v>9.2857142857142865</v>
      </c>
      <c r="Z26" s="12">
        <v>19.714285714285715</v>
      </c>
      <c r="AA26" s="12">
        <v>1062.3333333333333</v>
      </c>
      <c r="AB26" s="12">
        <v>1006.1904761904761</v>
      </c>
      <c r="AC26" s="12">
        <v>600.95238095238096</v>
      </c>
      <c r="AD26" s="12">
        <v>420.28571428571428</v>
      </c>
      <c r="AE26" s="12">
        <v>129.38095238095238</v>
      </c>
      <c r="AF26" s="12">
        <v>85.80952380952381</v>
      </c>
      <c r="AG26" s="12">
        <v>42.047619047619051</v>
      </c>
      <c r="AH26" s="12">
        <v>25.428571428571427</v>
      </c>
      <c r="AI26" s="12">
        <v>36.142857142857146</v>
      </c>
      <c r="AJ26" s="12">
        <v>3.2380952380952381</v>
      </c>
      <c r="AK26" s="12">
        <v>7.8095238095238093</v>
      </c>
      <c r="AL26" s="12">
        <v>17.095238095238095</v>
      </c>
      <c r="AM26" s="12">
        <v>20.142857142857142</v>
      </c>
      <c r="AN26" s="12">
        <v>44.571428571428569</v>
      </c>
      <c r="AO26" s="12">
        <v>5.9523809523809526</v>
      </c>
      <c r="AP26" s="12">
        <v>6.666666666666667</v>
      </c>
      <c r="AQ26" s="12">
        <v>64.523809523809518</v>
      </c>
      <c r="AR26" s="12">
        <v>19.19047619047619</v>
      </c>
      <c r="AS26" s="13">
        <v>4976.3333333333339</v>
      </c>
      <c r="AT26" s="14"/>
      <c r="AV26" s="9" t="s">
        <v>48</v>
      </c>
      <c r="AW26" s="22">
        <f>AW16+BA12</f>
        <v>38122.476190476184</v>
      </c>
      <c r="AX26" s="22">
        <f>AX16+BA13</f>
        <v>8884.6190476190495</v>
      </c>
      <c r="AY26" s="22">
        <f>AY16+BA14</f>
        <v>3639.0476190476193</v>
      </c>
      <c r="AZ26" s="22">
        <f>AZ16+BA15</f>
        <v>3316.6666666666665</v>
      </c>
      <c r="BA26" s="22">
        <f>BA16</f>
        <v>6219.2380952380936</v>
      </c>
      <c r="BB26" s="22"/>
      <c r="BC26" s="22"/>
      <c r="BD26" s="22"/>
    </row>
    <row r="27" spans="1:56">
      <c r="A27" s="1" t="s">
        <v>25</v>
      </c>
      <c r="B27" s="12">
        <v>24.523809523809526</v>
      </c>
      <c r="C27" s="12">
        <v>42.333333333333336</v>
      </c>
      <c r="D27" s="12">
        <v>8.9523809523809526</v>
      </c>
      <c r="E27" s="12">
        <v>14.80952380952381</v>
      </c>
      <c r="F27" s="12">
        <v>61.238095238095241</v>
      </c>
      <c r="G27" s="12">
        <v>33.476190476190474</v>
      </c>
      <c r="H27" s="12">
        <v>65.952380952380949</v>
      </c>
      <c r="I27" s="12">
        <v>53.19047619047619</v>
      </c>
      <c r="J27" s="12">
        <v>96.904761904761898</v>
      </c>
      <c r="K27" s="12">
        <v>34.285714285714285</v>
      </c>
      <c r="L27" s="12">
        <v>125.66666666666667</v>
      </c>
      <c r="M27" s="12">
        <v>108.76190476190476</v>
      </c>
      <c r="N27" s="12">
        <v>39.523809523809526</v>
      </c>
      <c r="O27" s="12">
        <v>49.61904761904762</v>
      </c>
      <c r="P27" s="12">
        <v>38.904761904761905</v>
      </c>
      <c r="Q27" s="12">
        <v>18.571428571428573</v>
      </c>
      <c r="R27" s="12">
        <v>17.19047619047619</v>
      </c>
      <c r="S27" s="12">
        <v>21.666666666666668</v>
      </c>
      <c r="T27" s="12">
        <v>18</v>
      </c>
      <c r="U27" s="12">
        <v>12.047619047619047</v>
      </c>
      <c r="V27" s="12">
        <v>17.238095238095237</v>
      </c>
      <c r="W27" s="12">
        <v>4.2857142857142856</v>
      </c>
      <c r="X27" s="12">
        <v>5.8571428571428568</v>
      </c>
      <c r="Y27" s="12">
        <v>19.19047619047619</v>
      </c>
      <c r="Z27" s="12">
        <v>6.8095238095238093</v>
      </c>
      <c r="AA27" s="12">
        <v>1283.5238095238096</v>
      </c>
      <c r="AB27" s="12">
        <v>991</v>
      </c>
      <c r="AC27" s="12">
        <v>660.80952380952385</v>
      </c>
      <c r="AD27" s="12">
        <v>411.52380952380952</v>
      </c>
      <c r="AE27" s="12">
        <v>126.61904761904762</v>
      </c>
      <c r="AF27" s="12">
        <v>104.23809523809524</v>
      </c>
      <c r="AG27" s="12">
        <v>28.714285714285715</v>
      </c>
      <c r="AH27" s="12">
        <v>30.095238095238095</v>
      </c>
      <c r="AI27" s="12">
        <v>39.904761904761905</v>
      </c>
      <c r="AJ27" s="12">
        <v>6.1904761904761907</v>
      </c>
      <c r="AK27" s="12">
        <v>12.904761904761905</v>
      </c>
      <c r="AL27" s="12">
        <v>27.047619047619047</v>
      </c>
      <c r="AM27" s="12">
        <v>4.0952380952380949</v>
      </c>
      <c r="AN27" s="12">
        <v>38.19047619047619</v>
      </c>
      <c r="AO27" s="12">
        <v>7.4285714285714288</v>
      </c>
      <c r="AP27" s="12">
        <v>10.19047619047619</v>
      </c>
      <c r="AQ27" s="12">
        <v>28.571428571428573</v>
      </c>
      <c r="AR27" s="12">
        <v>12.571428571428571</v>
      </c>
      <c r="AS27" s="13">
        <v>4762.6190476190477</v>
      </c>
      <c r="AT27" s="14"/>
      <c r="AV27" s="9" t="s">
        <v>49</v>
      </c>
      <c r="AW27" s="22">
        <f>AW17+BB12</f>
        <v>45961</v>
      </c>
      <c r="AX27" s="22">
        <f>AX17+BB13</f>
        <v>16285.142857142859</v>
      </c>
      <c r="AY27" s="22">
        <f>AY17+BB14</f>
        <v>5531</v>
      </c>
      <c r="AZ27" s="22">
        <f>AZ17+BB15</f>
        <v>8852.3809523809505</v>
      </c>
      <c r="BA27" s="22">
        <f>BA17+BB16</f>
        <v>3945.238095238094</v>
      </c>
      <c r="BB27" s="22">
        <f>BB17</f>
        <v>14276.333333333334</v>
      </c>
      <c r="BC27" s="22"/>
      <c r="BD27" s="22"/>
    </row>
    <row r="28" spans="1:56">
      <c r="A28" s="1" t="s">
        <v>26</v>
      </c>
      <c r="B28" s="12">
        <v>294.47619047619048</v>
      </c>
      <c r="C28" s="12">
        <v>917.33333333333337</v>
      </c>
      <c r="D28" s="12">
        <v>595.14285714285711</v>
      </c>
      <c r="E28" s="12">
        <v>591.61904761904759</v>
      </c>
      <c r="F28" s="12">
        <v>1148.4285714285713</v>
      </c>
      <c r="G28" s="12">
        <v>626.19047619047615</v>
      </c>
      <c r="H28" s="12">
        <v>944.19047619047615</v>
      </c>
      <c r="I28" s="12">
        <v>868.90476190476193</v>
      </c>
      <c r="J28" s="12">
        <v>1217.047619047619</v>
      </c>
      <c r="K28" s="12">
        <v>717.28571428571433</v>
      </c>
      <c r="L28" s="12">
        <v>845.04761904761904</v>
      </c>
      <c r="M28" s="12">
        <v>722.42857142857144</v>
      </c>
      <c r="N28" s="12">
        <v>740.42857142857144</v>
      </c>
      <c r="O28" s="12">
        <v>670.14285714285711</v>
      </c>
      <c r="P28" s="12">
        <v>464.33333333333331</v>
      </c>
      <c r="Q28" s="12">
        <v>390.28571428571428</v>
      </c>
      <c r="R28" s="12">
        <v>754.52380952380952</v>
      </c>
      <c r="S28" s="12">
        <v>1389.4761904761904</v>
      </c>
      <c r="T28" s="12">
        <v>916.76190476190482</v>
      </c>
      <c r="U28" s="12">
        <v>1571.8095238095239</v>
      </c>
      <c r="V28" s="12">
        <v>1397.1904761904761</v>
      </c>
      <c r="W28" s="12">
        <v>904.38095238095241</v>
      </c>
      <c r="X28" s="12">
        <v>765.04761904761904</v>
      </c>
      <c r="Y28" s="12">
        <v>1031.4285714285713</v>
      </c>
      <c r="Z28" s="12">
        <v>1386.2380952380952</v>
      </c>
      <c r="AA28" s="12">
        <v>105.42857142857143</v>
      </c>
      <c r="AB28" s="12">
        <v>151.33333333333334</v>
      </c>
      <c r="AC28" s="12">
        <v>652.14285714285711</v>
      </c>
      <c r="AD28" s="12">
        <v>562.90476190476193</v>
      </c>
      <c r="AE28" s="12">
        <v>1022</v>
      </c>
      <c r="AF28" s="12">
        <v>1604.7142857142858</v>
      </c>
      <c r="AG28" s="12">
        <v>1211.8571428571429</v>
      </c>
      <c r="AH28" s="12">
        <v>1667.1428571428571</v>
      </c>
      <c r="AI28" s="12">
        <v>1268.5238095238096</v>
      </c>
      <c r="AJ28" s="12">
        <v>605.14285714285711</v>
      </c>
      <c r="AK28" s="12">
        <v>569.57142857142856</v>
      </c>
      <c r="AL28" s="12">
        <v>2020.7619047619048</v>
      </c>
      <c r="AM28" s="12">
        <v>431.57142857142856</v>
      </c>
      <c r="AN28" s="12">
        <v>771.95238095238096</v>
      </c>
      <c r="AO28" s="12">
        <v>550</v>
      </c>
      <c r="AP28" s="12">
        <v>384.57142857142856</v>
      </c>
      <c r="AQ28" s="12">
        <v>381.23809523809524</v>
      </c>
      <c r="AR28" s="12">
        <v>626.38095238095241</v>
      </c>
      <c r="AS28" s="13">
        <v>36457.380952380954</v>
      </c>
      <c r="AT28" s="14"/>
      <c r="AV28" s="9" t="s">
        <v>62</v>
      </c>
      <c r="AW28" s="22">
        <f>AW18+BC12</f>
        <v>15173.714285714286</v>
      </c>
      <c r="AX28" s="22">
        <f>AX18+BC13</f>
        <v>1325.4761904761904</v>
      </c>
      <c r="AY28" s="22">
        <f>AY18+BC14</f>
        <v>4197.6190476190477</v>
      </c>
      <c r="AZ28" s="22">
        <f>AZ18+BC15</f>
        <v>1210.4761904761904</v>
      </c>
      <c r="BA28" s="22">
        <f>BA18+BC16</f>
        <v>1498.0000000000002</v>
      </c>
      <c r="BB28" s="22">
        <f>SUM(BB18,BC17)</f>
        <v>1743.2380952380954</v>
      </c>
      <c r="BC28" s="22">
        <f>BC18</f>
        <v>1150.3333333333333</v>
      </c>
      <c r="BD28" s="22">
        <f>SUM(AW22:BC28)</f>
        <v>349717.28571428574</v>
      </c>
    </row>
    <row r="29" spans="1:56">
      <c r="A29" s="1" t="s">
        <v>27</v>
      </c>
      <c r="B29" s="12">
        <v>260.14285714285717</v>
      </c>
      <c r="C29" s="12">
        <v>829.85714285714289</v>
      </c>
      <c r="D29" s="12">
        <v>515.09523809523807</v>
      </c>
      <c r="E29" s="12">
        <v>506.61904761904759</v>
      </c>
      <c r="F29" s="12">
        <v>881.57142857142856</v>
      </c>
      <c r="G29" s="12">
        <v>558.95238095238096</v>
      </c>
      <c r="H29" s="12">
        <v>817.33333333333337</v>
      </c>
      <c r="I29" s="12">
        <v>627.95238095238096</v>
      </c>
      <c r="J29" s="12">
        <v>891.95238095238096</v>
      </c>
      <c r="K29" s="12">
        <v>621</v>
      </c>
      <c r="L29" s="12">
        <v>785.14285714285711</v>
      </c>
      <c r="M29" s="12">
        <v>540.71428571428567</v>
      </c>
      <c r="N29" s="12">
        <v>628.57142857142856</v>
      </c>
      <c r="O29" s="12">
        <v>575.71428571428567</v>
      </c>
      <c r="P29" s="12">
        <v>381.90476190476193</v>
      </c>
      <c r="Q29" s="12">
        <v>331.14285714285717</v>
      </c>
      <c r="R29" s="12">
        <v>568.33333333333337</v>
      </c>
      <c r="S29" s="12">
        <v>977.90476190476193</v>
      </c>
      <c r="T29" s="12">
        <v>722.04761904761904</v>
      </c>
      <c r="U29" s="12">
        <v>1221</v>
      </c>
      <c r="V29" s="12">
        <v>974.95238095238096</v>
      </c>
      <c r="W29" s="12">
        <v>662.04761904761904</v>
      </c>
      <c r="X29" s="12">
        <v>547.28571428571433</v>
      </c>
      <c r="Y29" s="12">
        <v>876.95238095238096</v>
      </c>
      <c r="Z29" s="12">
        <v>1030</v>
      </c>
      <c r="AA29" s="12">
        <v>152.28571428571428</v>
      </c>
      <c r="AB29" s="12">
        <v>92.61904761904762</v>
      </c>
      <c r="AC29" s="12">
        <v>267.09523809523807</v>
      </c>
      <c r="AD29" s="12">
        <v>537.90476190476193</v>
      </c>
      <c r="AE29" s="12">
        <v>1404.1428571428571</v>
      </c>
      <c r="AF29" s="12">
        <v>2213.5238095238096</v>
      </c>
      <c r="AG29" s="12">
        <v>1810.9047619047619</v>
      </c>
      <c r="AH29" s="12">
        <v>3091.2857142857142</v>
      </c>
      <c r="AI29" s="12">
        <v>1484.8095238095239</v>
      </c>
      <c r="AJ29" s="12">
        <v>759.14285714285711</v>
      </c>
      <c r="AK29" s="12">
        <v>460.8095238095238</v>
      </c>
      <c r="AL29" s="12">
        <v>1295.3333333333333</v>
      </c>
      <c r="AM29" s="12">
        <v>324.47619047619048</v>
      </c>
      <c r="AN29" s="12">
        <v>578.28571428571433</v>
      </c>
      <c r="AO29" s="12">
        <v>598.09523809523807</v>
      </c>
      <c r="AP29" s="12">
        <v>417.23809523809524</v>
      </c>
      <c r="AQ29" s="12">
        <v>329.1904761904762</v>
      </c>
      <c r="AR29" s="12">
        <v>764.80952380952385</v>
      </c>
      <c r="AS29" s="13">
        <v>33916.142857142848</v>
      </c>
      <c r="AT29" s="14"/>
      <c r="AW29" s="15"/>
    </row>
    <row r="30" spans="1:56">
      <c r="A30" s="1" t="s">
        <v>28</v>
      </c>
      <c r="B30" s="12">
        <v>274.52380952380952</v>
      </c>
      <c r="C30" s="12">
        <v>640.61904761904759</v>
      </c>
      <c r="D30" s="12">
        <v>328.09523809523807</v>
      </c>
      <c r="E30" s="12">
        <v>341.90476190476193</v>
      </c>
      <c r="F30" s="12">
        <v>1107.2380952380952</v>
      </c>
      <c r="G30" s="12">
        <v>357.42857142857144</v>
      </c>
      <c r="H30" s="12">
        <v>676.14285714285711</v>
      </c>
      <c r="I30" s="12">
        <v>496.85714285714283</v>
      </c>
      <c r="J30" s="12">
        <v>832.23809523809518</v>
      </c>
      <c r="K30" s="12">
        <v>502.76190476190476</v>
      </c>
      <c r="L30" s="12">
        <v>661.47619047619048</v>
      </c>
      <c r="M30" s="12">
        <v>753.85714285714289</v>
      </c>
      <c r="N30" s="12">
        <v>408.52380952380952</v>
      </c>
      <c r="O30" s="12">
        <v>375.14285714285717</v>
      </c>
      <c r="P30" s="12">
        <v>286.1904761904762</v>
      </c>
      <c r="Q30" s="12">
        <v>227.14285714285714</v>
      </c>
      <c r="R30" s="12">
        <v>316.04761904761904</v>
      </c>
      <c r="S30" s="12">
        <v>627.28571428571433</v>
      </c>
      <c r="T30" s="12">
        <v>388.23809523809524</v>
      </c>
      <c r="U30" s="12">
        <v>512.19047619047615</v>
      </c>
      <c r="V30" s="12">
        <v>492</v>
      </c>
      <c r="W30" s="12">
        <v>292.95238095238096</v>
      </c>
      <c r="X30" s="12">
        <v>243.76190476190476</v>
      </c>
      <c r="Y30" s="12">
        <v>501.95238095238096</v>
      </c>
      <c r="Z30" s="12">
        <v>616.95238095238096</v>
      </c>
      <c r="AA30" s="12">
        <v>916.80952380952385</v>
      </c>
      <c r="AB30" s="12">
        <v>403.09523809523807</v>
      </c>
      <c r="AC30" s="12">
        <v>145.57142857142858</v>
      </c>
      <c r="AD30" s="12">
        <v>495.76190476190476</v>
      </c>
      <c r="AE30" s="12">
        <v>1602.1428571428571</v>
      </c>
      <c r="AF30" s="12">
        <v>2215</v>
      </c>
      <c r="AG30" s="12">
        <v>1402.7142857142858</v>
      </c>
      <c r="AH30" s="12">
        <v>2811.7142857142858</v>
      </c>
      <c r="AI30" s="12">
        <v>1275.7142857142858</v>
      </c>
      <c r="AJ30" s="12">
        <v>548.42857142857144</v>
      </c>
      <c r="AK30" s="12">
        <v>230.8095238095238</v>
      </c>
      <c r="AL30" s="12">
        <v>940.52380952380952</v>
      </c>
      <c r="AM30" s="12">
        <v>190.23809523809524</v>
      </c>
      <c r="AN30" s="12">
        <v>449.47619047619048</v>
      </c>
      <c r="AO30" s="12">
        <v>447.1904761904762</v>
      </c>
      <c r="AP30" s="12">
        <v>309.85714285714283</v>
      </c>
      <c r="AQ30" s="12">
        <v>1120.9047619047619</v>
      </c>
      <c r="AR30" s="12">
        <v>631.57142857142856</v>
      </c>
      <c r="AS30" s="13">
        <v>28399.047619047622</v>
      </c>
      <c r="AT30" s="14"/>
      <c r="AW30" s="15"/>
    </row>
    <row r="31" spans="1:56">
      <c r="A31" s="1" t="s">
        <v>29</v>
      </c>
      <c r="B31" s="12">
        <v>182.42857142857142</v>
      </c>
      <c r="C31" s="12">
        <v>524.85714285714289</v>
      </c>
      <c r="D31" s="12">
        <v>255.57142857142858</v>
      </c>
      <c r="E31" s="12">
        <v>302.28571428571428</v>
      </c>
      <c r="F31" s="12">
        <v>611.76190476190482</v>
      </c>
      <c r="G31" s="12">
        <v>320.76190476190476</v>
      </c>
      <c r="H31" s="12">
        <v>511.95238095238096</v>
      </c>
      <c r="I31" s="12">
        <v>403.33333333333331</v>
      </c>
      <c r="J31" s="12">
        <v>569.28571428571433</v>
      </c>
      <c r="K31" s="12">
        <v>344.33333333333331</v>
      </c>
      <c r="L31" s="12">
        <v>548.47619047619048</v>
      </c>
      <c r="M31" s="12">
        <v>411.61904761904759</v>
      </c>
      <c r="N31" s="12">
        <v>340.66666666666669</v>
      </c>
      <c r="O31" s="12">
        <v>305.14285714285717</v>
      </c>
      <c r="P31" s="12">
        <v>212.66666666666666</v>
      </c>
      <c r="Q31" s="12">
        <v>191.52380952380952</v>
      </c>
      <c r="R31" s="12">
        <v>229.76190476190476</v>
      </c>
      <c r="S31" s="12">
        <v>362.95238095238096</v>
      </c>
      <c r="T31" s="12">
        <v>339.66666666666669</v>
      </c>
      <c r="U31" s="12">
        <v>376.47619047619048</v>
      </c>
      <c r="V31" s="12">
        <v>286.76190476190476</v>
      </c>
      <c r="W31" s="12">
        <v>185.42857142857142</v>
      </c>
      <c r="X31" s="12">
        <v>162.76190476190476</v>
      </c>
      <c r="Y31" s="12">
        <v>360.61904761904759</v>
      </c>
      <c r="Z31" s="12">
        <v>424.33333333333331</v>
      </c>
      <c r="AA31" s="12">
        <v>509.85714285714283</v>
      </c>
      <c r="AB31" s="12">
        <v>501.8095238095238</v>
      </c>
      <c r="AC31" s="12">
        <v>449.09523809523807</v>
      </c>
      <c r="AD31" s="12">
        <v>84.857142857142861</v>
      </c>
      <c r="AE31" s="12">
        <v>1028.0952380952381</v>
      </c>
      <c r="AF31" s="12">
        <v>1248.5714285714287</v>
      </c>
      <c r="AG31" s="12">
        <v>846.61904761904759</v>
      </c>
      <c r="AH31" s="12">
        <v>1786.8095238095239</v>
      </c>
      <c r="AI31" s="12">
        <v>776.71428571428567</v>
      </c>
      <c r="AJ31" s="12">
        <v>406.76190476190476</v>
      </c>
      <c r="AK31" s="12">
        <v>168.76190476190476</v>
      </c>
      <c r="AL31" s="12">
        <v>553.28571428571433</v>
      </c>
      <c r="AM31" s="12">
        <v>145.0952380952381</v>
      </c>
      <c r="AN31" s="12">
        <v>387.33333333333331</v>
      </c>
      <c r="AO31" s="12">
        <v>319.14285714285717</v>
      </c>
      <c r="AP31" s="12">
        <v>219.95238095238096</v>
      </c>
      <c r="AQ31" s="12">
        <v>389.38095238095241</v>
      </c>
      <c r="AR31" s="12">
        <v>299.04761904761904</v>
      </c>
      <c r="AS31" s="13">
        <v>18886.61904761905</v>
      </c>
      <c r="AT31" s="14"/>
      <c r="AW31" s="15"/>
    </row>
    <row r="32" spans="1:56">
      <c r="A32" s="1">
        <v>16</v>
      </c>
      <c r="B32" s="12">
        <v>94.095238095238102</v>
      </c>
      <c r="C32" s="12">
        <v>102.0952380952381</v>
      </c>
      <c r="D32" s="12">
        <v>46.714285714285715</v>
      </c>
      <c r="E32" s="12">
        <v>93.095238095238102</v>
      </c>
      <c r="F32" s="12">
        <v>294.42857142857144</v>
      </c>
      <c r="G32" s="12">
        <v>132.14285714285714</v>
      </c>
      <c r="H32" s="12">
        <v>202.23809523809524</v>
      </c>
      <c r="I32" s="12">
        <v>164.76190476190476</v>
      </c>
      <c r="J32" s="12">
        <v>226.71428571428572</v>
      </c>
      <c r="K32" s="12">
        <v>95.19047619047619</v>
      </c>
      <c r="L32" s="12">
        <v>174.8095238095238</v>
      </c>
      <c r="M32" s="12">
        <v>130.9047619047619</v>
      </c>
      <c r="N32" s="12">
        <v>62.523809523809526</v>
      </c>
      <c r="O32" s="12">
        <v>59.238095238095241</v>
      </c>
      <c r="P32" s="12">
        <v>56.142857142857146</v>
      </c>
      <c r="Q32" s="12">
        <v>36.142857142857146</v>
      </c>
      <c r="R32" s="12">
        <v>35.714285714285715</v>
      </c>
      <c r="S32" s="12">
        <v>55.333333333333336</v>
      </c>
      <c r="T32" s="12">
        <v>60.666666666666664</v>
      </c>
      <c r="U32" s="12">
        <v>75.047619047619051</v>
      </c>
      <c r="V32" s="12">
        <v>52.476190476190474</v>
      </c>
      <c r="W32" s="12">
        <v>25.761904761904763</v>
      </c>
      <c r="X32" s="12">
        <v>28.38095238095238</v>
      </c>
      <c r="Y32" s="12">
        <v>115.19047619047619</v>
      </c>
      <c r="Z32" s="12">
        <v>125.57142857142857</v>
      </c>
      <c r="AA32" s="12">
        <v>936.85714285714289</v>
      </c>
      <c r="AB32" s="12">
        <v>1184.8095238095239</v>
      </c>
      <c r="AC32" s="12">
        <v>1932.0952380952381</v>
      </c>
      <c r="AD32" s="12">
        <v>1052.2380952380952</v>
      </c>
      <c r="AE32" s="12">
        <v>41.666666666666664</v>
      </c>
      <c r="AF32" s="12">
        <v>362.28571428571428</v>
      </c>
      <c r="AG32" s="12">
        <v>352.38095238095241</v>
      </c>
      <c r="AH32" s="12">
        <v>872.33333333333337</v>
      </c>
      <c r="AI32" s="12">
        <v>259.1904761904762</v>
      </c>
      <c r="AJ32" s="12">
        <v>108.76190476190476</v>
      </c>
      <c r="AK32" s="12">
        <v>30.904761904761905</v>
      </c>
      <c r="AL32" s="12">
        <v>95.047619047619051</v>
      </c>
      <c r="AM32" s="12">
        <v>25.238095238095237</v>
      </c>
      <c r="AN32" s="12">
        <v>84.857142857142861</v>
      </c>
      <c r="AO32" s="12">
        <v>75.80952380952381</v>
      </c>
      <c r="AP32" s="12">
        <v>80.19047619047619</v>
      </c>
      <c r="AQ32" s="12">
        <v>125.57142857142857</v>
      </c>
      <c r="AR32" s="12">
        <v>101.0952380952381</v>
      </c>
      <c r="AS32" s="13">
        <v>10266.714285714288</v>
      </c>
      <c r="AT32" s="14"/>
      <c r="AW32" s="15"/>
    </row>
    <row r="33" spans="1:49">
      <c r="A33" s="1">
        <v>24</v>
      </c>
      <c r="B33" s="12">
        <v>107.57142857142857</v>
      </c>
      <c r="C33" s="12">
        <v>138.23809523809524</v>
      </c>
      <c r="D33" s="12">
        <v>43.047619047619051</v>
      </c>
      <c r="E33" s="12">
        <v>68.571428571428569</v>
      </c>
      <c r="F33" s="12">
        <v>282.38095238095241</v>
      </c>
      <c r="G33" s="12">
        <v>109.42857142857143</v>
      </c>
      <c r="H33" s="12">
        <v>165.8095238095238</v>
      </c>
      <c r="I33" s="12">
        <v>152.95238095238096</v>
      </c>
      <c r="J33" s="12">
        <v>232.9047619047619</v>
      </c>
      <c r="K33" s="12">
        <v>82.666666666666671</v>
      </c>
      <c r="L33" s="12">
        <v>157.8095238095238</v>
      </c>
      <c r="M33" s="12">
        <v>129.9047619047619</v>
      </c>
      <c r="N33" s="12">
        <v>60.761904761904759</v>
      </c>
      <c r="O33" s="12">
        <v>55.666666666666664</v>
      </c>
      <c r="P33" s="12">
        <v>47.476190476190474</v>
      </c>
      <c r="Q33" s="12">
        <v>35.19047619047619</v>
      </c>
      <c r="R33" s="12">
        <v>28.523809523809526</v>
      </c>
      <c r="S33" s="12">
        <v>39.761904761904759</v>
      </c>
      <c r="T33" s="12">
        <v>64.285714285714292</v>
      </c>
      <c r="U33" s="12">
        <v>52.142857142857146</v>
      </c>
      <c r="V33" s="12">
        <v>51.142857142857146</v>
      </c>
      <c r="W33" s="12">
        <v>22.571428571428573</v>
      </c>
      <c r="X33" s="12">
        <v>22.666666666666668</v>
      </c>
      <c r="Y33" s="12">
        <v>86.476190476190482</v>
      </c>
      <c r="Z33" s="12">
        <v>115.04761904761905</v>
      </c>
      <c r="AA33" s="12">
        <v>1376.8571428571429</v>
      </c>
      <c r="AB33" s="12">
        <v>1766.4761904761904</v>
      </c>
      <c r="AC33" s="12">
        <v>2617.4285714285716</v>
      </c>
      <c r="AD33" s="12">
        <v>1282.2380952380952</v>
      </c>
      <c r="AE33" s="12">
        <v>385.33333333333331</v>
      </c>
      <c r="AF33" s="12">
        <v>49.38095238095238</v>
      </c>
      <c r="AG33" s="12">
        <v>290.09523809523807</v>
      </c>
      <c r="AH33" s="12">
        <v>767.90476190476193</v>
      </c>
      <c r="AI33" s="12">
        <v>269.28571428571428</v>
      </c>
      <c r="AJ33" s="12">
        <v>135.95238095238096</v>
      </c>
      <c r="AK33" s="12">
        <v>26.095238095238095</v>
      </c>
      <c r="AL33" s="12">
        <v>73.666666666666671</v>
      </c>
      <c r="AM33" s="12">
        <v>25.714285714285715</v>
      </c>
      <c r="AN33" s="12">
        <v>97.095238095238102</v>
      </c>
      <c r="AO33" s="12">
        <v>76.857142857142861</v>
      </c>
      <c r="AP33" s="12">
        <v>107.38095238095238</v>
      </c>
      <c r="AQ33" s="12">
        <v>130.42857142857142</v>
      </c>
      <c r="AR33" s="12">
        <v>136</v>
      </c>
      <c r="AS33" s="13">
        <v>11967.190476190477</v>
      </c>
      <c r="AT33" s="14"/>
      <c r="AW33" s="15"/>
    </row>
    <row r="34" spans="1:49">
      <c r="A34" s="1" t="s">
        <v>30</v>
      </c>
      <c r="B34" s="12">
        <v>27.428571428571427</v>
      </c>
      <c r="C34" s="12">
        <v>50.904761904761905</v>
      </c>
      <c r="D34" s="12">
        <v>27.476190476190474</v>
      </c>
      <c r="E34" s="12">
        <v>28.476190476190474</v>
      </c>
      <c r="F34" s="12">
        <v>132.47619047619048</v>
      </c>
      <c r="G34" s="12">
        <v>31.666666666666668</v>
      </c>
      <c r="H34" s="12">
        <v>61.571428571428569</v>
      </c>
      <c r="I34" s="12">
        <v>101.28571428571429</v>
      </c>
      <c r="J34" s="12">
        <v>137.0952380952381</v>
      </c>
      <c r="K34" s="12">
        <v>44.571428571428569</v>
      </c>
      <c r="L34" s="12">
        <v>52.333333333333336</v>
      </c>
      <c r="M34" s="12">
        <v>70.857142857142861</v>
      </c>
      <c r="N34" s="12">
        <v>28.523809523809526</v>
      </c>
      <c r="O34" s="12">
        <v>23.714285714285715</v>
      </c>
      <c r="P34" s="12">
        <v>19.523809523809526</v>
      </c>
      <c r="Q34" s="12">
        <v>12.142857142857142</v>
      </c>
      <c r="R34" s="12">
        <v>14.666666666666666</v>
      </c>
      <c r="S34" s="12">
        <v>27.571428571428573</v>
      </c>
      <c r="T34" s="12">
        <v>36.428571428571431</v>
      </c>
      <c r="U34" s="12">
        <v>54.714285714285715</v>
      </c>
      <c r="V34" s="12">
        <v>44.80952380952381</v>
      </c>
      <c r="W34" s="12">
        <v>21.19047619047619</v>
      </c>
      <c r="X34" s="12">
        <v>18.142857142857142</v>
      </c>
      <c r="Y34" s="12">
        <v>42.476190476190474</v>
      </c>
      <c r="Z34" s="12">
        <v>34.428571428571431</v>
      </c>
      <c r="AA34" s="12">
        <v>1137.8095238095239</v>
      </c>
      <c r="AB34" s="12">
        <v>1403.047619047619</v>
      </c>
      <c r="AC34" s="12">
        <v>1734.3333333333333</v>
      </c>
      <c r="AD34" s="12">
        <v>744.38095238095241</v>
      </c>
      <c r="AE34" s="12">
        <v>347.76190476190476</v>
      </c>
      <c r="AF34" s="12">
        <v>289.28571428571428</v>
      </c>
      <c r="AG34" s="12">
        <v>29.19047619047619</v>
      </c>
      <c r="AH34" s="12">
        <v>159.85714285714286</v>
      </c>
      <c r="AI34" s="12">
        <v>83.523809523809518</v>
      </c>
      <c r="AJ34" s="12">
        <v>64.238095238095241</v>
      </c>
      <c r="AK34" s="12">
        <v>14.380952380952381</v>
      </c>
      <c r="AL34" s="12">
        <v>62.428571428571431</v>
      </c>
      <c r="AM34" s="12">
        <v>11.476190476190476</v>
      </c>
      <c r="AN34" s="12">
        <v>47.428571428571431</v>
      </c>
      <c r="AO34" s="12">
        <v>29.80952380952381</v>
      </c>
      <c r="AP34" s="12">
        <v>52.285714285714285</v>
      </c>
      <c r="AQ34" s="12">
        <v>70.19047619047619</v>
      </c>
      <c r="AR34" s="12">
        <v>68.38095238095238</v>
      </c>
      <c r="AS34" s="13">
        <v>7494.2857142857147</v>
      </c>
      <c r="AT34" s="14"/>
      <c r="AW34" s="15"/>
    </row>
    <row r="35" spans="1:49">
      <c r="A35" s="1" t="s">
        <v>31</v>
      </c>
      <c r="B35" s="12">
        <v>42.047619047619051</v>
      </c>
      <c r="C35" s="12">
        <v>70.476190476190482</v>
      </c>
      <c r="D35" s="12">
        <v>20.476190476190474</v>
      </c>
      <c r="E35" s="12">
        <v>17.428571428571427</v>
      </c>
      <c r="F35" s="12">
        <v>88.761904761904759</v>
      </c>
      <c r="G35" s="12">
        <v>25.095238095238095</v>
      </c>
      <c r="H35" s="12">
        <v>64.761904761904759</v>
      </c>
      <c r="I35" s="12">
        <v>71.476190476190482</v>
      </c>
      <c r="J35" s="12">
        <v>137.04761904761904</v>
      </c>
      <c r="K35" s="12">
        <v>55.428571428571431</v>
      </c>
      <c r="L35" s="12">
        <v>68.095238095238102</v>
      </c>
      <c r="M35" s="12">
        <v>63.61904761904762</v>
      </c>
      <c r="N35" s="12">
        <v>49.285714285714285</v>
      </c>
      <c r="O35" s="12">
        <v>33.095238095238095</v>
      </c>
      <c r="P35" s="12">
        <v>28.333333333333332</v>
      </c>
      <c r="Q35" s="12">
        <v>18.095238095238095</v>
      </c>
      <c r="R35" s="12">
        <v>27.904761904761905</v>
      </c>
      <c r="S35" s="12">
        <v>29.38095238095238</v>
      </c>
      <c r="T35" s="12">
        <v>32.19047619047619</v>
      </c>
      <c r="U35" s="12">
        <v>33.238095238095241</v>
      </c>
      <c r="V35" s="12">
        <v>29.333333333333332</v>
      </c>
      <c r="W35" s="12">
        <v>9.0952380952380949</v>
      </c>
      <c r="X35" s="12">
        <v>9</v>
      </c>
      <c r="Y35" s="12">
        <v>21.476190476190474</v>
      </c>
      <c r="Z35" s="12">
        <v>37.904761904761905</v>
      </c>
      <c r="AA35" s="12">
        <v>1553.952380952381</v>
      </c>
      <c r="AB35" s="12">
        <v>1733.3333333333333</v>
      </c>
      <c r="AC35" s="12">
        <v>3946.1904761904761</v>
      </c>
      <c r="AD35" s="12">
        <v>1590.6190476190477</v>
      </c>
      <c r="AE35" s="12">
        <v>842.71428571428567</v>
      </c>
      <c r="AF35" s="12">
        <v>794.42857142857144</v>
      </c>
      <c r="AG35" s="12">
        <v>190.71428571428572</v>
      </c>
      <c r="AH35" s="12">
        <v>58.571428571428569</v>
      </c>
      <c r="AI35" s="12">
        <v>138.71428571428572</v>
      </c>
      <c r="AJ35" s="12">
        <v>106.42857142857143</v>
      </c>
      <c r="AK35" s="12">
        <v>11.428571428571429</v>
      </c>
      <c r="AL35" s="12">
        <v>57.047619047619051</v>
      </c>
      <c r="AM35" s="12">
        <v>17.80952380952381</v>
      </c>
      <c r="AN35" s="12">
        <v>58.285714285714285</v>
      </c>
      <c r="AO35" s="12">
        <v>62.857142857142854</v>
      </c>
      <c r="AP35" s="12">
        <v>108.33333333333333</v>
      </c>
      <c r="AQ35" s="12">
        <v>85.38095238095238</v>
      </c>
      <c r="AR35" s="12">
        <v>106.66666666666667</v>
      </c>
      <c r="AS35" s="13">
        <v>12546.523809523807</v>
      </c>
      <c r="AT35" s="14"/>
      <c r="AW35" s="15"/>
    </row>
    <row r="36" spans="1:49">
      <c r="A36" s="1" t="s">
        <v>32</v>
      </c>
      <c r="B36" s="12">
        <v>33.047619047619051</v>
      </c>
      <c r="C36" s="12">
        <v>92</v>
      </c>
      <c r="D36" s="12">
        <v>32.476190476190474</v>
      </c>
      <c r="E36" s="12">
        <v>32.428571428571431</v>
      </c>
      <c r="F36" s="12">
        <v>154.33333333333334</v>
      </c>
      <c r="G36" s="12">
        <v>40.142857142857146</v>
      </c>
      <c r="H36" s="12">
        <v>73.571428571428569</v>
      </c>
      <c r="I36" s="12">
        <v>144.1904761904762</v>
      </c>
      <c r="J36" s="12">
        <v>196.85714285714286</v>
      </c>
      <c r="K36" s="12">
        <v>69.142857142857139</v>
      </c>
      <c r="L36" s="12">
        <v>73.142857142857139</v>
      </c>
      <c r="M36" s="12">
        <v>91.761904761904759</v>
      </c>
      <c r="N36" s="12">
        <v>40.285714285714285</v>
      </c>
      <c r="O36" s="12">
        <v>33.38095238095238</v>
      </c>
      <c r="P36" s="12">
        <v>33.523809523809526</v>
      </c>
      <c r="Q36" s="12">
        <v>19.19047619047619</v>
      </c>
      <c r="R36" s="12">
        <v>23.761904761904763</v>
      </c>
      <c r="S36" s="12">
        <v>46.047619047619051</v>
      </c>
      <c r="T36" s="12">
        <v>50.523809523809526</v>
      </c>
      <c r="U36" s="12">
        <v>63.666666666666664</v>
      </c>
      <c r="V36" s="12">
        <v>61.857142857142854</v>
      </c>
      <c r="W36" s="12">
        <v>22.285714285714285</v>
      </c>
      <c r="X36" s="12">
        <v>15.238095238095237</v>
      </c>
      <c r="Y36" s="12">
        <v>36.666666666666664</v>
      </c>
      <c r="Z36" s="12">
        <v>47.142857142857146</v>
      </c>
      <c r="AA36" s="12">
        <v>1229.5714285714287</v>
      </c>
      <c r="AB36" s="12">
        <v>1329.1904761904761</v>
      </c>
      <c r="AC36" s="12">
        <v>1477.0952380952381</v>
      </c>
      <c r="AD36" s="12">
        <v>750.47619047619048</v>
      </c>
      <c r="AE36" s="12">
        <v>256.61904761904759</v>
      </c>
      <c r="AF36" s="12">
        <v>283.76190476190476</v>
      </c>
      <c r="AG36" s="12">
        <v>100.47619047619048</v>
      </c>
      <c r="AH36" s="12">
        <v>163.33333333333334</v>
      </c>
      <c r="AI36" s="12">
        <v>17</v>
      </c>
      <c r="AJ36" s="12">
        <v>40.047619047619051</v>
      </c>
      <c r="AK36" s="12">
        <v>19.666666666666668</v>
      </c>
      <c r="AL36" s="12">
        <v>84.523809523809518</v>
      </c>
      <c r="AM36" s="12">
        <v>21.285714285714285</v>
      </c>
      <c r="AN36" s="12">
        <v>68.61904761904762</v>
      </c>
      <c r="AO36" s="12">
        <v>55.19047619047619</v>
      </c>
      <c r="AP36" s="12">
        <v>82.761904761904759</v>
      </c>
      <c r="AQ36" s="12">
        <v>153.42857142857142</v>
      </c>
      <c r="AR36" s="12">
        <v>151.47619047619048</v>
      </c>
      <c r="AS36" s="13">
        <v>7811.1904761904771</v>
      </c>
      <c r="AT36" s="14"/>
      <c r="AW36" s="15"/>
    </row>
    <row r="37" spans="1:49">
      <c r="A37" s="1" t="s">
        <v>33</v>
      </c>
      <c r="B37" s="12">
        <v>11.476190476190476</v>
      </c>
      <c r="C37" s="12">
        <v>16.904761904761905</v>
      </c>
      <c r="D37" s="12">
        <v>3.4761904761904763</v>
      </c>
      <c r="E37" s="12">
        <v>2.0952380952380953</v>
      </c>
      <c r="F37" s="12">
        <v>28.428571428571427</v>
      </c>
      <c r="G37" s="12">
        <v>7.9523809523809526</v>
      </c>
      <c r="H37" s="12">
        <v>16.142857142857142</v>
      </c>
      <c r="I37" s="12">
        <v>56.333333333333336</v>
      </c>
      <c r="J37" s="12">
        <v>77.952380952380949</v>
      </c>
      <c r="K37" s="12">
        <v>15.619047619047619</v>
      </c>
      <c r="L37" s="12">
        <v>17.238095238095237</v>
      </c>
      <c r="M37" s="12">
        <v>25.80952380952381</v>
      </c>
      <c r="N37" s="12">
        <v>15.80952380952381</v>
      </c>
      <c r="O37" s="12">
        <v>11.047619047619047</v>
      </c>
      <c r="P37" s="12">
        <v>6.0952380952380949</v>
      </c>
      <c r="Q37" s="12">
        <v>4.9047619047619051</v>
      </c>
      <c r="R37" s="12">
        <v>6.9523809523809526</v>
      </c>
      <c r="S37" s="12">
        <v>8.3809523809523814</v>
      </c>
      <c r="T37" s="12">
        <v>12.714285714285714</v>
      </c>
      <c r="U37" s="12">
        <v>8.9523809523809526</v>
      </c>
      <c r="V37" s="12">
        <v>13.333333333333334</v>
      </c>
      <c r="W37" s="12">
        <v>3.6666666666666665</v>
      </c>
      <c r="X37" s="12">
        <v>1.2857142857142858</v>
      </c>
      <c r="Y37" s="12">
        <v>3.6666666666666665</v>
      </c>
      <c r="Z37" s="12">
        <v>8.8571428571428577</v>
      </c>
      <c r="AA37" s="12">
        <v>607.04761904761904</v>
      </c>
      <c r="AB37" s="12">
        <v>679.28571428571433</v>
      </c>
      <c r="AC37" s="12">
        <v>635.80952380952385</v>
      </c>
      <c r="AD37" s="12">
        <v>392.61904761904759</v>
      </c>
      <c r="AE37" s="12">
        <v>103</v>
      </c>
      <c r="AF37" s="12">
        <v>138.04761904761904</v>
      </c>
      <c r="AG37" s="12">
        <v>62.476190476190474</v>
      </c>
      <c r="AH37" s="12">
        <v>107.52380952380952</v>
      </c>
      <c r="AI37" s="12">
        <v>29.904761904761905</v>
      </c>
      <c r="AJ37" s="12">
        <v>6.666666666666667</v>
      </c>
      <c r="AK37" s="12">
        <v>2.8571428571428572</v>
      </c>
      <c r="AL37" s="12">
        <v>49</v>
      </c>
      <c r="AM37" s="12">
        <v>2.5714285714285716</v>
      </c>
      <c r="AN37" s="12">
        <v>15.952380952380953</v>
      </c>
      <c r="AO37" s="12">
        <v>10.285714285714286</v>
      </c>
      <c r="AP37" s="12">
        <v>32.19047619047619</v>
      </c>
      <c r="AQ37" s="12">
        <v>99.80952380952381</v>
      </c>
      <c r="AR37" s="12">
        <v>65</v>
      </c>
      <c r="AS37" s="13">
        <v>3425.1428571428569</v>
      </c>
      <c r="AT37" s="14"/>
      <c r="AW37" s="15"/>
    </row>
    <row r="38" spans="1:49">
      <c r="A38" s="1" t="s">
        <v>34</v>
      </c>
      <c r="B38" s="12">
        <v>4.9047619047619051</v>
      </c>
      <c r="C38" s="12">
        <v>9.5714285714285712</v>
      </c>
      <c r="D38" s="12">
        <v>3.0952380952380953</v>
      </c>
      <c r="E38" s="12">
        <v>6.9047619047619051</v>
      </c>
      <c r="F38" s="12">
        <v>67.80952380952381</v>
      </c>
      <c r="G38" s="12">
        <v>13.714285714285714</v>
      </c>
      <c r="H38" s="12">
        <v>24.571428571428573</v>
      </c>
      <c r="I38" s="12">
        <v>70.476190476190482</v>
      </c>
      <c r="J38" s="12">
        <v>101.33333333333333</v>
      </c>
      <c r="K38" s="12">
        <v>87.238095238095241</v>
      </c>
      <c r="L38" s="12">
        <v>59.476190476190474</v>
      </c>
      <c r="M38" s="12">
        <v>108.19047619047619</v>
      </c>
      <c r="N38" s="12">
        <v>42.428571428571431</v>
      </c>
      <c r="O38" s="12">
        <v>65.476190476190482</v>
      </c>
      <c r="P38" s="12">
        <v>20.476190476190474</v>
      </c>
      <c r="Q38" s="12">
        <v>23.428571428571427</v>
      </c>
      <c r="R38" s="12">
        <v>13.904761904761905</v>
      </c>
      <c r="S38" s="12">
        <v>26.952380952380953</v>
      </c>
      <c r="T38" s="12">
        <v>5.3809523809523814</v>
      </c>
      <c r="U38" s="12">
        <v>3.4285714285714284</v>
      </c>
      <c r="V38" s="12">
        <v>9.3809523809523814</v>
      </c>
      <c r="W38" s="12">
        <v>1.0476190476190477</v>
      </c>
      <c r="X38" s="12">
        <v>2</v>
      </c>
      <c r="Y38" s="12">
        <v>6.2380952380952381</v>
      </c>
      <c r="Z38" s="12">
        <v>10.142857142857142</v>
      </c>
      <c r="AA38" s="12">
        <v>502.71428571428572</v>
      </c>
      <c r="AB38" s="12">
        <v>441.04761904761904</v>
      </c>
      <c r="AC38" s="12">
        <v>259.38095238095241</v>
      </c>
      <c r="AD38" s="12">
        <v>170.0952380952381</v>
      </c>
      <c r="AE38" s="12">
        <v>34</v>
      </c>
      <c r="AF38" s="12">
        <v>23.714285714285715</v>
      </c>
      <c r="AG38" s="12">
        <v>12.476190476190476</v>
      </c>
      <c r="AH38" s="12">
        <v>12</v>
      </c>
      <c r="AI38" s="12">
        <v>17.285714285714285</v>
      </c>
      <c r="AJ38" s="12">
        <v>3.1904761904761907</v>
      </c>
      <c r="AK38" s="12">
        <v>5.4285714285714288</v>
      </c>
      <c r="AL38" s="12">
        <v>165.76190476190476</v>
      </c>
      <c r="AM38" s="12">
        <v>0.7142857142857143</v>
      </c>
      <c r="AN38" s="12">
        <v>4.0952380952380949</v>
      </c>
      <c r="AO38" s="12">
        <v>5.0952380952380949</v>
      </c>
      <c r="AP38" s="12">
        <v>6.2857142857142856</v>
      </c>
      <c r="AQ38" s="12">
        <v>27.952380952380953</v>
      </c>
      <c r="AR38" s="12">
        <v>5.8571428571428568</v>
      </c>
      <c r="AS38" s="13">
        <v>2484.6666666666661</v>
      </c>
      <c r="AT38" s="14"/>
      <c r="AW38" s="15"/>
    </row>
    <row r="39" spans="1:49">
      <c r="A39" s="1" t="s">
        <v>35</v>
      </c>
      <c r="B39" s="12">
        <v>26.523809523809526</v>
      </c>
      <c r="C39" s="12">
        <v>60.095238095238095</v>
      </c>
      <c r="D39" s="12">
        <v>17.761904761904763</v>
      </c>
      <c r="E39" s="12">
        <v>22.571428571428573</v>
      </c>
      <c r="F39" s="12">
        <v>203.76190476190476</v>
      </c>
      <c r="G39" s="12">
        <v>34.38095238095238</v>
      </c>
      <c r="H39" s="12">
        <v>80.666666666666671</v>
      </c>
      <c r="I39" s="12">
        <v>203.61904761904762</v>
      </c>
      <c r="J39" s="12">
        <v>300.95238095238096</v>
      </c>
      <c r="K39" s="12">
        <v>216.66666666666666</v>
      </c>
      <c r="L39" s="12">
        <v>216.33333333333334</v>
      </c>
      <c r="M39" s="12">
        <v>483.95238095238096</v>
      </c>
      <c r="N39" s="12">
        <v>135.61904761904762</v>
      </c>
      <c r="O39" s="12">
        <v>357.33333333333331</v>
      </c>
      <c r="P39" s="12">
        <v>110.0952380952381</v>
      </c>
      <c r="Q39" s="12">
        <v>63.61904761904762</v>
      </c>
      <c r="R39" s="12">
        <v>69.428571428571431</v>
      </c>
      <c r="S39" s="12">
        <v>111.85714285714286</v>
      </c>
      <c r="T39" s="12">
        <v>17.428571428571427</v>
      </c>
      <c r="U39" s="12">
        <v>8.4761904761904763</v>
      </c>
      <c r="V39" s="12">
        <v>10.19047619047619</v>
      </c>
      <c r="W39" s="12">
        <v>3.0952380952380953</v>
      </c>
      <c r="X39" s="12">
        <v>6.7619047619047619</v>
      </c>
      <c r="Y39" s="12">
        <v>15.952380952380953</v>
      </c>
      <c r="Z39" s="12">
        <v>28.80952380952381</v>
      </c>
      <c r="AA39" s="12">
        <v>1779.6666666666667</v>
      </c>
      <c r="AB39" s="12">
        <v>1297.2857142857142</v>
      </c>
      <c r="AC39" s="12">
        <v>951.95238095238096</v>
      </c>
      <c r="AD39" s="12">
        <v>577.47619047619048</v>
      </c>
      <c r="AE39" s="12">
        <v>95.095238095238102</v>
      </c>
      <c r="AF39" s="12">
        <v>75.952380952380949</v>
      </c>
      <c r="AG39" s="12">
        <v>63.476190476190474</v>
      </c>
      <c r="AH39" s="12">
        <v>60</v>
      </c>
      <c r="AI39" s="12">
        <v>94.666666666666671</v>
      </c>
      <c r="AJ39" s="12">
        <v>50.571428571428569</v>
      </c>
      <c r="AK39" s="12">
        <v>182.42857142857142</v>
      </c>
      <c r="AL39" s="12">
        <v>20.38095238095238</v>
      </c>
      <c r="AM39" s="12">
        <v>2.2380952380952381</v>
      </c>
      <c r="AN39" s="12">
        <v>16.666666666666668</v>
      </c>
      <c r="AO39" s="12">
        <v>42.047619047619051</v>
      </c>
      <c r="AP39" s="12">
        <v>24.714285714285715</v>
      </c>
      <c r="AQ39" s="12">
        <v>187.57142857142858</v>
      </c>
      <c r="AR39" s="12">
        <v>25.761904761904763</v>
      </c>
      <c r="AS39" s="13">
        <v>8353.9047619047633</v>
      </c>
      <c r="AT39" s="14"/>
      <c r="AW39" s="15"/>
    </row>
    <row r="40" spans="1:49">
      <c r="A40" s="1" t="s">
        <v>36</v>
      </c>
      <c r="B40" s="12">
        <v>6.2857142857142856</v>
      </c>
      <c r="C40" s="12">
        <v>7.7619047619047619</v>
      </c>
      <c r="D40" s="12">
        <v>3.2380952380952381</v>
      </c>
      <c r="E40" s="12">
        <v>3.4285714285714284</v>
      </c>
      <c r="F40" s="12">
        <v>40.333333333333336</v>
      </c>
      <c r="G40" s="12">
        <v>5.4761904761904763</v>
      </c>
      <c r="H40" s="12">
        <v>30.952380952380953</v>
      </c>
      <c r="I40" s="12">
        <v>95.61904761904762</v>
      </c>
      <c r="J40" s="12">
        <v>124.57142857142857</v>
      </c>
      <c r="K40" s="12">
        <v>12.095238095238095</v>
      </c>
      <c r="L40" s="12">
        <v>13.428571428571429</v>
      </c>
      <c r="M40" s="12">
        <v>43.047619047619051</v>
      </c>
      <c r="N40" s="12">
        <v>4.1428571428571432</v>
      </c>
      <c r="O40" s="12">
        <v>5.8095238095238093</v>
      </c>
      <c r="P40" s="12">
        <v>11.857142857142858</v>
      </c>
      <c r="Q40" s="12">
        <v>1.4285714285714286</v>
      </c>
      <c r="R40" s="12">
        <v>4.9523809523809526</v>
      </c>
      <c r="S40" s="12">
        <v>8.0952380952380949</v>
      </c>
      <c r="T40" s="12">
        <v>88.952380952380949</v>
      </c>
      <c r="U40" s="12">
        <v>35.80952380952381</v>
      </c>
      <c r="V40" s="12">
        <v>79.952380952380949</v>
      </c>
      <c r="W40" s="12">
        <v>19.38095238095238</v>
      </c>
      <c r="X40" s="12">
        <v>13.19047619047619</v>
      </c>
      <c r="Y40" s="12">
        <v>22.80952380952381</v>
      </c>
      <c r="Z40" s="12">
        <v>4</v>
      </c>
      <c r="AA40" s="12">
        <v>365.76190476190476</v>
      </c>
      <c r="AB40" s="12">
        <v>325.61904761904759</v>
      </c>
      <c r="AC40" s="12">
        <v>204.33333333333334</v>
      </c>
      <c r="AD40" s="12">
        <v>147.42857142857142</v>
      </c>
      <c r="AE40" s="12">
        <v>26.714285714285715</v>
      </c>
      <c r="AF40" s="12">
        <v>25.142857142857142</v>
      </c>
      <c r="AG40" s="12">
        <v>11</v>
      </c>
      <c r="AH40" s="12">
        <v>17.38095238095238</v>
      </c>
      <c r="AI40" s="12">
        <v>20.666666666666668</v>
      </c>
      <c r="AJ40" s="12">
        <v>2.6666666666666665</v>
      </c>
      <c r="AK40" s="12">
        <v>0.8571428571428571</v>
      </c>
      <c r="AL40" s="12">
        <v>1.6190476190476191</v>
      </c>
      <c r="AM40" s="12">
        <v>6.2857142857142856</v>
      </c>
      <c r="AN40" s="12">
        <v>88.333333333333329</v>
      </c>
      <c r="AO40" s="12">
        <v>4.2857142857142856</v>
      </c>
      <c r="AP40" s="12">
        <v>2.0952380952380953</v>
      </c>
      <c r="AQ40" s="12">
        <v>22.904761904761905</v>
      </c>
      <c r="AR40" s="12">
        <v>5.3809523809523814</v>
      </c>
      <c r="AS40" s="13">
        <v>1965.0952380952378</v>
      </c>
      <c r="AT40" s="14"/>
      <c r="AW40" s="15"/>
    </row>
    <row r="41" spans="1:49">
      <c r="A41" s="1" t="s">
        <v>37</v>
      </c>
      <c r="B41" s="12">
        <v>40.952380952380949</v>
      </c>
      <c r="C41" s="12">
        <v>51.714285714285715</v>
      </c>
      <c r="D41" s="12">
        <v>8.9523809523809526</v>
      </c>
      <c r="E41" s="12">
        <v>8.8095238095238102</v>
      </c>
      <c r="F41" s="12">
        <v>114.0952380952381</v>
      </c>
      <c r="G41" s="12">
        <v>26.761904761904763</v>
      </c>
      <c r="H41" s="12">
        <v>161.28571428571428</v>
      </c>
      <c r="I41" s="12">
        <v>227.1904761904762</v>
      </c>
      <c r="J41" s="12">
        <v>304.09523809523807</v>
      </c>
      <c r="K41" s="12">
        <v>31.857142857142858</v>
      </c>
      <c r="L41" s="12">
        <v>59.38095238095238</v>
      </c>
      <c r="M41" s="12">
        <v>120.95238095238095</v>
      </c>
      <c r="N41" s="12">
        <v>27.333333333333332</v>
      </c>
      <c r="O41" s="12">
        <v>25.714285714285715</v>
      </c>
      <c r="P41" s="12">
        <v>36.476190476190474</v>
      </c>
      <c r="Q41" s="12">
        <v>19.61904761904762</v>
      </c>
      <c r="R41" s="12">
        <v>22.285714285714285</v>
      </c>
      <c r="S41" s="12">
        <v>33.904761904761905</v>
      </c>
      <c r="T41" s="12">
        <v>440.85714285714283</v>
      </c>
      <c r="U41" s="12">
        <v>180.52380952380952</v>
      </c>
      <c r="V41" s="12">
        <v>251.8095238095238</v>
      </c>
      <c r="W41" s="12">
        <v>37.523809523809526</v>
      </c>
      <c r="X41" s="12">
        <v>23.238095238095237</v>
      </c>
      <c r="Y41" s="12">
        <v>52.61904761904762</v>
      </c>
      <c r="Z41" s="12">
        <v>36.571428571428569</v>
      </c>
      <c r="AA41" s="12">
        <v>669.85714285714289</v>
      </c>
      <c r="AB41" s="12">
        <v>537.90476190476193</v>
      </c>
      <c r="AC41" s="12">
        <v>511.61904761904759</v>
      </c>
      <c r="AD41" s="12">
        <v>416.28571428571428</v>
      </c>
      <c r="AE41" s="12">
        <v>103.19047619047619</v>
      </c>
      <c r="AF41" s="12">
        <v>106.66666666666667</v>
      </c>
      <c r="AG41" s="12">
        <v>49.571428571428569</v>
      </c>
      <c r="AH41" s="12">
        <v>57.333333333333336</v>
      </c>
      <c r="AI41" s="12">
        <v>68.761904761904759</v>
      </c>
      <c r="AJ41" s="12">
        <v>15.047619047619047</v>
      </c>
      <c r="AK41" s="12">
        <v>4.2857142857142856</v>
      </c>
      <c r="AL41" s="12">
        <v>15.095238095238095</v>
      </c>
      <c r="AM41" s="12">
        <v>86.285714285714292</v>
      </c>
      <c r="AN41" s="12">
        <v>14.19047619047619</v>
      </c>
      <c r="AO41" s="12">
        <v>20.761904761904763</v>
      </c>
      <c r="AP41" s="12">
        <v>22.523809523809526</v>
      </c>
      <c r="AQ41" s="12">
        <v>59.80952380952381</v>
      </c>
      <c r="AR41" s="12">
        <v>24.904761904761905</v>
      </c>
      <c r="AS41" s="13">
        <v>5128.6190476190477</v>
      </c>
      <c r="AT41" s="14"/>
      <c r="AW41" s="15"/>
    </row>
    <row r="42" spans="1:49">
      <c r="A42" s="1" t="s">
        <v>57</v>
      </c>
      <c r="B42" s="12">
        <v>8.0952380952380949</v>
      </c>
      <c r="C42" s="12">
        <v>14.761904761904763</v>
      </c>
      <c r="D42" s="12">
        <v>6.4761904761904763</v>
      </c>
      <c r="E42" s="12">
        <v>3.4285714285714284</v>
      </c>
      <c r="F42" s="12">
        <v>24.19047619047619</v>
      </c>
      <c r="G42" s="12">
        <v>4.8571428571428568</v>
      </c>
      <c r="H42" s="12">
        <v>14.761904761904763</v>
      </c>
      <c r="I42" s="12">
        <v>38.80952380952381</v>
      </c>
      <c r="J42" s="12">
        <v>58.857142857142854</v>
      </c>
      <c r="K42" s="12">
        <v>19.952380952380953</v>
      </c>
      <c r="L42" s="12">
        <v>23.095238095238095</v>
      </c>
      <c r="M42" s="12">
        <v>24.428571428571427</v>
      </c>
      <c r="N42" s="12">
        <v>10.857142857142858</v>
      </c>
      <c r="O42" s="12">
        <v>9.6666666666666661</v>
      </c>
      <c r="P42" s="12">
        <v>8.6190476190476186</v>
      </c>
      <c r="Q42" s="12">
        <v>4.666666666666667</v>
      </c>
      <c r="R42" s="12">
        <v>3.2857142857142856</v>
      </c>
      <c r="S42" s="12">
        <v>6.6190476190476186</v>
      </c>
      <c r="T42" s="12">
        <v>17.19047619047619</v>
      </c>
      <c r="U42" s="12">
        <v>16.523809523809526</v>
      </c>
      <c r="V42" s="12">
        <v>8.1904761904761898</v>
      </c>
      <c r="W42" s="12">
        <v>2.2380952380952381</v>
      </c>
      <c r="X42" s="12">
        <v>3.2857142857142856</v>
      </c>
      <c r="Y42" s="12">
        <v>6.333333333333333</v>
      </c>
      <c r="Z42" s="12">
        <v>7.2857142857142856</v>
      </c>
      <c r="AA42" s="12">
        <v>541.28571428571433</v>
      </c>
      <c r="AB42" s="12">
        <v>539.47619047619048</v>
      </c>
      <c r="AC42" s="12">
        <v>468.47619047619048</v>
      </c>
      <c r="AD42" s="12">
        <v>299.28571428571428</v>
      </c>
      <c r="AE42" s="12">
        <v>76.476190476190482</v>
      </c>
      <c r="AF42" s="12">
        <v>81.238095238095241</v>
      </c>
      <c r="AG42" s="12">
        <v>33.238095238095241</v>
      </c>
      <c r="AH42" s="12">
        <v>76.476190476190482</v>
      </c>
      <c r="AI42" s="12">
        <v>49.666666666666664</v>
      </c>
      <c r="AJ42" s="12">
        <v>11.666666666666666</v>
      </c>
      <c r="AK42" s="12">
        <v>4.4285714285714288</v>
      </c>
      <c r="AL42" s="12">
        <v>40.142857142857146</v>
      </c>
      <c r="AM42" s="12">
        <v>4.5714285714285712</v>
      </c>
      <c r="AN42" s="12">
        <v>20.095238095238095</v>
      </c>
      <c r="AO42" s="12">
        <v>5.1904761904761907</v>
      </c>
      <c r="AP42" s="12">
        <v>23.19047619047619</v>
      </c>
      <c r="AQ42" s="12">
        <v>42.19047619047619</v>
      </c>
      <c r="AR42" s="12">
        <v>40.476190476190474</v>
      </c>
      <c r="AS42" s="13">
        <v>2704.0476190476188</v>
      </c>
      <c r="AT42" s="14"/>
      <c r="AW42" s="15"/>
    </row>
    <row r="43" spans="1:49">
      <c r="A43" s="1" t="s">
        <v>58</v>
      </c>
      <c r="B43" s="12">
        <v>10.142857142857142</v>
      </c>
      <c r="C43" s="12">
        <v>18.952380952380953</v>
      </c>
      <c r="D43" s="12">
        <v>7.1428571428571432</v>
      </c>
      <c r="E43" s="12">
        <v>5.8571428571428568</v>
      </c>
      <c r="F43" s="12">
        <v>21.333333333333332</v>
      </c>
      <c r="G43" s="12">
        <v>5.666666666666667</v>
      </c>
      <c r="H43" s="12">
        <v>15.380952380952381</v>
      </c>
      <c r="I43" s="12">
        <v>28.523809523809526</v>
      </c>
      <c r="J43" s="12">
        <v>40.095238095238095</v>
      </c>
      <c r="K43" s="12">
        <v>15.238095238095237</v>
      </c>
      <c r="L43" s="12">
        <v>24.666666666666668</v>
      </c>
      <c r="M43" s="12">
        <v>20.904761904761905</v>
      </c>
      <c r="N43" s="12">
        <v>12.619047619047619</v>
      </c>
      <c r="O43" s="12">
        <v>7.666666666666667</v>
      </c>
      <c r="P43" s="12">
        <v>10.476190476190476</v>
      </c>
      <c r="Q43" s="12">
        <v>4.2857142857142856</v>
      </c>
      <c r="R43" s="12">
        <v>8.2857142857142865</v>
      </c>
      <c r="S43" s="12">
        <v>7.2380952380952381</v>
      </c>
      <c r="T43" s="12">
        <v>12.047619047619047</v>
      </c>
      <c r="U43" s="12">
        <v>16.476190476190474</v>
      </c>
      <c r="V43" s="12">
        <v>11.476190476190476</v>
      </c>
      <c r="W43" s="12">
        <v>4.1904761904761907</v>
      </c>
      <c r="X43" s="12">
        <v>4.4761904761904763</v>
      </c>
      <c r="Y43" s="12">
        <v>6.9523809523809526</v>
      </c>
      <c r="Z43" s="12">
        <v>11.714285714285714</v>
      </c>
      <c r="AA43" s="12">
        <v>368.61904761904759</v>
      </c>
      <c r="AB43" s="12">
        <v>381.42857142857144</v>
      </c>
      <c r="AC43" s="12">
        <v>343.76190476190476</v>
      </c>
      <c r="AD43" s="12">
        <v>222.0952380952381</v>
      </c>
      <c r="AE43" s="12">
        <v>82.095238095238102</v>
      </c>
      <c r="AF43" s="12">
        <v>115.14285714285714</v>
      </c>
      <c r="AG43" s="12">
        <v>58.095238095238095</v>
      </c>
      <c r="AH43" s="12">
        <v>120.66666666666667</v>
      </c>
      <c r="AI43" s="12">
        <v>94.285714285714292</v>
      </c>
      <c r="AJ43" s="12">
        <v>41.666666666666664</v>
      </c>
      <c r="AK43" s="12">
        <v>6.0952380952380949</v>
      </c>
      <c r="AL43" s="12">
        <v>24.571428571428573</v>
      </c>
      <c r="AM43" s="12">
        <v>1.8571428571428572</v>
      </c>
      <c r="AN43" s="12">
        <v>22.428571428571427</v>
      </c>
      <c r="AO43" s="12">
        <v>26.857142857142858</v>
      </c>
      <c r="AP43" s="12">
        <v>6.6190476190476186</v>
      </c>
      <c r="AQ43" s="12">
        <v>40.857142857142854</v>
      </c>
      <c r="AR43" s="12">
        <v>29.523809523809526</v>
      </c>
      <c r="AS43" s="13">
        <v>2318.4761904761899</v>
      </c>
      <c r="AT43" s="14"/>
      <c r="AW43" s="15"/>
    </row>
    <row r="44" spans="1:49">
      <c r="A44" s="1" t="s">
        <v>59</v>
      </c>
      <c r="B44" s="12">
        <v>21.19047619047619</v>
      </c>
      <c r="C44" s="12">
        <v>52.857142857142854</v>
      </c>
      <c r="D44" s="12">
        <v>35.428571428571431</v>
      </c>
      <c r="E44" s="12">
        <v>49</v>
      </c>
      <c r="F44" s="12">
        <v>99.095238095238102</v>
      </c>
      <c r="G44" s="12">
        <v>34.857142857142854</v>
      </c>
      <c r="H44" s="12">
        <v>50.095238095238095</v>
      </c>
      <c r="I44" s="12">
        <v>31.523809523809526</v>
      </c>
      <c r="J44" s="12">
        <v>47.428571428571431</v>
      </c>
      <c r="K44" s="12">
        <v>49.38095238095238</v>
      </c>
      <c r="L44" s="12">
        <v>50.857142857142854</v>
      </c>
      <c r="M44" s="12">
        <v>66.80952380952381</v>
      </c>
      <c r="N44" s="12">
        <v>33.38095238095238</v>
      </c>
      <c r="O44" s="12">
        <v>16.428571428571427</v>
      </c>
      <c r="P44" s="12">
        <v>10.476190476190476</v>
      </c>
      <c r="Q44" s="12">
        <v>9.1428571428571423</v>
      </c>
      <c r="R44" s="12">
        <v>18.19047619047619</v>
      </c>
      <c r="S44" s="12">
        <v>45.285714285714285</v>
      </c>
      <c r="T44" s="12">
        <v>53.904761904761905</v>
      </c>
      <c r="U44" s="12">
        <v>90.61904761904762</v>
      </c>
      <c r="V44" s="12">
        <v>86.38095238095238</v>
      </c>
      <c r="W44" s="12">
        <v>46.285714285714285</v>
      </c>
      <c r="X44" s="12">
        <v>34.952380952380949</v>
      </c>
      <c r="Y44" s="12">
        <v>61.333333333333336</v>
      </c>
      <c r="Z44" s="12">
        <v>37.80952380952381</v>
      </c>
      <c r="AA44" s="12">
        <v>378.90476190476193</v>
      </c>
      <c r="AB44" s="12">
        <v>304.95238095238096</v>
      </c>
      <c r="AC44" s="12">
        <v>943.19047619047615</v>
      </c>
      <c r="AD44" s="12">
        <v>351.47619047619048</v>
      </c>
      <c r="AE44" s="12">
        <v>122.38095238095238</v>
      </c>
      <c r="AF44" s="12">
        <v>135.04761904761904</v>
      </c>
      <c r="AG44" s="12">
        <v>71.428571428571431</v>
      </c>
      <c r="AH44" s="12">
        <v>89</v>
      </c>
      <c r="AI44" s="12">
        <v>144.8095238095238</v>
      </c>
      <c r="AJ44" s="12">
        <v>99.19047619047619</v>
      </c>
      <c r="AK44" s="12">
        <v>26.238095238095237</v>
      </c>
      <c r="AL44" s="12">
        <v>190.47619047619048</v>
      </c>
      <c r="AM44" s="12">
        <v>24.428571428571427</v>
      </c>
      <c r="AN44" s="12">
        <v>58.714285714285715</v>
      </c>
      <c r="AO44" s="12">
        <v>42.238095238095241</v>
      </c>
      <c r="AP44" s="12">
        <v>40.61904761904762</v>
      </c>
      <c r="AQ44" s="12">
        <v>17.571428571428573</v>
      </c>
      <c r="AR44" s="12">
        <v>368.66666666666669</v>
      </c>
      <c r="AS44" s="13">
        <v>4542.0476190476193</v>
      </c>
      <c r="AT44" s="14"/>
      <c r="AW44" s="15"/>
    </row>
    <row r="45" spans="1:49">
      <c r="A45" s="1" t="s">
        <v>60</v>
      </c>
      <c r="B45" s="12">
        <v>10.285714285714286</v>
      </c>
      <c r="C45" s="12">
        <v>23.095238095238095</v>
      </c>
      <c r="D45" s="12">
        <v>12.952380952380953</v>
      </c>
      <c r="E45" s="12">
        <v>11.095238095238095</v>
      </c>
      <c r="F45" s="12">
        <v>101.85714285714286</v>
      </c>
      <c r="G45" s="12">
        <v>13.80952380952381</v>
      </c>
      <c r="H45" s="12">
        <v>26.19047619047619</v>
      </c>
      <c r="I45" s="12">
        <v>52.666666666666664</v>
      </c>
      <c r="J45" s="12">
        <v>66.19047619047619</v>
      </c>
      <c r="K45" s="12">
        <v>31.523809523809526</v>
      </c>
      <c r="L45" s="12">
        <v>20.428571428571427</v>
      </c>
      <c r="M45" s="12">
        <v>38.952380952380949</v>
      </c>
      <c r="N45" s="12">
        <v>12.476190476190476</v>
      </c>
      <c r="O45" s="12">
        <v>10.238095238095237</v>
      </c>
      <c r="P45" s="12">
        <v>5.6190476190476186</v>
      </c>
      <c r="Q45" s="12">
        <v>4.9047619047619051</v>
      </c>
      <c r="R45" s="12">
        <v>3.1428571428571428</v>
      </c>
      <c r="S45" s="12">
        <v>5.7142857142857144</v>
      </c>
      <c r="T45" s="12">
        <v>25.333333333333332</v>
      </c>
      <c r="U45" s="12">
        <v>16.857142857142858</v>
      </c>
      <c r="V45" s="12">
        <v>26.38095238095238</v>
      </c>
      <c r="W45" s="12">
        <v>8.9047619047619051</v>
      </c>
      <c r="X45" s="12">
        <v>8.2857142857142865</v>
      </c>
      <c r="Y45" s="12">
        <v>19.38095238095238</v>
      </c>
      <c r="Z45" s="12">
        <v>13.428571428571429</v>
      </c>
      <c r="AA45" s="12">
        <v>605.66666666666663</v>
      </c>
      <c r="AB45" s="12">
        <v>701.19047619047615</v>
      </c>
      <c r="AC45" s="12">
        <v>654.38095238095241</v>
      </c>
      <c r="AD45" s="12">
        <v>280.95238095238096</v>
      </c>
      <c r="AE45" s="12">
        <v>96.333333333333329</v>
      </c>
      <c r="AF45" s="12">
        <v>129.95238095238096</v>
      </c>
      <c r="AG45" s="12">
        <v>74.333333333333329</v>
      </c>
      <c r="AH45" s="12">
        <v>111.47619047619048</v>
      </c>
      <c r="AI45" s="12">
        <v>144.23809523809524</v>
      </c>
      <c r="AJ45" s="12">
        <v>71.333333333333329</v>
      </c>
      <c r="AK45" s="12">
        <v>5.7142857142857144</v>
      </c>
      <c r="AL45" s="12">
        <v>23.571428571428573</v>
      </c>
      <c r="AM45" s="12">
        <v>6.3809523809523814</v>
      </c>
      <c r="AN45" s="12">
        <v>25.476190476190474</v>
      </c>
      <c r="AO45" s="12">
        <v>41.571428571428569</v>
      </c>
      <c r="AP45" s="12">
        <v>31.523809523809526</v>
      </c>
      <c r="AQ45" s="12">
        <v>378.47619047619048</v>
      </c>
      <c r="AR45" s="12">
        <v>14.761904761904763</v>
      </c>
      <c r="AS45" s="13">
        <v>3967.0476190476188</v>
      </c>
      <c r="AT45" s="14"/>
      <c r="AW45" s="15"/>
    </row>
    <row r="46" spans="1:49">
      <c r="A46" s="11" t="s">
        <v>50</v>
      </c>
      <c r="B46" s="14">
        <v>3351.1904761904766</v>
      </c>
      <c r="C46" s="14">
        <v>7342.0952380952376</v>
      </c>
      <c r="D46" s="14">
        <v>4043.7619047619037</v>
      </c>
      <c r="E46" s="14">
        <v>3571.3333333333335</v>
      </c>
      <c r="F46" s="14">
        <v>11869.523809523811</v>
      </c>
      <c r="G46" s="14">
        <v>4453.3809523809532</v>
      </c>
      <c r="H46" s="14">
        <v>7065.7142857142853</v>
      </c>
      <c r="I46" s="14">
        <v>8574.7619047619046</v>
      </c>
      <c r="J46" s="14">
        <v>12432.619047619051</v>
      </c>
      <c r="K46" s="14">
        <v>5341.5714285714294</v>
      </c>
      <c r="L46" s="14">
        <v>7198.0476190476211</v>
      </c>
      <c r="M46" s="14">
        <v>7855.619047619045</v>
      </c>
      <c r="N46" s="14">
        <v>5170.9047619047624</v>
      </c>
      <c r="O46" s="14">
        <v>5414.7142857142871</v>
      </c>
      <c r="P46" s="14">
        <v>4574.7619047619073</v>
      </c>
      <c r="Q46" s="14">
        <v>3044.1904761904771</v>
      </c>
      <c r="R46" s="14">
        <v>4088.571428571428</v>
      </c>
      <c r="S46" s="14">
        <v>7186.8095238095229</v>
      </c>
      <c r="T46" s="14">
        <v>5539.3333333333339</v>
      </c>
      <c r="U46" s="14">
        <v>6282.7619047619055</v>
      </c>
      <c r="V46" s="14">
        <v>6109.9047619047615</v>
      </c>
      <c r="W46" s="14">
        <v>3318.4285714285711</v>
      </c>
      <c r="X46" s="14">
        <v>2753.2380952380945</v>
      </c>
      <c r="Y46" s="14">
        <v>4619.1428571428578</v>
      </c>
      <c r="Z46" s="14">
        <v>4916.1428571428569</v>
      </c>
      <c r="AA46" s="14">
        <v>33069.523809523802</v>
      </c>
      <c r="AB46" s="14">
        <v>31359.57142857142</v>
      </c>
      <c r="AC46" s="14">
        <v>31941.476190476191</v>
      </c>
      <c r="AD46" s="14">
        <v>20021.761904761901</v>
      </c>
      <c r="AE46" s="14">
        <v>10381.142857142861</v>
      </c>
      <c r="AF46" s="14">
        <v>12407.333333333332</v>
      </c>
      <c r="AG46" s="14">
        <v>7865.9523809523826</v>
      </c>
      <c r="AH46" s="14">
        <v>13154.71428571429</v>
      </c>
      <c r="AI46" s="14">
        <v>7762.6190476190477</v>
      </c>
      <c r="AJ46" s="14">
        <v>3469.6666666666665</v>
      </c>
      <c r="AK46" s="14">
        <v>2562.2380952380954</v>
      </c>
      <c r="AL46" s="14">
        <v>8508.6666666666697</v>
      </c>
      <c r="AM46" s="14">
        <v>2043</v>
      </c>
      <c r="AN46" s="14">
        <v>5133.5238095238101</v>
      </c>
      <c r="AO46" s="14">
        <v>2767.9523809523803</v>
      </c>
      <c r="AP46" s="14">
        <v>2287.6190476190477</v>
      </c>
      <c r="AQ46" s="14">
        <v>4816.7619047619046</v>
      </c>
      <c r="AR46" s="14">
        <v>4045.2380952380936</v>
      </c>
      <c r="AS46" s="14">
        <v>349717.28571428586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AQ3" activePane="bottomRight" state="frozen"/>
      <selection activeCell="AW22" sqref="AW22:BD28"/>
      <selection pane="topRight" activeCell="AW22" sqref="AW22:BD28"/>
      <selection pane="bottomLeft" activeCell="AW22" sqref="AW22:BD28"/>
      <selection pane="bottomRight" activeCell="AW22" sqref="AW22:BD28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39270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74.75</v>
      </c>
      <c r="D3" s="12">
        <v>85.75</v>
      </c>
      <c r="E3" s="12">
        <v>39.75</v>
      </c>
      <c r="F3" s="12">
        <v>198</v>
      </c>
      <c r="G3" s="12">
        <v>73.75</v>
      </c>
      <c r="H3" s="12">
        <v>56.5</v>
      </c>
      <c r="I3" s="12">
        <v>31</v>
      </c>
      <c r="J3" s="12">
        <v>59</v>
      </c>
      <c r="K3" s="12">
        <v>12.75</v>
      </c>
      <c r="L3" s="12">
        <v>65.75</v>
      </c>
      <c r="M3" s="12">
        <v>58.75</v>
      </c>
      <c r="N3" s="12">
        <v>17.5</v>
      </c>
      <c r="O3" s="12">
        <v>23.25</v>
      </c>
      <c r="P3" s="12">
        <v>22.25</v>
      </c>
      <c r="Q3" s="12">
        <v>14.75</v>
      </c>
      <c r="R3" s="12">
        <v>8.25</v>
      </c>
      <c r="S3" s="12">
        <v>16</v>
      </c>
      <c r="T3" s="12">
        <v>22.75</v>
      </c>
      <c r="U3" s="12">
        <v>9.25</v>
      </c>
      <c r="V3" s="12">
        <v>9.75</v>
      </c>
      <c r="W3" s="12">
        <v>7.25</v>
      </c>
      <c r="X3" s="12">
        <v>4</v>
      </c>
      <c r="Y3" s="12">
        <v>6.25</v>
      </c>
      <c r="Z3" s="12">
        <v>24</v>
      </c>
      <c r="AA3" s="12">
        <v>101.5</v>
      </c>
      <c r="AB3" s="12">
        <v>64</v>
      </c>
      <c r="AC3" s="12">
        <v>235.25</v>
      </c>
      <c r="AD3" s="12">
        <v>85.75</v>
      </c>
      <c r="AE3" s="12">
        <v>78</v>
      </c>
      <c r="AF3" s="12">
        <v>111.75</v>
      </c>
      <c r="AG3" s="12">
        <v>17.25</v>
      </c>
      <c r="AH3" s="12">
        <v>34.5</v>
      </c>
      <c r="AI3" s="12">
        <v>22.25</v>
      </c>
      <c r="AJ3" s="12">
        <v>7</v>
      </c>
      <c r="AK3" s="12">
        <v>1</v>
      </c>
      <c r="AL3" s="12">
        <v>13.5</v>
      </c>
      <c r="AM3" s="12">
        <v>2</v>
      </c>
      <c r="AN3" s="12">
        <v>25.75</v>
      </c>
      <c r="AO3" s="12">
        <v>8.25</v>
      </c>
      <c r="AP3" s="12">
        <v>5.25</v>
      </c>
      <c r="AQ3" s="12">
        <v>13.75</v>
      </c>
      <c r="AR3" s="12">
        <v>7.25</v>
      </c>
      <c r="AS3" s="13">
        <v>1781.5</v>
      </c>
      <c r="AT3" s="14"/>
      <c r="AV3" s="9" t="s">
        <v>39</v>
      </c>
      <c r="AW3" s="12">
        <f>SUM(B3:Z27,AK3:AN27,B38:Z41,AK38:AN41)</f>
        <v>39064</v>
      </c>
      <c r="AY3" s="9" t="s">
        <v>40</v>
      </c>
      <c r="AZ3" s="15">
        <f>SUM(AW12:AW18,AX12:BC12)</f>
        <v>108251</v>
      </c>
      <c r="BA3" s="16">
        <f>AZ3/BD$19</f>
        <v>0.62633474606917106</v>
      </c>
    </row>
    <row r="4" spans="1:56">
      <c r="A4" s="1" t="s">
        <v>4</v>
      </c>
      <c r="B4" s="12">
        <v>92.5</v>
      </c>
      <c r="C4" s="12">
        <v>8.25</v>
      </c>
      <c r="D4" s="12">
        <v>81.25</v>
      </c>
      <c r="E4" s="12">
        <v>56.5</v>
      </c>
      <c r="F4" s="12">
        <v>360.5</v>
      </c>
      <c r="G4" s="12">
        <v>119</v>
      </c>
      <c r="H4" s="12">
        <v>131.25</v>
      </c>
      <c r="I4" s="12">
        <v>60.75</v>
      </c>
      <c r="J4" s="12">
        <v>147.5</v>
      </c>
      <c r="K4" s="12">
        <v>23</v>
      </c>
      <c r="L4" s="12">
        <v>123.75</v>
      </c>
      <c r="M4" s="12">
        <v>196.25</v>
      </c>
      <c r="N4" s="12">
        <v>39.25</v>
      </c>
      <c r="O4" s="12">
        <v>39.25</v>
      </c>
      <c r="P4" s="12">
        <v>40.5</v>
      </c>
      <c r="Q4" s="12">
        <v>17.75</v>
      </c>
      <c r="R4" s="12">
        <v>28.75</v>
      </c>
      <c r="S4" s="12">
        <v>47.5</v>
      </c>
      <c r="T4" s="12">
        <v>26.75</v>
      </c>
      <c r="U4" s="12">
        <v>9.75</v>
      </c>
      <c r="V4" s="12">
        <v>20</v>
      </c>
      <c r="W4" s="12">
        <v>10.75</v>
      </c>
      <c r="X4" s="12">
        <v>7.25</v>
      </c>
      <c r="Y4" s="12">
        <v>15.5</v>
      </c>
      <c r="Z4" s="12">
        <v>31.75</v>
      </c>
      <c r="AA4" s="12">
        <v>280.5</v>
      </c>
      <c r="AB4" s="12">
        <v>227.75</v>
      </c>
      <c r="AC4" s="12">
        <v>764.25</v>
      </c>
      <c r="AD4" s="12">
        <v>175.75</v>
      </c>
      <c r="AE4" s="12">
        <v>88</v>
      </c>
      <c r="AF4" s="12">
        <v>132</v>
      </c>
      <c r="AG4" s="12">
        <v>39</v>
      </c>
      <c r="AH4" s="12">
        <v>56.5</v>
      </c>
      <c r="AI4" s="12">
        <v>53.75</v>
      </c>
      <c r="AJ4" s="12">
        <v>15.25</v>
      </c>
      <c r="AK4" s="12">
        <v>5</v>
      </c>
      <c r="AL4" s="12">
        <v>28.75</v>
      </c>
      <c r="AM4" s="12">
        <v>4</v>
      </c>
      <c r="AN4" s="12">
        <v>40.75</v>
      </c>
      <c r="AO4" s="12">
        <v>12.75</v>
      </c>
      <c r="AP4" s="12">
        <v>15.5</v>
      </c>
      <c r="AQ4" s="12">
        <v>38</v>
      </c>
      <c r="AR4" s="12">
        <v>15</v>
      </c>
      <c r="AS4" s="13">
        <v>3727.75</v>
      </c>
      <c r="AT4" s="14"/>
      <c r="AV4" s="9" t="s">
        <v>41</v>
      </c>
      <c r="AW4" s="12">
        <f>SUM(AA28:AJ37, AA42:AJ45, AO28:AR37, AO42:AR45)</f>
        <v>55251.5</v>
      </c>
      <c r="AY4" s="9" t="s">
        <v>42</v>
      </c>
      <c r="AZ4" s="15">
        <f>SUM(AX13:BB18)</f>
        <v>60374.5</v>
      </c>
      <c r="BA4" s="16">
        <f>AZ4/BD$19</f>
        <v>0.34932376723127884</v>
      </c>
    </row>
    <row r="5" spans="1:56">
      <c r="A5" s="1" t="s">
        <v>5</v>
      </c>
      <c r="B5" s="12">
        <v>83.75</v>
      </c>
      <c r="C5" s="12">
        <v>71</v>
      </c>
      <c r="D5" s="12">
        <v>7.5</v>
      </c>
      <c r="E5" s="12">
        <v>51.75</v>
      </c>
      <c r="F5" s="12">
        <v>315</v>
      </c>
      <c r="G5" s="12">
        <v>65.5</v>
      </c>
      <c r="H5" s="12">
        <v>54.5</v>
      </c>
      <c r="I5" s="12">
        <v>28.25</v>
      </c>
      <c r="J5" s="12">
        <v>95.25</v>
      </c>
      <c r="K5" s="12">
        <v>31.75</v>
      </c>
      <c r="L5" s="12">
        <v>45.25</v>
      </c>
      <c r="M5" s="12">
        <v>81.75</v>
      </c>
      <c r="N5" s="12">
        <v>17.25</v>
      </c>
      <c r="O5" s="12">
        <v>16</v>
      </c>
      <c r="P5" s="12">
        <v>11.75</v>
      </c>
      <c r="Q5" s="12">
        <v>6.25</v>
      </c>
      <c r="R5" s="12">
        <v>9.5</v>
      </c>
      <c r="S5" s="12">
        <v>23.5</v>
      </c>
      <c r="T5" s="12">
        <v>11.5</v>
      </c>
      <c r="U5" s="12">
        <v>13.5</v>
      </c>
      <c r="V5" s="12">
        <v>16.5</v>
      </c>
      <c r="W5" s="12">
        <v>6.5</v>
      </c>
      <c r="X5" s="12">
        <v>6.5</v>
      </c>
      <c r="Y5" s="12">
        <v>16</v>
      </c>
      <c r="Z5" s="12">
        <v>18.75</v>
      </c>
      <c r="AA5" s="12">
        <v>159</v>
      </c>
      <c r="AB5" s="12">
        <v>133.25</v>
      </c>
      <c r="AC5" s="12">
        <v>370.75</v>
      </c>
      <c r="AD5" s="12">
        <v>105</v>
      </c>
      <c r="AE5" s="12">
        <v>44</v>
      </c>
      <c r="AF5" s="12">
        <v>43.75</v>
      </c>
      <c r="AG5" s="12">
        <v>15.5</v>
      </c>
      <c r="AH5" s="12">
        <v>12.25</v>
      </c>
      <c r="AI5" s="12">
        <v>12.5</v>
      </c>
      <c r="AJ5" s="12">
        <v>3.5</v>
      </c>
      <c r="AK5" s="12">
        <v>3.5</v>
      </c>
      <c r="AL5" s="12">
        <v>10.75</v>
      </c>
      <c r="AM5" s="12">
        <v>1.25</v>
      </c>
      <c r="AN5" s="12">
        <v>7</v>
      </c>
      <c r="AO5" s="12">
        <v>2.25</v>
      </c>
      <c r="AP5" s="12">
        <v>1.75</v>
      </c>
      <c r="AQ5" s="12">
        <v>34.25</v>
      </c>
      <c r="AR5" s="12">
        <v>9.75</v>
      </c>
      <c r="AS5" s="13">
        <v>2074.75</v>
      </c>
      <c r="AT5" s="14"/>
      <c r="AV5" s="9" t="s">
        <v>43</v>
      </c>
      <c r="AW5" s="12">
        <f>SUM(AA3:AJ27,B28:Z37,AA38:AJ41,AK28:AN37, B42:Z45, AK42:AN45, AO3:AR27, AO38:AR41)</f>
        <v>78517</v>
      </c>
    </row>
    <row r="6" spans="1:56">
      <c r="A6" s="1" t="s">
        <v>6</v>
      </c>
      <c r="B6" s="12">
        <v>40.25</v>
      </c>
      <c r="C6" s="12">
        <v>55.75</v>
      </c>
      <c r="D6" s="12">
        <v>52.75</v>
      </c>
      <c r="E6" s="12">
        <v>4.5</v>
      </c>
      <c r="F6" s="12">
        <v>100.25</v>
      </c>
      <c r="G6" s="12">
        <v>46.25</v>
      </c>
      <c r="H6" s="12">
        <v>52</v>
      </c>
      <c r="I6" s="12">
        <v>39.25</v>
      </c>
      <c r="J6" s="12">
        <v>78.75</v>
      </c>
      <c r="K6" s="12">
        <v>23.5</v>
      </c>
      <c r="L6" s="12">
        <v>66</v>
      </c>
      <c r="M6" s="12">
        <v>82.75</v>
      </c>
      <c r="N6" s="12">
        <v>18.75</v>
      </c>
      <c r="O6" s="12">
        <v>17.5</v>
      </c>
      <c r="P6" s="12">
        <v>11.25</v>
      </c>
      <c r="Q6" s="12">
        <v>5.75</v>
      </c>
      <c r="R6" s="12">
        <v>9.5</v>
      </c>
      <c r="S6" s="12">
        <v>25</v>
      </c>
      <c r="T6" s="12">
        <v>11.75</v>
      </c>
      <c r="U6" s="12">
        <v>10.5</v>
      </c>
      <c r="V6" s="12">
        <v>15.25</v>
      </c>
      <c r="W6" s="12">
        <v>8</v>
      </c>
      <c r="X6" s="12">
        <v>5.5</v>
      </c>
      <c r="Y6" s="12">
        <v>14.5</v>
      </c>
      <c r="Z6" s="12">
        <v>17.25</v>
      </c>
      <c r="AA6" s="12">
        <v>216.5</v>
      </c>
      <c r="AB6" s="12">
        <v>153.5</v>
      </c>
      <c r="AC6" s="12">
        <v>380.5</v>
      </c>
      <c r="AD6" s="12">
        <v>157</v>
      </c>
      <c r="AE6" s="12">
        <v>78.75</v>
      </c>
      <c r="AF6" s="12">
        <v>71.25</v>
      </c>
      <c r="AG6" s="12">
        <v>16.75</v>
      </c>
      <c r="AH6" s="12">
        <v>13.25</v>
      </c>
      <c r="AI6" s="12">
        <v>13.75</v>
      </c>
      <c r="AJ6" s="12">
        <v>4.25</v>
      </c>
      <c r="AK6" s="12">
        <v>2.75</v>
      </c>
      <c r="AL6" s="12">
        <v>11.75</v>
      </c>
      <c r="AM6" s="12">
        <v>2.25</v>
      </c>
      <c r="AN6" s="12">
        <v>11.25</v>
      </c>
      <c r="AO6" s="12">
        <v>2.75</v>
      </c>
      <c r="AP6" s="12">
        <v>3.25</v>
      </c>
      <c r="AQ6" s="12">
        <v>38.25</v>
      </c>
      <c r="AR6" s="12">
        <v>12.25</v>
      </c>
      <c r="AS6" s="13">
        <v>2002.5</v>
      </c>
      <c r="AT6" s="14"/>
      <c r="AW6" s="12"/>
    </row>
    <row r="7" spans="1:56">
      <c r="A7" s="1" t="s">
        <v>7</v>
      </c>
      <c r="B7" s="12">
        <v>176</v>
      </c>
      <c r="C7" s="12">
        <v>361</v>
      </c>
      <c r="D7" s="12">
        <v>324.75</v>
      </c>
      <c r="E7" s="12">
        <v>116.5</v>
      </c>
      <c r="F7" s="12">
        <v>21.25</v>
      </c>
      <c r="G7" s="12">
        <v>252.25</v>
      </c>
      <c r="H7" s="12">
        <v>219.5</v>
      </c>
      <c r="I7" s="12">
        <v>174.75</v>
      </c>
      <c r="J7" s="12">
        <v>264.75</v>
      </c>
      <c r="K7" s="12">
        <v>111.5</v>
      </c>
      <c r="L7" s="12">
        <v>190.5</v>
      </c>
      <c r="M7" s="12">
        <v>202.5</v>
      </c>
      <c r="N7" s="12">
        <v>66</v>
      </c>
      <c r="O7" s="12">
        <v>66.75</v>
      </c>
      <c r="P7" s="12">
        <v>65.5</v>
      </c>
      <c r="Q7" s="12">
        <v>29.5</v>
      </c>
      <c r="R7" s="12">
        <v>58.5</v>
      </c>
      <c r="S7" s="12">
        <v>210.25</v>
      </c>
      <c r="T7" s="12">
        <v>52.25</v>
      </c>
      <c r="U7" s="12">
        <v>60.5</v>
      </c>
      <c r="V7" s="12">
        <v>87.25</v>
      </c>
      <c r="W7" s="12">
        <v>47.5</v>
      </c>
      <c r="X7" s="12">
        <v>31.75</v>
      </c>
      <c r="Y7" s="12">
        <v>37.25</v>
      </c>
      <c r="Z7" s="12">
        <v>50</v>
      </c>
      <c r="AA7" s="12">
        <v>580.75</v>
      </c>
      <c r="AB7" s="12">
        <v>346.75</v>
      </c>
      <c r="AC7" s="12">
        <v>1283.5</v>
      </c>
      <c r="AD7" s="12">
        <v>515</v>
      </c>
      <c r="AE7" s="12">
        <v>198.75</v>
      </c>
      <c r="AF7" s="12">
        <v>178.25</v>
      </c>
      <c r="AG7" s="12">
        <v>58.25</v>
      </c>
      <c r="AH7" s="12">
        <v>45.5</v>
      </c>
      <c r="AI7" s="12">
        <v>81.25</v>
      </c>
      <c r="AJ7" s="12">
        <v>10</v>
      </c>
      <c r="AK7" s="12">
        <v>25.5</v>
      </c>
      <c r="AL7" s="12">
        <v>84.5</v>
      </c>
      <c r="AM7" s="12">
        <v>9.5</v>
      </c>
      <c r="AN7" s="12">
        <v>32.5</v>
      </c>
      <c r="AO7" s="12">
        <v>8.5</v>
      </c>
      <c r="AP7" s="12">
        <v>11.25</v>
      </c>
      <c r="AQ7" s="12">
        <v>84.75</v>
      </c>
      <c r="AR7" s="12">
        <v>85.75</v>
      </c>
      <c r="AS7" s="13">
        <v>6918.5</v>
      </c>
      <c r="AT7" s="14"/>
      <c r="AW7" s="12"/>
    </row>
    <row r="8" spans="1:56">
      <c r="A8" s="1" t="s">
        <v>8</v>
      </c>
      <c r="B8" s="12">
        <v>71</v>
      </c>
      <c r="C8" s="12">
        <v>114.5</v>
      </c>
      <c r="D8" s="12">
        <v>65.25</v>
      </c>
      <c r="E8" s="12">
        <v>53</v>
      </c>
      <c r="F8" s="12">
        <v>190.25</v>
      </c>
      <c r="G8" s="12">
        <v>7.75</v>
      </c>
      <c r="H8" s="12">
        <v>89</v>
      </c>
      <c r="I8" s="12">
        <v>69</v>
      </c>
      <c r="J8" s="12">
        <v>117.75</v>
      </c>
      <c r="K8" s="12">
        <v>39.75</v>
      </c>
      <c r="L8" s="12">
        <v>89.75</v>
      </c>
      <c r="M8" s="12">
        <v>96.25</v>
      </c>
      <c r="N8" s="12">
        <v>27</v>
      </c>
      <c r="O8" s="12">
        <v>34.75</v>
      </c>
      <c r="P8" s="12">
        <v>28.5</v>
      </c>
      <c r="Q8" s="12">
        <v>14.5</v>
      </c>
      <c r="R8" s="12">
        <v>14</v>
      </c>
      <c r="S8" s="12">
        <v>32.75</v>
      </c>
      <c r="T8" s="12">
        <v>17</v>
      </c>
      <c r="U8" s="12">
        <v>14.25</v>
      </c>
      <c r="V8" s="12">
        <v>17.5</v>
      </c>
      <c r="W8" s="12">
        <v>9</v>
      </c>
      <c r="X8" s="12">
        <v>3.5</v>
      </c>
      <c r="Y8" s="12">
        <v>11.75</v>
      </c>
      <c r="Z8" s="12">
        <v>44.5</v>
      </c>
      <c r="AA8" s="12">
        <v>177.25</v>
      </c>
      <c r="AB8" s="12">
        <v>141.5</v>
      </c>
      <c r="AC8" s="12">
        <v>360</v>
      </c>
      <c r="AD8" s="12">
        <v>170.25</v>
      </c>
      <c r="AE8" s="12">
        <v>115</v>
      </c>
      <c r="AF8" s="12">
        <v>82.75</v>
      </c>
      <c r="AG8" s="12">
        <v>20.25</v>
      </c>
      <c r="AH8" s="12">
        <v>18.25</v>
      </c>
      <c r="AI8" s="12">
        <v>19</v>
      </c>
      <c r="AJ8" s="12">
        <v>4</v>
      </c>
      <c r="AK8" s="12">
        <v>6</v>
      </c>
      <c r="AL8" s="12">
        <v>21</v>
      </c>
      <c r="AM8" s="12">
        <v>1.25</v>
      </c>
      <c r="AN8" s="12">
        <v>16.25</v>
      </c>
      <c r="AO8" s="12">
        <v>4.25</v>
      </c>
      <c r="AP8" s="12">
        <v>2.25</v>
      </c>
      <c r="AQ8" s="12">
        <v>20.75</v>
      </c>
      <c r="AR8" s="12">
        <v>10.5</v>
      </c>
      <c r="AS8" s="13">
        <v>2462.75</v>
      </c>
      <c r="AT8" s="14"/>
      <c r="AW8" s="15"/>
    </row>
    <row r="9" spans="1:56">
      <c r="A9" s="1" t="s">
        <v>9</v>
      </c>
      <c r="B9" s="12">
        <v>65.25</v>
      </c>
      <c r="C9" s="12">
        <v>124.5</v>
      </c>
      <c r="D9" s="12">
        <v>56.75</v>
      </c>
      <c r="E9" s="12">
        <v>46.75</v>
      </c>
      <c r="F9" s="12">
        <v>204.75</v>
      </c>
      <c r="G9" s="12">
        <v>87.25</v>
      </c>
      <c r="H9" s="12">
        <v>8.5</v>
      </c>
      <c r="I9" s="12">
        <v>43</v>
      </c>
      <c r="J9" s="12">
        <v>89.25</v>
      </c>
      <c r="K9" s="12">
        <v>23</v>
      </c>
      <c r="L9" s="12">
        <v>108.5</v>
      </c>
      <c r="M9" s="12">
        <v>140.25</v>
      </c>
      <c r="N9" s="12">
        <v>36.75</v>
      </c>
      <c r="O9" s="12">
        <v>74</v>
      </c>
      <c r="P9" s="12">
        <v>49.75</v>
      </c>
      <c r="Q9" s="12">
        <v>25</v>
      </c>
      <c r="R9" s="12">
        <v>26.25</v>
      </c>
      <c r="S9" s="12">
        <v>39</v>
      </c>
      <c r="T9" s="12">
        <v>45.25</v>
      </c>
      <c r="U9" s="12">
        <v>33</v>
      </c>
      <c r="V9" s="12">
        <v>50.5</v>
      </c>
      <c r="W9" s="12">
        <v>17.5</v>
      </c>
      <c r="X9" s="12">
        <v>14.25</v>
      </c>
      <c r="Y9" s="12">
        <v>22.25</v>
      </c>
      <c r="Z9" s="12">
        <v>55</v>
      </c>
      <c r="AA9" s="12">
        <v>327.25</v>
      </c>
      <c r="AB9" s="12">
        <v>218</v>
      </c>
      <c r="AC9" s="12">
        <v>667.5</v>
      </c>
      <c r="AD9" s="12">
        <v>290</v>
      </c>
      <c r="AE9" s="12">
        <v>148.75</v>
      </c>
      <c r="AF9" s="12">
        <v>130.5</v>
      </c>
      <c r="AG9" s="12">
        <v>26.75</v>
      </c>
      <c r="AH9" s="12">
        <v>27.25</v>
      </c>
      <c r="AI9" s="12">
        <v>31</v>
      </c>
      <c r="AJ9" s="12">
        <v>5.5</v>
      </c>
      <c r="AK9" s="12">
        <v>8.75</v>
      </c>
      <c r="AL9" s="12">
        <v>32.75</v>
      </c>
      <c r="AM9" s="12">
        <v>4.5</v>
      </c>
      <c r="AN9" s="12">
        <v>71.25</v>
      </c>
      <c r="AO9" s="12">
        <v>1.75</v>
      </c>
      <c r="AP9" s="12">
        <v>5.75</v>
      </c>
      <c r="AQ9" s="12">
        <v>36.75</v>
      </c>
      <c r="AR9" s="12">
        <v>15</v>
      </c>
      <c r="AS9" s="13">
        <v>3535.25</v>
      </c>
      <c r="AT9" s="14"/>
      <c r="AW9" s="15"/>
    </row>
    <row r="10" spans="1:56">
      <c r="A10" s="1">
        <v>19</v>
      </c>
      <c r="B10" s="12">
        <v>26.25</v>
      </c>
      <c r="C10" s="12">
        <v>57</v>
      </c>
      <c r="D10" s="12">
        <v>44.75</v>
      </c>
      <c r="E10" s="12">
        <v>37.75</v>
      </c>
      <c r="F10" s="12">
        <v>158.5</v>
      </c>
      <c r="G10" s="12">
        <v>74.25</v>
      </c>
      <c r="H10" s="12">
        <v>44</v>
      </c>
      <c r="I10" s="12">
        <v>5.25</v>
      </c>
      <c r="J10" s="12">
        <v>14.25</v>
      </c>
      <c r="K10" s="12">
        <v>10</v>
      </c>
      <c r="L10" s="12">
        <v>53.75</v>
      </c>
      <c r="M10" s="12">
        <v>84.75</v>
      </c>
      <c r="N10" s="12">
        <v>44.75</v>
      </c>
      <c r="O10" s="12">
        <v>49.75</v>
      </c>
      <c r="P10" s="12">
        <v>28</v>
      </c>
      <c r="Q10" s="12">
        <v>20.5</v>
      </c>
      <c r="R10" s="12">
        <v>22.75</v>
      </c>
      <c r="S10" s="12">
        <v>50.25</v>
      </c>
      <c r="T10" s="12">
        <v>27</v>
      </c>
      <c r="U10" s="12">
        <v>27.5</v>
      </c>
      <c r="V10" s="12">
        <v>39.75</v>
      </c>
      <c r="W10" s="12">
        <v>12.75</v>
      </c>
      <c r="X10" s="12">
        <v>13.75</v>
      </c>
      <c r="Y10" s="12">
        <v>29.75</v>
      </c>
      <c r="Z10" s="12">
        <v>27.75</v>
      </c>
      <c r="AA10" s="12">
        <v>110.25</v>
      </c>
      <c r="AB10" s="12">
        <v>115.5</v>
      </c>
      <c r="AC10" s="12">
        <v>301.25</v>
      </c>
      <c r="AD10" s="12">
        <v>160.75</v>
      </c>
      <c r="AE10" s="12">
        <v>87.75</v>
      </c>
      <c r="AF10" s="12">
        <v>65.75</v>
      </c>
      <c r="AG10" s="12">
        <v>23.5</v>
      </c>
      <c r="AH10" s="12">
        <v>24.75</v>
      </c>
      <c r="AI10" s="12">
        <v>28.75</v>
      </c>
      <c r="AJ10" s="12">
        <v>3.5</v>
      </c>
      <c r="AK10" s="12">
        <v>5.5</v>
      </c>
      <c r="AL10" s="12">
        <v>19</v>
      </c>
      <c r="AM10" s="12">
        <v>5.5</v>
      </c>
      <c r="AN10" s="12">
        <v>37.75</v>
      </c>
      <c r="AO10" s="12">
        <v>3</v>
      </c>
      <c r="AP10" s="12">
        <v>5</v>
      </c>
      <c r="AQ10" s="12">
        <v>15.5</v>
      </c>
      <c r="AR10" s="12">
        <v>12.25</v>
      </c>
      <c r="AS10" s="13">
        <v>2030</v>
      </c>
      <c r="AT10" s="14"/>
      <c r="AV10" s="17"/>
      <c r="AW10" s="15"/>
      <c r="BC10" s="11"/>
    </row>
    <row r="11" spans="1:56">
      <c r="A11" s="1">
        <v>12</v>
      </c>
      <c r="B11" s="12">
        <v>55.5</v>
      </c>
      <c r="C11" s="12">
        <v>135.5</v>
      </c>
      <c r="D11" s="12">
        <v>90</v>
      </c>
      <c r="E11" s="12">
        <v>73.25</v>
      </c>
      <c r="F11" s="12">
        <v>229.75</v>
      </c>
      <c r="G11" s="12">
        <v>105</v>
      </c>
      <c r="H11" s="12">
        <v>88</v>
      </c>
      <c r="I11" s="12">
        <v>12.25</v>
      </c>
      <c r="J11" s="12">
        <v>10.25</v>
      </c>
      <c r="K11" s="12">
        <v>14.25</v>
      </c>
      <c r="L11" s="12">
        <v>120</v>
      </c>
      <c r="M11" s="12">
        <v>153</v>
      </c>
      <c r="N11" s="12">
        <v>109.25</v>
      </c>
      <c r="O11" s="12">
        <v>105.5</v>
      </c>
      <c r="P11" s="12">
        <v>76.5</v>
      </c>
      <c r="Q11" s="12">
        <v>35.25</v>
      </c>
      <c r="R11" s="12">
        <v>58</v>
      </c>
      <c r="S11" s="12">
        <v>100</v>
      </c>
      <c r="T11" s="12">
        <v>59.75</v>
      </c>
      <c r="U11" s="12">
        <v>55.25</v>
      </c>
      <c r="V11" s="12">
        <v>65.25</v>
      </c>
      <c r="W11" s="12">
        <v>21.75</v>
      </c>
      <c r="X11" s="12">
        <v>31</v>
      </c>
      <c r="Y11" s="12">
        <v>56.75</v>
      </c>
      <c r="Z11" s="12">
        <v>61</v>
      </c>
      <c r="AA11" s="12">
        <v>275.75</v>
      </c>
      <c r="AB11" s="12">
        <v>221.25</v>
      </c>
      <c r="AC11" s="12">
        <v>626.5</v>
      </c>
      <c r="AD11" s="12">
        <v>227.25</v>
      </c>
      <c r="AE11" s="12">
        <v>85.75</v>
      </c>
      <c r="AF11" s="12">
        <v>69.5</v>
      </c>
      <c r="AG11" s="12">
        <v>45.5</v>
      </c>
      <c r="AH11" s="12">
        <v>44.75</v>
      </c>
      <c r="AI11" s="12">
        <v>57.75</v>
      </c>
      <c r="AJ11" s="12">
        <v>14.5</v>
      </c>
      <c r="AK11" s="12">
        <v>9</v>
      </c>
      <c r="AL11" s="12">
        <v>38</v>
      </c>
      <c r="AM11" s="12">
        <v>9.25</v>
      </c>
      <c r="AN11" s="12">
        <v>62.25</v>
      </c>
      <c r="AO11" s="12">
        <v>7.25</v>
      </c>
      <c r="AP11" s="12">
        <v>6.25</v>
      </c>
      <c r="AQ11" s="12">
        <v>26.5</v>
      </c>
      <c r="AR11" s="12">
        <v>18</v>
      </c>
      <c r="AS11" s="13">
        <v>3767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9.25</v>
      </c>
      <c r="C12" s="12">
        <v>21</v>
      </c>
      <c r="D12" s="12">
        <v>22</v>
      </c>
      <c r="E12" s="12">
        <v>22.75</v>
      </c>
      <c r="F12" s="12">
        <v>108.25</v>
      </c>
      <c r="G12" s="12">
        <v>39.5</v>
      </c>
      <c r="H12" s="12">
        <v>16.5</v>
      </c>
      <c r="I12" s="12">
        <v>7.75</v>
      </c>
      <c r="J12" s="12">
        <v>9</v>
      </c>
      <c r="K12" s="12">
        <v>6.5</v>
      </c>
      <c r="L12" s="12">
        <v>71</v>
      </c>
      <c r="M12" s="12">
        <v>116</v>
      </c>
      <c r="N12" s="12">
        <v>92.5</v>
      </c>
      <c r="O12" s="12">
        <v>116.5</v>
      </c>
      <c r="P12" s="12">
        <v>42.75</v>
      </c>
      <c r="Q12" s="12">
        <v>25.5</v>
      </c>
      <c r="R12" s="12">
        <v>36</v>
      </c>
      <c r="S12" s="12">
        <v>66.75</v>
      </c>
      <c r="T12" s="12">
        <v>7</v>
      </c>
      <c r="U12" s="12">
        <v>8</v>
      </c>
      <c r="V12" s="12">
        <v>7.25</v>
      </c>
      <c r="W12" s="12">
        <v>5.25</v>
      </c>
      <c r="X12" s="12">
        <v>6.75</v>
      </c>
      <c r="Y12" s="12">
        <v>12.75</v>
      </c>
      <c r="Z12" s="12">
        <v>24.5</v>
      </c>
      <c r="AA12" s="12">
        <v>196.25</v>
      </c>
      <c r="AB12" s="12">
        <v>192</v>
      </c>
      <c r="AC12" s="12">
        <v>517</v>
      </c>
      <c r="AD12" s="12">
        <v>176.75</v>
      </c>
      <c r="AE12" s="12">
        <v>81</v>
      </c>
      <c r="AF12" s="12">
        <v>66.5</v>
      </c>
      <c r="AG12" s="12">
        <v>22.25</v>
      </c>
      <c r="AH12" s="12">
        <v>30</v>
      </c>
      <c r="AI12" s="12">
        <v>24.25</v>
      </c>
      <c r="AJ12" s="12">
        <v>10.75</v>
      </c>
      <c r="AK12" s="12">
        <v>54.5</v>
      </c>
      <c r="AL12" s="12">
        <v>70</v>
      </c>
      <c r="AM12" s="12">
        <v>0.75</v>
      </c>
      <c r="AN12" s="12">
        <v>5.75</v>
      </c>
      <c r="AO12" s="12">
        <v>8</v>
      </c>
      <c r="AP12" s="12">
        <v>7.25</v>
      </c>
      <c r="AQ12" s="12">
        <v>33</v>
      </c>
      <c r="AR12" s="12">
        <v>15.75</v>
      </c>
      <c r="AS12" s="13">
        <v>2412.75</v>
      </c>
      <c r="AT12" s="14"/>
      <c r="AV12" s="17" t="s">
        <v>44</v>
      </c>
      <c r="AW12" s="22">
        <f>SUM(AA28:AD31)</f>
        <v>2435.5</v>
      </c>
      <c r="AX12" s="22">
        <f>SUM(Z28:Z31,H28:K31)</f>
        <v>6555.75</v>
      </c>
      <c r="AY12" s="22">
        <f>SUM(AE28:AJ31)</f>
        <v>17782.5</v>
      </c>
      <c r="AZ12" s="22">
        <f>SUM(B28:G31)</f>
        <v>7385</v>
      </c>
      <c r="BA12" s="22">
        <f>SUM(AM28:AN31,T28:Y31)</f>
        <v>7396.75</v>
      </c>
      <c r="BB12" s="22">
        <f>SUM(AK28:AL31,L28:S31)</f>
        <v>10448.25</v>
      </c>
      <c r="BC12" s="23">
        <f>SUM(AO28:AR31)</f>
        <v>4433</v>
      </c>
      <c r="BD12" s="22">
        <f t="shared" ref="BD12:BD19" si="0">SUM(AW12:BC12)</f>
        <v>56436.75</v>
      </c>
    </row>
    <row r="13" spans="1:56">
      <c r="A13" s="1" t="s">
        <v>11</v>
      </c>
      <c r="B13" s="12">
        <v>66</v>
      </c>
      <c r="C13" s="12">
        <v>106</v>
      </c>
      <c r="D13" s="12">
        <v>48.5</v>
      </c>
      <c r="E13" s="12">
        <v>53.75</v>
      </c>
      <c r="F13" s="12">
        <v>188.5</v>
      </c>
      <c r="G13" s="12">
        <v>100.5</v>
      </c>
      <c r="H13" s="12">
        <v>111.75</v>
      </c>
      <c r="I13" s="12">
        <v>64</v>
      </c>
      <c r="J13" s="12">
        <v>126.25</v>
      </c>
      <c r="K13" s="12">
        <v>56.75</v>
      </c>
      <c r="L13" s="12">
        <v>10.5</v>
      </c>
      <c r="M13" s="12">
        <v>187.75</v>
      </c>
      <c r="N13" s="12">
        <v>156</v>
      </c>
      <c r="O13" s="12">
        <v>244</v>
      </c>
      <c r="P13" s="12">
        <v>154.25</v>
      </c>
      <c r="Q13" s="12">
        <v>58.5</v>
      </c>
      <c r="R13" s="12">
        <v>64</v>
      </c>
      <c r="S13" s="12">
        <v>86.25</v>
      </c>
      <c r="T13" s="12">
        <v>32.75</v>
      </c>
      <c r="U13" s="12">
        <v>17.5</v>
      </c>
      <c r="V13" s="12">
        <v>25</v>
      </c>
      <c r="W13" s="12">
        <v>18.75</v>
      </c>
      <c r="X13" s="12">
        <v>21.25</v>
      </c>
      <c r="Y13" s="12">
        <v>29.5</v>
      </c>
      <c r="Z13" s="12">
        <v>94.5</v>
      </c>
      <c r="AA13" s="12">
        <v>249.5</v>
      </c>
      <c r="AB13" s="12">
        <v>194.75</v>
      </c>
      <c r="AC13" s="12">
        <v>615.25</v>
      </c>
      <c r="AD13" s="12">
        <v>276</v>
      </c>
      <c r="AE13" s="12">
        <v>135.75</v>
      </c>
      <c r="AF13" s="12">
        <v>134.25</v>
      </c>
      <c r="AG13" s="12">
        <v>37.75</v>
      </c>
      <c r="AH13" s="12">
        <v>50.25</v>
      </c>
      <c r="AI13" s="12">
        <v>35.25</v>
      </c>
      <c r="AJ13" s="12">
        <v>10</v>
      </c>
      <c r="AK13" s="12">
        <v>45</v>
      </c>
      <c r="AL13" s="12">
        <v>118.75</v>
      </c>
      <c r="AM13" s="12">
        <v>6.75</v>
      </c>
      <c r="AN13" s="12">
        <v>41</v>
      </c>
      <c r="AO13" s="12">
        <v>11.25</v>
      </c>
      <c r="AP13" s="12">
        <v>11</v>
      </c>
      <c r="AQ13" s="12">
        <v>44.25</v>
      </c>
      <c r="AR13" s="12">
        <v>21</v>
      </c>
      <c r="AS13" s="13">
        <v>4160.25</v>
      </c>
      <c r="AT13" s="14"/>
      <c r="AV13" s="17" t="s">
        <v>45</v>
      </c>
      <c r="AW13" s="22">
        <f>SUM(AA27:AD27,AA9:AD12)</f>
        <v>6295.75</v>
      </c>
      <c r="AX13" s="22">
        <f>SUM(Z27,Z9:Z12,H9:K12,H27:K27)</f>
        <v>760.5</v>
      </c>
      <c r="AY13" s="22">
        <f>SUM(AE9:AJ12,AE27:AJ27)</f>
        <v>1474</v>
      </c>
      <c r="AZ13" s="22">
        <f>SUM(B9:G12,B27:G27)</f>
        <v>2073.25</v>
      </c>
      <c r="BA13" s="22">
        <f>SUM(T9:Y12,AM9:AN12,T27:Y27,AM27:AN27)</f>
        <v>965</v>
      </c>
      <c r="BB13" s="22">
        <f>SUM(L9:S12,AK9:AL12,L27:S27,AK27:AL27)</f>
        <v>2732.75</v>
      </c>
      <c r="BC13" s="23">
        <f>SUM(AO9:AR12,AO27:AR27)</f>
        <v>255.25</v>
      </c>
      <c r="BD13" s="22">
        <f t="shared" si="0"/>
        <v>14556.5</v>
      </c>
    </row>
    <row r="14" spans="1:56">
      <c r="A14" s="1" t="s">
        <v>12</v>
      </c>
      <c r="B14" s="12">
        <v>58.75</v>
      </c>
      <c r="C14" s="12">
        <v>179.25</v>
      </c>
      <c r="D14" s="12">
        <v>82.5</v>
      </c>
      <c r="E14" s="12">
        <v>81</v>
      </c>
      <c r="F14" s="12">
        <v>212</v>
      </c>
      <c r="G14" s="12">
        <v>96</v>
      </c>
      <c r="H14" s="12">
        <v>141</v>
      </c>
      <c r="I14" s="12">
        <v>86.25</v>
      </c>
      <c r="J14" s="12">
        <v>161.5</v>
      </c>
      <c r="K14" s="12">
        <v>98</v>
      </c>
      <c r="L14" s="12">
        <v>166</v>
      </c>
      <c r="M14" s="12">
        <v>10.75</v>
      </c>
      <c r="N14" s="12">
        <v>142</v>
      </c>
      <c r="O14" s="12">
        <v>216.75</v>
      </c>
      <c r="P14" s="12">
        <v>149.75</v>
      </c>
      <c r="Q14" s="12">
        <v>81.75</v>
      </c>
      <c r="R14" s="12">
        <v>133</v>
      </c>
      <c r="S14" s="12">
        <v>335.5</v>
      </c>
      <c r="T14" s="12">
        <v>88.75</v>
      </c>
      <c r="U14" s="12">
        <v>120</v>
      </c>
      <c r="V14" s="12">
        <v>105.75</v>
      </c>
      <c r="W14" s="12">
        <v>78.75</v>
      </c>
      <c r="X14" s="12">
        <v>48</v>
      </c>
      <c r="Y14" s="12">
        <v>59.5</v>
      </c>
      <c r="Z14" s="12">
        <v>81</v>
      </c>
      <c r="AA14" s="12">
        <v>328.75</v>
      </c>
      <c r="AB14" s="12">
        <v>211.5</v>
      </c>
      <c r="AC14" s="12">
        <v>664</v>
      </c>
      <c r="AD14" s="12">
        <v>288.25</v>
      </c>
      <c r="AE14" s="12">
        <v>103.75</v>
      </c>
      <c r="AF14" s="12">
        <v>103.75</v>
      </c>
      <c r="AG14" s="12">
        <v>50.75</v>
      </c>
      <c r="AH14" s="12">
        <v>41</v>
      </c>
      <c r="AI14" s="12">
        <v>60.5</v>
      </c>
      <c r="AJ14" s="12">
        <v>16.5</v>
      </c>
      <c r="AK14" s="12">
        <v>106.25</v>
      </c>
      <c r="AL14" s="12">
        <v>611.25</v>
      </c>
      <c r="AM14" s="12">
        <v>34.5</v>
      </c>
      <c r="AN14" s="12">
        <v>113.5</v>
      </c>
      <c r="AO14" s="12">
        <v>17</v>
      </c>
      <c r="AP14" s="12">
        <v>16.5</v>
      </c>
      <c r="AQ14" s="12">
        <v>49.25</v>
      </c>
      <c r="AR14" s="12">
        <v>38.75</v>
      </c>
      <c r="AS14" s="13">
        <v>5869.25</v>
      </c>
      <c r="AT14" s="14"/>
      <c r="AV14" s="17" t="s">
        <v>46</v>
      </c>
      <c r="AW14" s="22">
        <f>SUM(AA32:AD37)</f>
        <v>17323.5</v>
      </c>
      <c r="AX14" s="22">
        <f>SUM(H32:K37,Z32:Z37)</f>
        <v>1524.75</v>
      </c>
      <c r="AY14" s="22">
        <f>SUM(AE32:AJ37)</f>
        <v>5595.75</v>
      </c>
      <c r="AZ14" s="22">
        <f>SUM(B32:G37)</f>
        <v>1851</v>
      </c>
      <c r="BA14" s="22">
        <f>SUM(T32:Y37,AM32:AN37)</f>
        <v>1129</v>
      </c>
      <c r="BB14" s="22">
        <f>SUM(L32:S37,AK32:AL37)</f>
        <v>1736.75</v>
      </c>
      <c r="BC14" s="23">
        <f>SUM(AO32:AR37)</f>
        <v>1508.25</v>
      </c>
      <c r="BD14" s="22">
        <f t="shared" si="0"/>
        <v>30669</v>
      </c>
    </row>
    <row r="15" spans="1:56">
      <c r="A15" s="1" t="s">
        <v>13</v>
      </c>
      <c r="B15" s="12">
        <v>19.5</v>
      </c>
      <c r="C15" s="12">
        <v>37.25</v>
      </c>
      <c r="D15" s="12">
        <v>18.5</v>
      </c>
      <c r="E15" s="12">
        <v>15.25</v>
      </c>
      <c r="F15" s="12">
        <v>68</v>
      </c>
      <c r="G15" s="12">
        <v>22</v>
      </c>
      <c r="H15" s="12">
        <v>46.5</v>
      </c>
      <c r="I15" s="12">
        <v>46.75</v>
      </c>
      <c r="J15" s="12">
        <v>119.25</v>
      </c>
      <c r="K15" s="12">
        <v>101.75</v>
      </c>
      <c r="L15" s="12">
        <v>155.25</v>
      </c>
      <c r="M15" s="12">
        <v>137.5</v>
      </c>
      <c r="N15" s="12">
        <v>8</v>
      </c>
      <c r="O15" s="12">
        <v>107.5</v>
      </c>
      <c r="P15" s="12">
        <v>84.75</v>
      </c>
      <c r="Q15" s="12">
        <v>38</v>
      </c>
      <c r="R15" s="12">
        <v>33</v>
      </c>
      <c r="S15" s="12">
        <v>57.5</v>
      </c>
      <c r="T15" s="12">
        <v>14.5</v>
      </c>
      <c r="U15" s="12">
        <v>7.75</v>
      </c>
      <c r="V15" s="12">
        <v>10.5</v>
      </c>
      <c r="W15" s="12">
        <v>5.75</v>
      </c>
      <c r="X15" s="12">
        <v>2.75</v>
      </c>
      <c r="Y15" s="12">
        <v>11.75</v>
      </c>
      <c r="Z15" s="12">
        <v>25</v>
      </c>
      <c r="AA15" s="12">
        <v>169.25</v>
      </c>
      <c r="AB15" s="12">
        <v>109.5</v>
      </c>
      <c r="AC15" s="12">
        <v>407.75</v>
      </c>
      <c r="AD15" s="12">
        <v>96</v>
      </c>
      <c r="AE15" s="12">
        <v>38.25</v>
      </c>
      <c r="AF15" s="12">
        <v>38.75</v>
      </c>
      <c r="AG15" s="12">
        <v>15.5</v>
      </c>
      <c r="AH15" s="12">
        <v>22.75</v>
      </c>
      <c r="AI15" s="12">
        <v>19.5</v>
      </c>
      <c r="AJ15" s="12">
        <v>7.5</v>
      </c>
      <c r="AK15" s="12">
        <v>24.5</v>
      </c>
      <c r="AL15" s="12">
        <v>56</v>
      </c>
      <c r="AM15" s="12">
        <v>3.25</v>
      </c>
      <c r="AN15" s="12">
        <v>22</v>
      </c>
      <c r="AO15" s="12">
        <v>5</v>
      </c>
      <c r="AP15" s="12">
        <v>7.25</v>
      </c>
      <c r="AQ15" s="12">
        <v>28.75</v>
      </c>
      <c r="AR15" s="12">
        <v>9.5</v>
      </c>
      <c r="AS15" s="13">
        <v>2275.25</v>
      </c>
      <c r="AT15" s="14"/>
      <c r="AV15" s="17" t="s">
        <v>47</v>
      </c>
      <c r="AW15" s="22">
        <f>SUM(AA3:AD8)</f>
        <v>7185.25</v>
      </c>
      <c r="AX15" s="22">
        <f>SUM(H3:K8,Z3:Z8)</f>
        <v>2197.25</v>
      </c>
      <c r="AY15" s="22">
        <f>SUM(AE3:AJ8)</f>
        <v>1816</v>
      </c>
      <c r="AZ15" s="22">
        <f>SUM(B3:G8)</f>
        <v>3844.25</v>
      </c>
      <c r="BA15" s="22">
        <f>SUM(T3:Y8,AM3:AN8)</f>
        <v>828.5</v>
      </c>
      <c r="BB15" s="22">
        <f>SUM(L3:S8,AK3:AL8)</f>
        <v>2648.25</v>
      </c>
      <c r="BC15" s="23">
        <f>SUM(AO3:AR8)</f>
        <v>448.25</v>
      </c>
      <c r="BD15" s="22">
        <f t="shared" si="0"/>
        <v>18967.75</v>
      </c>
    </row>
    <row r="16" spans="1:56">
      <c r="A16" s="1" t="s">
        <v>14</v>
      </c>
      <c r="B16" s="12">
        <v>20.75</v>
      </c>
      <c r="C16" s="12">
        <v>37.5</v>
      </c>
      <c r="D16" s="12">
        <v>10</v>
      </c>
      <c r="E16" s="12">
        <v>12.75</v>
      </c>
      <c r="F16" s="12">
        <v>67</v>
      </c>
      <c r="G16" s="12">
        <v>35.5</v>
      </c>
      <c r="H16" s="12">
        <v>67.5</v>
      </c>
      <c r="I16" s="12">
        <v>56.25</v>
      </c>
      <c r="J16" s="12">
        <v>103.25</v>
      </c>
      <c r="K16" s="12">
        <v>102</v>
      </c>
      <c r="L16" s="12">
        <v>252.5</v>
      </c>
      <c r="M16" s="12">
        <v>227.5</v>
      </c>
      <c r="N16" s="12">
        <v>104.25</v>
      </c>
      <c r="O16" s="12">
        <v>10.75</v>
      </c>
      <c r="P16" s="12">
        <v>143.75</v>
      </c>
      <c r="Q16" s="12">
        <v>91.75</v>
      </c>
      <c r="R16" s="12">
        <v>76.5</v>
      </c>
      <c r="S16" s="12">
        <v>122.75</v>
      </c>
      <c r="T16" s="12">
        <v>20</v>
      </c>
      <c r="U16" s="12">
        <v>6.75</v>
      </c>
      <c r="V16" s="12">
        <v>5</v>
      </c>
      <c r="W16" s="12">
        <v>3.5</v>
      </c>
      <c r="X16" s="12">
        <v>2</v>
      </c>
      <c r="Y16" s="12">
        <v>7</v>
      </c>
      <c r="Z16" s="12">
        <v>44.5</v>
      </c>
      <c r="AA16" s="12">
        <v>150</v>
      </c>
      <c r="AB16" s="12">
        <v>109</v>
      </c>
      <c r="AC16" s="12">
        <v>366.25</v>
      </c>
      <c r="AD16" s="12">
        <v>89.25</v>
      </c>
      <c r="AE16" s="12">
        <v>27.75</v>
      </c>
      <c r="AF16" s="12">
        <v>38</v>
      </c>
      <c r="AG16" s="12">
        <v>14</v>
      </c>
      <c r="AH16" s="12">
        <v>18</v>
      </c>
      <c r="AI16" s="12">
        <v>18.5</v>
      </c>
      <c r="AJ16" s="12">
        <v>9</v>
      </c>
      <c r="AK16" s="12">
        <v>62.75</v>
      </c>
      <c r="AL16" s="12">
        <v>173.5</v>
      </c>
      <c r="AM16" s="12">
        <v>3</v>
      </c>
      <c r="AN16" s="12">
        <v>29</v>
      </c>
      <c r="AO16" s="12">
        <v>5.5</v>
      </c>
      <c r="AP16" s="12">
        <v>6.75</v>
      </c>
      <c r="AQ16" s="12">
        <v>18</v>
      </c>
      <c r="AR16" s="12">
        <v>12.25</v>
      </c>
      <c r="AS16" s="13">
        <v>2781.5</v>
      </c>
      <c r="AT16" s="14"/>
      <c r="AV16" s="17" t="s">
        <v>48</v>
      </c>
      <c r="AW16" s="22">
        <f>SUM(AA21:AD26,AA40:AD41)</f>
        <v>7131.5</v>
      </c>
      <c r="AX16" s="22">
        <f>SUM(H21:K26,H40:K41,Z21:Z26,Z40:Z41)</f>
        <v>1004.5</v>
      </c>
      <c r="AY16" s="22">
        <f>SUM(AE21:AJ26,AE40:AJ41)</f>
        <v>1184.25</v>
      </c>
      <c r="AZ16" s="22">
        <f>SUM(B21:G26,B40:G41)</f>
        <v>850.75</v>
      </c>
      <c r="BA16" s="22">
        <f>SUM(T21:Y26,T40:Y41,AM21:AN26,AM40:AN41)</f>
        <v>3120.75</v>
      </c>
      <c r="BB16" s="22">
        <f>SUM(L21:S26,L40:S41,AK21:AL26,AK40:AL41)</f>
        <v>1349.75</v>
      </c>
      <c r="BC16" s="23">
        <f>SUM(AO21:AR26,AO40:AR41)</f>
        <v>511</v>
      </c>
      <c r="BD16" s="22">
        <f t="shared" si="0"/>
        <v>15152.5</v>
      </c>
    </row>
    <row r="17" spans="1:56">
      <c r="A17" s="1" t="s">
        <v>15</v>
      </c>
      <c r="B17" s="12">
        <v>24.75</v>
      </c>
      <c r="C17" s="12">
        <v>42.5</v>
      </c>
      <c r="D17" s="12">
        <v>12.25</v>
      </c>
      <c r="E17" s="12">
        <v>14.25</v>
      </c>
      <c r="F17" s="12">
        <v>62</v>
      </c>
      <c r="G17" s="12">
        <v>33.25</v>
      </c>
      <c r="H17" s="12">
        <v>52</v>
      </c>
      <c r="I17" s="12">
        <v>39.75</v>
      </c>
      <c r="J17" s="12">
        <v>75.25</v>
      </c>
      <c r="K17" s="12">
        <v>33.5</v>
      </c>
      <c r="L17" s="12">
        <v>154.5</v>
      </c>
      <c r="M17" s="12">
        <v>151.75</v>
      </c>
      <c r="N17" s="12">
        <v>93.25</v>
      </c>
      <c r="O17" s="12">
        <v>149.5</v>
      </c>
      <c r="P17" s="12">
        <v>7.75</v>
      </c>
      <c r="Q17" s="12">
        <v>95.25</v>
      </c>
      <c r="R17" s="12">
        <v>96.5</v>
      </c>
      <c r="S17" s="12">
        <v>141.25</v>
      </c>
      <c r="T17" s="12">
        <v>18.75</v>
      </c>
      <c r="U17" s="12">
        <v>7</v>
      </c>
      <c r="V17" s="12">
        <v>8.5</v>
      </c>
      <c r="W17" s="12">
        <v>3</v>
      </c>
      <c r="X17" s="12">
        <v>4.25</v>
      </c>
      <c r="Y17" s="12">
        <v>8.5</v>
      </c>
      <c r="Z17" s="12">
        <v>28.75</v>
      </c>
      <c r="AA17" s="12">
        <v>90.25</v>
      </c>
      <c r="AB17" s="12">
        <v>61</v>
      </c>
      <c r="AC17" s="12">
        <v>205</v>
      </c>
      <c r="AD17" s="12">
        <v>67.25</v>
      </c>
      <c r="AE17" s="12">
        <v>28.5</v>
      </c>
      <c r="AF17" s="12">
        <v>35</v>
      </c>
      <c r="AG17" s="12">
        <v>8.5</v>
      </c>
      <c r="AH17" s="12">
        <v>22.75</v>
      </c>
      <c r="AI17" s="12">
        <v>19.5</v>
      </c>
      <c r="AJ17" s="12">
        <v>6.75</v>
      </c>
      <c r="AK17" s="12">
        <v>16.25</v>
      </c>
      <c r="AL17" s="12">
        <v>49.5</v>
      </c>
      <c r="AM17" s="12">
        <v>5</v>
      </c>
      <c r="AN17" s="12">
        <v>21.75</v>
      </c>
      <c r="AO17" s="12">
        <v>6.25</v>
      </c>
      <c r="AP17" s="12">
        <v>6.25</v>
      </c>
      <c r="AQ17" s="12">
        <v>12.25</v>
      </c>
      <c r="AR17" s="12">
        <v>5</v>
      </c>
      <c r="AS17" s="13">
        <v>2024.75</v>
      </c>
      <c r="AT17" s="14"/>
      <c r="AV17" s="1" t="s">
        <v>49</v>
      </c>
      <c r="AW17" s="23">
        <f>SUM(AA13:AD20,AA38:AD39)</f>
        <v>10025.25</v>
      </c>
      <c r="AX17" s="23">
        <f>SUM(H13:K20,H38:K39,Z13:Z20,Z38:Z39)</f>
        <v>2759.5</v>
      </c>
      <c r="AY17" s="23">
        <f>SUM(AE13:AJ20,AE38:AJ39)</f>
        <v>1779.5</v>
      </c>
      <c r="AZ17" s="23">
        <f>SUM(B13:G20,B38:G39)</f>
        <v>2661.25</v>
      </c>
      <c r="BA17" s="23">
        <f>SUM(T13:Y20,T38:Y39,AM13:AN20,AM38:AN39)</f>
        <v>1345.5</v>
      </c>
      <c r="BB17" s="23">
        <f>SUM(L13:S20,L38:S39,AK13:AL20,AK38:AL39)</f>
        <v>9922.25</v>
      </c>
      <c r="BC17" s="23">
        <f>SUM(AO13:AR20,AO38:AR39)</f>
        <v>681.5</v>
      </c>
      <c r="BD17" s="22">
        <f t="shared" si="0"/>
        <v>29174.75</v>
      </c>
    </row>
    <row r="18" spans="1:56">
      <c r="A18" s="1" t="s">
        <v>16</v>
      </c>
      <c r="B18" s="12">
        <v>11.75</v>
      </c>
      <c r="C18" s="12">
        <v>19.25</v>
      </c>
      <c r="D18" s="12">
        <v>4.25</v>
      </c>
      <c r="E18" s="12">
        <v>4.75</v>
      </c>
      <c r="F18" s="12">
        <v>29.5</v>
      </c>
      <c r="G18" s="12">
        <v>11</v>
      </c>
      <c r="H18" s="12">
        <v>20.25</v>
      </c>
      <c r="I18" s="12">
        <v>16.75</v>
      </c>
      <c r="J18" s="12">
        <v>38.25</v>
      </c>
      <c r="K18" s="12">
        <v>25.75</v>
      </c>
      <c r="L18" s="12">
        <v>59.75</v>
      </c>
      <c r="M18" s="12">
        <v>77.25</v>
      </c>
      <c r="N18" s="12">
        <v>38</v>
      </c>
      <c r="O18" s="12">
        <v>99.75</v>
      </c>
      <c r="P18" s="12">
        <v>83.75</v>
      </c>
      <c r="Q18" s="12">
        <v>3.25</v>
      </c>
      <c r="R18" s="12">
        <v>48.75</v>
      </c>
      <c r="S18" s="12">
        <v>83.5</v>
      </c>
      <c r="T18" s="12">
        <v>10</v>
      </c>
      <c r="U18" s="12">
        <v>7.5</v>
      </c>
      <c r="V18" s="12">
        <v>5</v>
      </c>
      <c r="W18" s="12">
        <v>2</v>
      </c>
      <c r="X18" s="12">
        <v>4.25</v>
      </c>
      <c r="Y18" s="12">
        <v>2.5</v>
      </c>
      <c r="Z18" s="12">
        <v>5</v>
      </c>
      <c r="AA18" s="12">
        <v>68.5</v>
      </c>
      <c r="AB18" s="12">
        <v>47</v>
      </c>
      <c r="AC18" s="12">
        <v>161.25</v>
      </c>
      <c r="AD18" s="12">
        <v>42.25</v>
      </c>
      <c r="AE18" s="12">
        <v>22.75</v>
      </c>
      <c r="AF18" s="12">
        <v>27</v>
      </c>
      <c r="AG18" s="12">
        <v>7</v>
      </c>
      <c r="AH18" s="12">
        <v>15.25</v>
      </c>
      <c r="AI18" s="12">
        <v>11.75</v>
      </c>
      <c r="AJ18" s="12">
        <v>5</v>
      </c>
      <c r="AK18" s="12">
        <v>12.5</v>
      </c>
      <c r="AL18" s="12">
        <v>36.25</v>
      </c>
      <c r="AM18" s="12">
        <v>2.5</v>
      </c>
      <c r="AN18" s="12">
        <v>11.75</v>
      </c>
      <c r="AO18" s="12">
        <v>3.5</v>
      </c>
      <c r="AP18" s="12">
        <v>3.25</v>
      </c>
      <c r="AQ18" s="12">
        <v>7.5</v>
      </c>
      <c r="AR18" s="12">
        <v>3.5</v>
      </c>
      <c r="AS18" s="13">
        <v>1200.25</v>
      </c>
      <c r="AT18" s="14"/>
      <c r="AV18" s="9" t="s">
        <v>62</v>
      </c>
      <c r="AW18" s="22">
        <f>SUM(AA42:AD45)</f>
        <v>3853</v>
      </c>
      <c r="AX18" s="22">
        <f>SUM(Z42:Z45,H42:K45)</f>
        <v>242.25</v>
      </c>
      <c r="AY18" s="22">
        <f>SUM(AE42:AJ45)</f>
        <v>1517.25</v>
      </c>
      <c r="AZ18" s="22">
        <f>SUM(B42:G45)</f>
        <v>432</v>
      </c>
      <c r="BA18" s="22">
        <f>SUM(T42:Y45, AM42:AN45)</f>
        <v>419.25</v>
      </c>
      <c r="BB18" s="22">
        <f>SUM(AK42:AL45,L42:S45)</f>
        <v>608.75</v>
      </c>
      <c r="BC18" s="22">
        <f>SUM(AO42:AR45)</f>
        <v>802.75</v>
      </c>
      <c r="BD18" s="22">
        <f t="shared" si="0"/>
        <v>7875.25</v>
      </c>
    </row>
    <row r="19" spans="1:56">
      <c r="A19" s="1" t="s">
        <v>17</v>
      </c>
      <c r="B19" s="12">
        <v>8</v>
      </c>
      <c r="C19" s="12">
        <v>30.5</v>
      </c>
      <c r="D19" s="12">
        <v>10.25</v>
      </c>
      <c r="E19" s="12">
        <v>9.25</v>
      </c>
      <c r="F19" s="12">
        <v>73</v>
      </c>
      <c r="G19" s="12">
        <v>14.5</v>
      </c>
      <c r="H19" s="12">
        <v>21</v>
      </c>
      <c r="I19" s="12">
        <v>21.5</v>
      </c>
      <c r="J19" s="12">
        <v>60.75</v>
      </c>
      <c r="K19" s="12">
        <v>37</v>
      </c>
      <c r="L19" s="12">
        <v>66</v>
      </c>
      <c r="M19" s="12">
        <v>128.75</v>
      </c>
      <c r="N19" s="12">
        <v>37</v>
      </c>
      <c r="O19" s="12">
        <v>79.5</v>
      </c>
      <c r="P19" s="12">
        <v>85.5</v>
      </c>
      <c r="Q19" s="12">
        <v>48.5</v>
      </c>
      <c r="R19" s="12">
        <v>6.25</v>
      </c>
      <c r="S19" s="12">
        <v>115.5</v>
      </c>
      <c r="T19" s="12">
        <v>9.25</v>
      </c>
      <c r="U19" s="12">
        <v>6.75</v>
      </c>
      <c r="V19" s="12">
        <v>6.5</v>
      </c>
      <c r="W19" s="12">
        <v>2.25</v>
      </c>
      <c r="X19" s="12">
        <v>3</v>
      </c>
      <c r="Y19" s="12">
        <v>3.5</v>
      </c>
      <c r="Z19" s="12">
        <v>15.75</v>
      </c>
      <c r="AA19" s="12">
        <v>133</v>
      </c>
      <c r="AB19" s="12">
        <v>71</v>
      </c>
      <c r="AC19" s="12">
        <v>309.5</v>
      </c>
      <c r="AD19" s="12">
        <v>53.5</v>
      </c>
      <c r="AE19" s="12">
        <v>20.25</v>
      </c>
      <c r="AF19" s="12">
        <v>18.25</v>
      </c>
      <c r="AG19" s="12">
        <v>10.5</v>
      </c>
      <c r="AH19" s="12">
        <v>14.25</v>
      </c>
      <c r="AI19" s="12">
        <v>17</v>
      </c>
      <c r="AJ19" s="12">
        <v>10.75</v>
      </c>
      <c r="AK19" s="12">
        <v>11.5</v>
      </c>
      <c r="AL19" s="12">
        <v>34.25</v>
      </c>
      <c r="AM19" s="12">
        <v>1</v>
      </c>
      <c r="AN19" s="12">
        <v>13.75</v>
      </c>
      <c r="AO19" s="12">
        <v>4</v>
      </c>
      <c r="AP19" s="12">
        <v>3</v>
      </c>
      <c r="AQ19" s="12">
        <v>18.75</v>
      </c>
      <c r="AR19" s="12">
        <v>7.25</v>
      </c>
      <c r="AS19" s="13">
        <v>1651.25</v>
      </c>
      <c r="AT19" s="14"/>
      <c r="AV19" s="9" t="s">
        <v>50</v>
      </c>
      <c r="AW19" s="22">
        <f>SUM(AW12:AW18)</f>
        <v>54249.75</v>
      </c>
      <c r="AX19" s="22">
        <f t="shared" ref="AX19:BC19" si="1">SUM(AX12:AX18)</f>
        <v>15044.5</v>
      </c>
      <c r="AY19" s="22">
        <f t="shared" si="1"/>
        <v>31149.25</v>
      </c>
      <c r="AZ19" s="22">
        <f t="shared" si="1"/>
        <v>19097.5</v>
      </c>
      <c r="BA19" s="22">
        <f t="shared" si="1"/>
        <v>15204.75</v>
      </c>
      <c r="BB19" s="22">
        <f t="shared" si="1"/>
        <v>29446.75</v>
      </c>
      <c r="BC19" s="22">
        <f t="shared" si="1"/>
        <v>8640</v>
      </c>
      <c r="BD19" s="22">
        <f t="shared" si="0"/>
        <v>172832.5</v>
      </c>
    </row>
    <row r="20" spans="1:56">
      <c r="A20" s="1" t="s">
        <v>18</v>
      </c>
      <c r="B20" s="12">
        <v>14.25</v>
      </c>
      <c r="C20" s="12">
        <v>50.25</v>
      </c>
      <c r="D20" s="12">
        <v>26.25</v>
      </c>
      <c r="E20" s="12">
        <v>26</v>
      </c>
      <c r="F20" s="12">
        <v>244</v>
      </c>
      <c r="G20" s="12">
        <v>33.75</v>
      </c>
      <c r="H20" s="12">
        <v>41.5</v>
      </c>
      <c r="I20" s="12">
        <v>41</v>
      </c>
      <c r="J20" s="12">
        <v>94.25</v>
      </c>
      <c r="K20" s="12">
        <v>70</v>
      </c>
      <c r="L20" s="12">
        <v>98.25</v>
      </c>
      <c r="M20" s="12">
        <v>330.5</v>
      </c>
      <c r="N20" s="12">
        <v>56</v>
      </c>
      <c r="O20" s="12">
        <v>143.75</v>
      </c>
      <c r="P20" s="12">
        <v>147.75</v>
      </c>
      <c r="Q20" s="12">
        <v>106.25</v>
      </c>
      <c r="R20" s="12">
        <v>115</v>
      </c>
      <c r="S20" s="12">
        <v>20.25</v>
      </c>
      <c r="T20" s="12">
        <v>19</v>
      </c>
      <c r="U20" s="12">
        <v>17</v>
      </c>
      <c r="V20" s="12">
        <v>12.25</v>
      </c>
      <c r="W20" s="12">
        <v>5.75</v>
      </c>
      <c r="X20" s="12">
        <v>5</v>
      </c>
      <c r="Y20" s="12">
        <v>18</v>
      </c>
      <c r="Z20" s="12">
        <v>15.75</v>
      </c>
      <c r="AA20" s="12">
        <v>336.75</v>
      </c>
      <c r="AB20" s="12">
        <v>169.25</v>
      </c>
      <c r="AC20" s="12">
        <v>703.25</v>
      </c>
      <c r="AD20" s="12">
        <v>125.25</v>
      </c>
      <c r="AE20" s="12">
        <v>28.25</v>
      </c>
      <c r="AF20" s="12">
        <v>23</v>
      </c>
      <c r="AG20" s="12">
        <v>21</v>
      </c>
      <c r="AH20" s="12">
        <v>24.75</v>
      </c>
      <c r="AI20" s="12">
        <v>35.25</v>
      </c>
      <c r="AJ20" s="12">
        <v>4.75</v>
      </c>
      <c r="AK20" s="12">
        <v>18.5</v>
      </c>
      <c r="AL20" s="12">
        <v>64.75</v>
      </c>
      <c r="AM20" s="12">
        <v>4.75</v>
      </c>
      <c r="AN20" s="12">
        <v>29.5</v>
      </c>
      <c r="AO20" s="12">
        <v>7.5</v>
      </c>
      <c r="AP20" s="12">
        <v>9</v>
      </c>
      <c r="AQ20" s="12">
        <v>42</v>
      </c>
      <c r="AR20" s="12">
        <v>6.75</v>
      </c>
      <c r="AS20" s="13">
        <v>3406</v>
      </c>
      <c r="AT20" s="14"/>
      <c r="AV20" s="18"/>
      <c r="AW20" s="15"/>
    </row>
    <row r="21" spans="1:56">
      <c r="A21" s="1" t="s">
        <v>19</v>
      </c>
      <c r="B21" s="12">
        <v>19</v>
      </c>
      <c r="C21" s="12">
        <v>23.25</v>
      </c>
      <c r="D21" s="12">
        <v>10.5</v>
      </c>
      <c r="E21" s="12">
        <v>16.25</v>
      </c>
      <c r="F21" s="12">
        <v>53.5</v>
      </c>
      <c r="G21" s="12">
        <v>13.5</v>
      </c>
      <c r="H21" s="12">
        <v>57.5</v>
      </c>
      <c r="I21" s="12">
        <v>30.5</v>
      </c>
      <c r="J21" s="12">
        <v>62.25</v>
      </c>
      <c r="K21" s="12">
        <v>9.25</v>
      </c>
      <c r="L21" s="12">
        <v>32.25</v>
      </c>
      <c r="M21" s="12">
        <v>92.25</v>
      </c>
      <c r="N21" s="12">
        <v>16.5</v>
      </c>
      <c r="O21" s="12">
        <v>17</v>
      </c>
      <c r="P21" s="12">
        <v>14</v>
      </c>
      <c r="Q21" s="12">
        <v>9</v>
      </c>
      <c r="R21" s="12">
        <v>8.5</v>
      </c>
      <c r="S21" s="12">
        <v>20.75</v>
      </c>
      <c r="T21" s="12">
        <v>11.25</v>
      </c>
      <c r="U21" s="12">
        <v>64</v>
      </c>
      <c r="V21" s="12">
        <v>225.75</v>
      </c>
      <c r="W21" s="12">
        <v>71.25</v>
      </c>
      <c r="X21" s="12">
        <v>43.25</v>
      </c>
      <c r="Y21" s="12">
        <v>41.25</v>
      </c>
      <c r="Z21" s="12">
        <v>14.5</v>
      </c>
      <c r="AA21" s="12">
        <v>212.75</v>
      </c>
      <c r="AB21" s="12">
        <v>107.75</v>
      </c>
      <c r="AC21" s="12">
        <v>352</v>
      </c>
      <c r="AD21" s="12">
        <v>90</v>
      </c>
      <c r="AE21" s="12">
        <v>33.25</v>
      </c>
      <c r="AF21" s="12">
        <v>53</v>
      </c>
      <c r="AG21" s="12">
        <v>20</v>
      </c>
      <c r="AH21" s="12">
        <v>27.25</v>
      </c>
      <c r="AI21" s="12">
        <v>34</v>
      </c>
      <c r="AJ21" s="12">
        <v>7.25</v>
      </c>
      <c r="AK21" s="12">
        <v>4.75</v>
      </c>
      <c r="AL21" s="12">
        <v>16</v>
      </c>
      <c r="AM21" s="12">
        <v>30.75</v>
      </c>
      <c r="AN21" s="12">
        <v>240.25</v>
      </c>
      <c r="AO21" s="12">
        <v>7</v>
      </c>
      <c r="AP21" s="12">
        <v>8.5</v>
      </c>
      <c r="AQ21" s="12">
        <v>37.5</v>
      </c>
      <c r="AR21" s="12">
        <v>13.25</v>
      </c>
      <c r="AS21" s="13">
        <v>2272.25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7.75</v>
      </c>
      <c r="C22" s="12">
        <v>9.5</v>
      </c>
      <c r="D22" s="12">
        <v>11.25</v>
      </c>
      <c r="E22" s="12">
        <v>9.5</v>
      </c>
      <c r="F22" s="12">
        <v>55.25</v>
      </c>
      <c r="G22" s="12">
        <v>11</v>
      </c>
      <c r="H22" s="12">
        <v>24.25</v>
      </c>
      <c r="I22" s="12">
        <v>23</v>
      </c>
      <c r="J22" s="12">
        <v>53.75</v>
      </c>
      <c r="K22" s="12">
        <v>4.75</v>
      </c>
      <c r="L22" s="12">
        <v>12.5</v>
      </c>
      <c r="M22" s="12">
        <v>118</v>
      </c>
      <c r="N22" s="12">
        <v>6</v>
      </c>
      <c r="O22" s="12">
        <v>2.5</v>
      </c>
      <c r="P22" s="12">
        <v>6.5</v>
      </c>
      <c r="Q22" s="12">
        <v>5.25</v>
      </c>
      <c r="R22" s="12">
        <v>5.5</v>
      </c>
      <c r="S22" s="12">
        <v>18.25</v>
      </c>
      <c r="T22" s="12">
        <v>63</v>
      </c>
      <c r="U22" s="12">
        <v>8.25</v>
      </c>
      <c r="V22" s="12">
        <v>85</v>
      </c>
      <c r="W22" s="12">
        <v>22.75</v>
      </c>
      <c r="X22" s="12">
        <v>16.25</v>
      </c>
      <c r="Y22" s="12">
        <v>43.75</v>
      </c>
      <c r="Z22" s="12">
        <v>5.75</v>
      </c>
      <c r="AA22" s="12">
        <v>304.5</v>
      </c>
      <c r="AB22" s="12">
        <v>162.5</v>
      </c>
      <c r="AC22" s="12">
        <v>443.75</v>
      </c>
      <c r="AD22" s="12">
        <v>113.75</v>
      </c>
      <c r="AE22" s="12">
        <v>30.75</v>
      </c>
      <c r="AF22" s="12">
        <v>36.25</v>
      </c>
      <c r="AG22" s="12">
        <v>15</v>
      </c>
      <c r="AH22" s="12">
        <v>16.25</v>
      </c>
      <c r="AI22" s="12">
        <v>22</v>
      </c>
      <c r="AJ22" s="12">
        <v>5.5</v>
      </c>
      <c r="AK22" s="12">
        <v>2.5</v>
      </c>
      <c r="AL22" s="12">
        <v>4.25</v>
      </c>
      <c r="AM22" s="12">
        <v>12.5</v>
      </c>
      <c r="AN22" s="12">
        <v>63</v>
      </c>
      <c r="AO22" s="12">
        <v>1.75</v>
      </c>
      <c r="AP22" s="12">
        <v>7.25</v>
      </c>
      <c r="AQ22" s="12">
        <v>65.25</v>
      </c>
      <c r="AR22" s="12">
        <v>13.25</v>
      </c>
      <c r="AS22" s="13">
        <v>1949.25</v>
      </c>
      <c r="AT22" s="14"/>
      <c r="AV22" s="17" t="s">
        <v>44</v>
      </c>
      <c r="AW22" s="22">
        <f>AW12</f>
        <v>2435.5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8.75</v>
      </c>
      <c r="C23" s="12">
        <v>21.5</v>
      </c>
      <c r="D23" s="12">
        <v>19.5</v>
      </c>
      <c r="E23" s="12">
        <v>16</v>
      </c>
      <c r="F23" s="12">
        <v>102.25</v>
      </c>
      <c r="G23" s="12">
        <v>17.25</v>
      </c>
      <c r="H23" s="12">
        <v>46</v>
      </c>
      <c r="I23" s="12">
        <v>38.75</v>
      </c>
      <c r="J23" s="12">
        <v>65.5</v>
      </c>
      <c r="K23" s="12">
        <v>8</v>
      </c>
      <c r="L23" s="12">
        <v>26.25</v>
      </c>
      <c r="M23" s="12">
        <v>110.5</v>
      </c>
      <c r="N23" s="12">
        <v>10.25</v>
      </c>
      <c r="O23" s="12">
        <v>6.75</v>
      </c>
      <c r="P23" s="12">
        <v>9.5</v>
      </c>
      <c r="Q23" s="12">
        <v>4.25</v>
      </c>
      <c r="R23" s="12">
        <v>7.75</v>
      </c>
      <c r="S23" s="12">
        <v>13.75</v>
      </c>
      <c r="T23" s="12">
        <v>297.5</v>
      </c>
      <c r="U23" s="12">
        <v>95.5</v>
      </c>
      <c r="V23" s="12">
        <v>9</v>
      </c>
      <c r="W23" s="12">
        <v>47.25</v>
      </c>
      <c r="X23" s="12">
        <v>33</v>
      </c>
      <c r="Y23" s="12">
        <v>79</v>
      </c>
      <c r="Z23" s="12">
        <v>9</v>
      </c>
      <c r="AA23" s="12">
        <v>378.25</v>
      </c>
      <c r="AB23" s="12">
        <v>207</v>
      </c>
      <c r="AC23" s="12">
        <v>558</v>
      </c>
      <c r="AD23" s="12">
        <v>145.5</v>
      </c>
      <c r="AE23" s="12">
        <v>33.25</v>
      </c>
      <c r="AF23" s="12">
        <v>35.75</v>
      </c>
      <c r="AG23" s="12">
        <v>25</v>
      </c>
      <c r="AH23" s="12">
        <v>17.5</v>
      </c>
      <c r="AI23" s="12">
        <v>40.25</v>
      </c>
      <c r="AJ23" s="12">
        <v>6.25</v>
      </c>
      <c r="AK23" s="12">
        <v>5.5</v>
      </c>
      <c r="AL23" s="12">
        <v>6.5</v>
      </c>
      <c r="AM23" s="12">
        <v>33.5</v>
      </c>
      <c r="AN23" s="12">
        <v>98.75</v>
      </c>
      <c r="AO23" s="12">
        <v>4.75</v>
      </c>
      <c r="AP23" s="12">
        <v>6</v>
      </c>
      <c r="AQ23" s="12">
        <v>70.75</v>
      </c>
      <c r="AR23" s="12">
        <v>16</v>
      </c>
      <c r="AS23" s="13">
        <v>2791.25</v>
      </c>
      <c r="AT23" s="14"/>
      <c r="AV23" s="17" t="s">
        <v>45</v>
      </c>
      <c r="AW23" s="22">
        <f>AW13+AX12</f>
        <v>12851.5</v>
      </c>
      <c r="AX23" s="22">
        <f>AX13</f>
        <v>760.5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8</v>
      </c>
      <c r="C24" s="12">
        <v>12</v>
      </c>
      <c r="D24" s="12">
        <v>9</v>
      </c>
      <c r="E24" s="12">
        <v>6.25</v>
      </c>
      <c r="F24" s="12">
        <v>41</v>
      </c>
      <c r="G24" s="12">
        <v>9</v>
      </c>
      <c r="H24" s="12">
        <v>17.5</v>
      </c>
      <c r="I24" s="12">
        <v>14.25</v>
      </c>
      <c r="J24" s="12">
        <v>23.5</v>
      </c>
      <c r="K24" s="12">
        <v>4.75</v>
      </c>
      <c r="L24" s="12">
        <v>19.75</v>
      </c>
      <c r="M24" s="12">
        <v>76.75</v>
      </c>
      <c r="N24" s="12">
        <v>4.5</v>
      </c>
      <c r="O24" s="12">
        <v>3.5</v>
      </c>
      <c r="P24" s="12">
        <v>5</v>
      </c>
      <c r="Q24" s="12">
        <v>2.25</v>
      </c>
      <c r="R24" s="12">
        <v>1.75</v>
      </c>
      <c r="S24" s="12">
        <v>5</v>
      </c>
      <c r="T24" s="12">
        <v>84.5</v>
      </c>
      <c r="U24" s="12">
        <v>34.5</v>
      </c>
      <c r="V24" s="12">
        <v>46</v>
      </c>
      <c r="W24" s="12">
        <v>5.25</v>
      </c>
      <c r="X24" s="12">
        <v>12.25</v>
      </c>
      <c r="Y24" s="12">
        <v>46</v>
      </c>
      <c r="Z24" s="12">
        <v>5.75</v>
      </c>
      <c r="AA24" s="12">
        <v>230.25</v>
      </c>
      <c r="AB24" s="12">
        <v>125</v>
      </c>
      <c r="AC24" s="12">
        <v>312</v>
      </c>
      <c r="AD24" s="12">
        <v>87.25</v>
      </c>
      <c r="AE24" s="12">
        <v>15.75</v>
      </c>
      <c r="AF24" s="12">
        <v>17</v>
      </c>
      <c r="AG24" s="12">
        <v>12</v>
      </c>
      <c r="AH24" s="12">
        <v>5</v>
      </c>
      <c r="AI24" s="12">
        <v>8</v>
      </c>
      <c r="AJ24" s="12">
        <v>0.5</v>
      </c>
      <c r="AK24" s="12">
        <v>1</v>
      </c>
      <c r="AL24" s="12">
        <v>2</v>
      </c>
      <c r="AM24" s="12">
        <v>8.75</v>
      </c>
      <c r="AN24" s="12">
        <v>22.25</v>
      </c>
      <c r="AO24" s="12">
        <v>1</v>
      </c>
      <c r="AP24" s="12">
        <v>2.75</v>
      </c>
      <c r="AQ24" s="12">
        <v>38.75</v>
      </c>
      <c r="AR24" s="12">
        <v>5</v>
      </c>
      <c r="AS24" s="13">
        <v>1392.25</v>
      </c>
      <c r="AT24" s="14"/>
      <c r="AV24" s="17" t="s">
        <v>46</v>
      </c>
      <c r="AW24" s="22">
        <f>AW14+AY12</f>
        <v>35106</v>
      </c>
      <c r="AX24" s="22">
        <f>AX14+AY13</f>
        <v>2998.75</v>
      </c>
      <c r="AY24" s="22">
        <f>AY14</f>
        <v>5595.75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3.5</v>
      </c>
      <c r="C25" s="12">
        <v>7</v>
      </c>
      <c r="D25" s="12">
        <v>4.75</v>
      </c>
      <c r="E25" s="12">
        <v>5.5</v>
      </c>
      <c r="F25" s="12">
        <v>33.75</v>
      </c>
      <c r="G25" s="12">
        <v>4.25</v>
      </c>
      <c r="H25" s="12">
        <v>15</v>
      </c>
      <c r="I25" s="12">
        <v>14</v>
      </c>
      <c r="J25" s="12">
        <v>32.75</v>
      </c>
      <c r="K25" s="12">
        <v>7.5</v>
      </c>
      <c r="L25" s="12">
        <v>18.5</v>
      </c>
      <c r="M25" s="12">
        <v>50</v>
      </c>
      <c r="N25" s="12">
        <v>4.5</v>
      </c>
      <c r="O25" s="12">
        <v>2.25</v>
      </c>
      <c r="P25" s="12">
        <v>3.5</v>
      </c>
      <c r="Q25" s="12">
        <v>4.5</v>
      </c>
      <c r="R25" s="12">
        <v>1.5</v>
      </c>
      <c r="S25" s="12">
        <v>5.5</v>
      </c>
      <c r="T25" s="12">
        <v>41.5</v>
      </c>
      <c r="U25" s="12">
        <v>18.25</v>
      </c>
      <c r="V25" s="12">
        <v>32.75</v>
      </c>
      <c r="W25" s="12">
        <v>10.5</v>
      </c>
      <c r="X25" s="12">
        <v>5.5</v>
      </c>
      <c r="Y25" s="12">
        <v>46.25</v>
      </c>
      <c r="Z25" s="12">
        <v>4.25</v>
      </c>
      <c r="AA25" s="12">
        <v>196.75</v>
      </c>
      <c r="AB25" s="12">
        <v>106.5</v>
      </c>
      <c r="AC25" s="12">
        <v>271.25</v>
      </c>
      <c r="AD25" s="12">
        <v>59.5</v>
      </c>
      <c r="AE25" s="12">
        <v>23.5</v>
      </c>
      <c r="AF25" s="12">
        <v>17.5</v>
      </c>
      <c r="AG25" s="12">
        <v>9.5</v>
      </c>
      <c r="AH25" s="12">
        <v>5</v>
      </c>
      <c r="AI25" s="12">
        <v>12.5</v>
      </c>
      <c r="AJ25" s="12">
        <v>2.5</v>
      </c>
      <c r="AK25" s="12">
        <v>0.5</v>
      </c>
      <c r="AL25" s="12">
        <v>1.5</v>
      </c>
      <c r="AM25" s="12">
        <v>1.5</v>
      </c>
      <c r="AN25" s="12">
        <v>11.75</v>
      </c>
      <c r="AO25" s="12">
        <v>2.75</v>
      </c>
      <c r="AP25" s="12">
        <v>3</v>
      </c>
      <c r="AQ25" s="12">
        <v>26.75</v>
      </c>
      <c r="AR25" s="12">
        <v>8.25</v>
      </c>
      <c r="AS25" s="13">
        <v>1137.75</v>
      </c>
      <c r="AT25" s="14"/>
      <c r="AV25" s="17" t="s">
        <v>47</v>
      </c>
      <c r="AW25" s="22">
        <f>AW15+AZ12</f>
        <v>14570.25</v>
      </c>
      <c r="AX25" s="22">
        <f>AX15+AZ13</f>
        <v>4270.5</v>
      </c>
      <c r="AY25" s="22">
        <f>AY15+AZ14</f>
        <v>3667</v>
      </c>
      <c r="AZ25" s="22">
        <f>AZ15</f>
        <v>3844.25</v>
      </c>
      <c r="BA25" s="22"/>
      <c r="BB25" s="22"/>
      <c r="BC25" s="23"/>
      <c r="BD25" s="22"/>
    </row>
    <row r="26" spans="1:56">
      <c r="A26" s="1" t="s">
        <v>24</v>
      </c>
      <c r="B26" s="12">
        <v>7</v>
      </c>
      <c r="C26" s="12">
        <v>16</v>
      </c>
      <c r="D26" s="12">
        <v>17.75</v>
      </c>
      <c r="E26" s="12">
        <v>14.25</v>
      </c>
      <c r="F26" s="12">
        <v>46.5</v>
      </c>
      <c r="G26" s="12">
        <v>18.75</v>
      </c>
      <c r="H26" s="12">
        <v>27.75</v>
      </c>
      <c r="I26" s="12">
        <v>32.5</v>
      </c>
      <c r="J26" s="12">
        <v>57.75</v>
      </c>
      <c r="K26" s="12">
        <v>13</v>
      </c>
      <c r="L26" s="12">
        <v>34.75</v>
      </c>
      <c r="M26" s="12">
        <v>61</v>
      </c>
      <c r="N26" s="12">
        <v>13.5</v>
      </c>
      <c r="O26" s="12">
        <v>4.75</v>
      </c>
      <c r="P26" s="12">
        <v>5.75</v>
      </c>
      <c r="Q26" s="12">
        <v>3.75</v>
      </c>
      <c r="R26" s="12">
        <v>4.25</v>
      </c>
      <c r="S26" s="12">
        <v>19</v>
      </c>
      <c r="T26" s="12">
        <v>44.75</v>
      </c>
      <c r="U26" s="12">
        <v>44.5</v>
      </c>
      <c r="V26" s="12">
        <v>78.25</v>
      </c>
      <c r="W26" s="12">
        <v>48.5</v>
      </c>
      <c r="X26" s="12">
        <v>44.75</v>
      </c>
      <c r="Y26" s="12">
        <v>11.5</v>
      </c>
      <c r="Z26" s="12">
        <v>30.25</v>
      </c>
      <c r="AA26" s="12">
        <v>374.25</v>
      </c>
      <c r="AB26" s="12">
        <v>246.75</v>
      </c>
      <c r="AC26" s="12">
        <v>632</v>
      </c>
      <c r="AD26" s="12">
        <v>240</v>
      </c>
      <c r="AE26" s="12">
        <v>117</v>
      </c>
      <c r="AF26" s="12">
        <v>83</v>
      </c>
      <c r="AG26" s="12">
        <v>30.5</v>
      </c>
      <c r="AH26" s="12">
        <v>15.25</v>
      </c>
      <c r="AI26" s="12">
        <v>16.5</v>
      </c>
      <c r="AJ26" s="12">
        <v>1.5</v>
      </c>
      <c r="AK26" s="12">
        <v>3.25</v>
      </c>
      <c r="AL26" s="12">
        <v>9</v>
      </c>
      <c r="AM26" s="12">
        <v>7.25</v>
      </c>
      <c r="AN26" s="12">
        <v>21.75</v>
      </c>
      <c r="AO26" s="12">
        <v>3.75</v>
      </c>
      <c r="AP26" s="12">
        <v>2</v>
      </c>
      <c r="AQ26" s="12">
        <v>43</v>
      </c>
      <c r="AR26" s="12">
        <v>15.5</v>
      </c>
      <c r="AS26" s="13">
        <v>2562.75</v>
      </c>
      <c r="AT26" s="14"/>
      <c r="AV26" s="9" t="s">
        <v>48</v>
      </c>
      <c r="AW26" s="22">
        <f>AW16+BA12</f>
        <v>14528.25</v>
      </c>
      <c r="AX26" s="22">
        <f>AX16+BA13</f>
        <v>1969.5</v>
      </c>
      <c r="AY26" s="22">
        <f>AY16+BA14</f>
        <v>2313.25</v>
      </c>
      <c r="AZ26" s="22">
        <f>AZ16+BA15</f>
        <v>1679.25</v>
      </c>
      <c r="BA26" s="22">
        <f>BA16</f>
        <v>3120.75</v>
      </c>
      <c r="BB26" s="22"/>
      <c r="BC26" s="22"/>
      <c r="BD26" s="22"/>
    </row>
    <row r="27" spans="1:56">
      <c r="A27" s="1" t="s">
        <v>25</v>
      </c>
      <c r="B27" s="12">
        <v>15.75</v>
      </c>
      <c r="C27" s="12">
        <v>30.75</v>
      </c>
      <c r="D27" s="12">
        <v>18.25</v>
      </c>
      <c r="E27" s="12">
        <v>16.5</v>
      </c>
      <c r="F27" s="12">
        <v>52.25</v>
      </c>
      <c r="G27" s="12">
        <v>44.25</v>
      </c>
      <c r="H27" s="12">
        <v>64</v>
      </c>
      <c r="I27" s="12">
        <v>33</v>
      </c>
      <c r="J27" s="12">
        <v>65</v>
      </c>
      <c r="K27" s="12">
        <v>20.5</v>
      </c>
      <c r="L27" s="12">
        <v>88.75</v>
      </c>
      <c r="M27" s="12">
        <v>73</v>
      </c>
      <c r="N27" s="12">
        <v>20.75</v>
      </c>
      <c r="O27" s="12">
        <v>42.25</v>
      </c>
      <c r="P27" s="12">
        <v>27</v>
      </c>
      <c r="Q27" s="12">
        <v>9.75</v>
      </c>
      <c r="R27" s="12">
        <v>15.25</v>
      </c>
      <c r="S27" s="12">
        <v>16.5</v>
      </c>
      <c r="T27" s="12">
        <v>10.25</v>
      </c>
      <c r="U27" s="12">
        <v>8.75</v>
      </c>
      <c r="V27" s="12">
        <v>10.25</v>
      </c>
      <c r="W27" s="12">
        <v>6.25</v>
      </c>
      <c r="X27" s="12">
        <v>4</v>
      </c>
      <c r="Y27" s="12">
        <v>30.75</v>
      </c>
      <c r="Z27" s="12">
        <v>8</v>
      </c>
      <c r="AA27" s="12">
        <v>366.25</v>
      </c>
      <c r="AB27" s="12">
        <v>303</v>
      </c>
      <c r="AC27" s="12">
        <v>780</v>
      </c>
      <c r="AD27" s="12">
        <v>223.25</v>
      </c>
      <c r="AE27" s="12">
        <v>120</v>
      </c>
      <c r="AF27" s="12">
        <v>118.75</v>
      </c>
      <c r="AG27" s="12">
        <v>26.5</v>
      </c>
      <c r="AH27" s="12">
        <v>20.5</v>
      </c>
      <c r="AI27" s="12">
        <v>23</v>
      </c>
      <c r="AJ27" s="12">
        <v>9</v>
      </c>
      <c r="AK27" s="12">
        <v>5.25</v>
      </c>
      <c r="AL27" s="12">
        <v>18.25</v>
      </c>
      <c r="AM27" s="12">
        <v>5.5</v>
      </c>
      <c r="AN27" s="12">
        <v>22.25</v>
      </c>
      <c r="AO27" s="12">
        <v>2</v>
      </c>
      <c r="AP27" s="12">
        <v>6.25</v>
      </c>
      <c r="AQ27" s="12">
        <v>20.75</v>
      </c>
      <c r="AR27" s="12">
        <v>9.25</v>
      </c>
      <c r="AS27" s="13">
        <v>2811.5</v>
      </c>
      <c r="AT27" s="14"/>
      <c r="AV27" s="9" t="s">
        <v>49</v>
      </c>
      <c r="AW27" s="22">
        <f>AW17+BB12</f>
        <v>20473.5</v>
      </c>
      <c r="AX27" s="22">
        <f>AX17+BB13</f>
        <v>5492.25</v>
      </c>
      <c r="AY27" s="22">
        <f>AY17+BB14</f>
        <v>3516.25</v>
      </c>
      <c r="AZ27" s="22">
        <f>AZ17+BB15</f>
        <v>5309.5</v>
      </c>
      <c r="BA27" s="22">
        <f>BA17+BB16</f>
        <v>2695.25</v>
      </c>
      <c r="BB27" s="22">
        <f>BB17</f>
        <v>9922.25</v>
      </c>
      <c r="BC27" s="22"/>
      <c r="BD27" s="22"/>
    </row>
    <row r="28" spans="1:56">
      <c r="A28" s="1" t="s">
        <v>26</v>
      </c>
      <c r="B28" s="12">
        <v>96.75</v>
      </c>
      <c r="C28" s="12">
        <v>340.5</v>
      </c>
      <c r="D28" s="12">
        <v>212.5</v>
      </c>
      <c r="E28" s="12">
        <v>286.5</v>
      </c>
      <c r="F28" s="12">
        <v>722.75</v>
      </c>
      <c r="G28" s="12">
        <v>214.5</v>
      </c>
      <c r="H28" s="12">
        <v>386.5</v>
      </c>
      <c r="I28" s="12">
        <v>178.5</v>
      </c>
      <c r="J28" s="12">
        <v>335.5</v>
      </c>
      <c r="K28" s="12">
        <v>221</v>
      </c>
      <c r="L28" s="12">
        <v>268.75</v>
      </c>
      <c r="M28" s="12">
        <v>442.5</v>
      </c>
      <c r="N28" s="12">
        <v>196.5</v>
      </c>
      <c r="O28" s="12">
        <v>173.25</v>
      </c>
      <c r="P28" s="12">
        <v>116.5</v>
      </c>
      <c r="Q28" s="12">
        <v>77.5</v>
      </c>
      <c r="R28" s="12">
        <v>144.75</v>
      </c>
      <c r="S28" s="12">
        <v>386</v>
      </c>
      <c r="T28" s="12">
        <v>253.25</v>
      </c>
      <c r="U28" s="12">
        <v>378</v>
      </c>
      <c r="V28" s="12">
        <v>442.5</v>
      </c>
      <c r="W28" s="12">
        <v>270.25</v>
      </c>
      <c r="X28" s="12">
        <v>229</v>
      </c>
      <c r="Y28" s="12">
        <v>461</v>
      </c>
      <c r="Z28" s="12">
        <v>452.25</v>
      </c>
      <c r="AA28" s="12">
        <v>60</v>
      </c>
      <c r="AB28" s="12">
        <v>52</v>
      </c>
      <c r="AC28" s="12">
        <v>435</v>
      </c>
      <c r="AD28" s="12">
        <v>170</v>
      </c>
      <c r="AE28" s="12">
        <v>478</v>
      </c>
      <c r="AF28" s="12">
        <v>636.25</v>
      </c>
      <c r="AG28" s="12">
        <v>312.25</v>
      </c>
      <c r="AH28" s="12">
        <v>442.25</v>
      </c>
      <c r="AI28" s="12">
        <v>270</v>
      </c>
      <c r="AJ28" s="12">
        <v>94.75</v>
      </c>
      <c r="AK28" s="12">
        <v>157.75</v>
      </c>
      <c r="AL28" s="12">
        <v>1069.5</v>
      </c>
      <c r="AM28" s="12">
        <v>119.75</v>
      </c>
      <c r="AN28" s="12">
        <v>251.25</v>
      </c>
      <c r="AO28" s="12">
        <v>76.25</v>
      </c>
      <c r="AP28" s="12">
        <v>87.5</v>
      </c>
      <c r="AQ28" s="12">
        <v>388</v>
      </c>
      <c r="AR28" s="12">
        <v>226.5</v>
      </c>
      <c r="AS28" s="13">
        <v>12614</v>
      </c>
      <c r="AT28" s="14"/>
      <c r="AV28" s="9" t="s">
        <v>62</v>
      </c>
      <c r="AW28" s="22">
        <f>AW18+BC12</f>
        <v>8286</v>
      </c>
      <c r="AX28" s="22">
        <f>AX18+BC13</f>
        <v>497.5</v>
      </c>
      <c r="AY28" s="22">
        <f>AY18+BC14</f>
        <v>3025.5</v>
      </c>
      <c r="AZ28" s="22">
        <f>AZ18+BC15</f>
        <v>880.25</v>
      </c>
      <c r="BA28" s="22">
        <f>BA18+BC16</f>
        <v>930.25</v>
      </c>
      <c r="BB28" s="22">
        <f>SUM(BB18,BC17)</f>
        <v>1290.25</v>
      </c>
      <c r="BC28" s="22">
        <f>BC18</f>
        <v>802.75</v>
      </c>
      <c r="BD28" s="22">
        <f>SUM(AW22:BC28)</f>
        <v>172832.5</v>
      </c>
    </row>
    <row r="29" spans="1:56">
      <c r="A29" s="1" t="s">
        <v>27</v>
      </c>
      <c r="B29" s="12">
        <v>77.25</v>
      </c>
      <c r="C29" s="12">
        <v>262.25</v>
      </c>
      <c r="D29" s="12">
        <v>135.5</v>
      </c>
      <c r="E29" s="12">
        <v>188.5</v>
      </c>
      <c r="F29" s="12">
        <v>417</v>
      </c>
      <c r="G29" s="12">
        <v>157.75</v>
      </c>
      <c r="H29" s="12">
        <v>277.5</v>
      </c>
      <c r="I29" s="12">
        <v>144.75</v>
      </c>
      <c r="J29" s="12">
        <v>293.25</v>
      </c>
      <c r="K29" s="12">
        <v>212.25</v>
      </c>
      <c r="L29" s="12">
        <v>215.25</v>
      </c>
      <c r="M29" s="12">
        <v>242.5</v>
      </c>
      <c r="N29" s="12">
        <v>141.25</v>
      </c>
      <c r="O29" s="12">
        <v>133.75</v>
      </c>
      <c r="P29" s="12">
        <v>61.75</v>
      </c>
      <c r="Q29" s="12">
        <v>55.5</v>
      </c>
      <c r="R29" s="12">
        <v>100.75</v>
      </c>
      <c r="S29" s="12">
        <v>203.5</v>
      </c>
      <c r="T29" s="12">
        <v>117.75</v>
      </c>
      <c r="U29" s="12">
        <v>163.75</v>
      </c>
      <c r="V29" s="12">
        <v>202.25</v>
      </c>
      <c r="W29" s="12">
        <v>128</v>
      </c>
      <c r="X29" s="12">
        <v>106.25</v>
      </c>
      <c r="Y29" s="12">
        <v>280.25</v>
      </c>
      <c r="Z29" s="12">
        <v>334</v>
      </c>
      <c r="AA29" s="12">
        <v>45.75</v>
      </c>
      <c r="AB29" s="12">
        <v>27.75</v>
      </c>
      <c r="AC29" s="12">
        <v>81</v>
      </c>
      <c r="AD29" s="12">
        <v>88.5</v>
      </c>
      <c r="AE29" s="12">
        <v>580.25</v>
      </c>
      <c r="AF29" s="12">
        <v>670</v>
      </c>
      <c r="AG29" s="12">
        <v>558.5</v>
      </c>
      <c r="AH29" s="12">
        <v>1435.25</v>
      </c>
      <c r="AI29" s="12">
        <v>362.75</v>
      </c>
      <c r="AJ29" s="12">
        <v>130.75</v>
      </c>
      <c r="AK29" s="12">
        <v>93.75</v>
      </c>
      <c r="AL29" s="12">
        <v>325.5</v>
      </c>
      <c r="AM29" s="12">
        <v>41.75</v>
      </c>
      <c r="AN29" s="12">
        <v>117.75</v>
      </c>
      <c r="AO29" s="12">
        <v>76.5</v>
      </c>
      <c r="AP29" s="12">
        <v>67</v>
      </c>
      <c r="AQ29" s="12">
        <v>221</v>
      </c>
      <c r="AR29" s="12">
        <v>146.5</v>
      </c>
      <c r="AS29" s="13">
        <v>9722.75</v>
      </c>
      <c r="AT29" s="14"/>
      <c r="AW29" s="15"/>
    </row>
    <row r="30" spans="1:56">
      <c r="A30" s="1" t="s">
        <v>28</v>
      </c>
      <c r="B30" s="12">
        <v>200.75</v>
      </c>
      <c r="C30" s="12">
        <v>679</v>
      </c>
      <c r="D30" s="12">
        <v>340.25</v>
      </c>
      <c r="E30" s="12">
        <v>371</v>
      </c>
      <c r="F30" s="12">
        <v>1271.75</v>
      </c>
      <c r="G30" s="12">
        <v>356.25</v>
      </c>
      <c r="H30" s="12">
        <v>651.5</v>
      </c>
      <c r="I30" s="12">
        <v>304.5</v>
      </c>
      <c r="J30" s="12">
        <v>563.75</v>
      </c>
      <c r="K30" s="12">
        <v>454</v>
      </c>
      <c r="L30" s="12">
        <v>544.75</v>
      </c>
      <c r="M30" s="12">
        <v>758.75</v>
      </c>
      <c r="N30" s="12">
        <v>361</v>
      </c>
      <c r="O30" s="12">
        <v>344</v>
      </c>
      <c r="P30" s="12">
        <v>185.75</v>
      </c>
      <c r="Q30" s="12">
        <v>152.75</v>
      </c>
      <c r="R30" s="12">
        <v>291</v>
      </c>
      <c r="S30" s="12">
        <v>649.75</v>
      </c>
      <c r="T30" s="12">
        <v>341.25</v>
      </c>
      <c r="U30" s="12">
        <v>448.75</v>
      </c>
      <c r="V30" s="12">
        <v>566.75</v>
      </c>
      <c r="W30" s="12">
        <v>316</v>
      </c>
      <c r="X30" s="12">
        <v>274.25</v>
      </c>
      <c r="Y30" s="12">
        <v>609.5</v>
      </c>
      <c r="Z30" s="12">
        <v>776.25</v>
      </c>
      <c r="AA30" s="12">
        <v>446.75</v>
      </c>
      <c r="AB30" s="12">
        <v>90.25</v>
      </c>
      <c r="AC30" s="12">
        <v>127</v>
      </c>
      <c r="AD30" s="12">
        <v>264.75</v>
      </c>
      <c r="AE30" s="12">
        <v>1611.75</v>
      </c>
      <c r="AF30" s="12">
        <v>2093.5</v>
      </c>
      <c r="AG30" s="12">
        <v>1259.75</v>
      </c>
      <c r="AH30" s="12">
        <v>2151.75</v>
      </c>
      <c r="AI30" s="12">
        <v>1240.25</v>
      </c>
      <c r="AJ30" s="12">
        <v>397.5</v>
      </c>
      <c r="AK30" s="12">
        <v>251.75</v>
      </c>
      <c r="AL30" s="12">
        <v>1128.25</v>
      </c>
      <c r="AM30" s="12">
        <v>127.25</v>
      </c>
      <c r="AN30" s="12">
        <v>397.75</v>
      </c>
      <c r="AO30" s="12">
        <v>291.75</v>
      </c>
      <c r="AP30" s="12">
        <v>262.25</v>
      </c>
      <c r="AQ30" s="12">
        <v>1153.5</v>
      </c>
      <c r="AR30" s="12">
        <v>762.25</v>
      </c>
      <c r="AS30" s="13">
        <v>25871.25</v>
      </c>
      <c r="AT30" s="14"/>
      <c r="AW30" s="15"/>
    </row>
    <row r="31" spans="1:56">
      <c r="A31" s="1" t="s">
        <v>29</v>
      </c>
      <c r="B31" s="12">
        <v>60.75</v>
      </c>
      <c r="C31" s="12">
        <v>144.25</v>
      </c>
      <c r="D31" s="12">
        <v>98.5</v>
      </c>
      <c r="E31" s="12">
        <v>146.75</v>
      </c>
      <c r="F31" s="12">
        <v>437.5</v>
      </c>
      <c r="G31" s="12">
        <v>166.5</v>
      </c>
      <c r="H31" s="12">
        <v>258.75</v>
      </c>
      <c r="I31" s="12">
        <v>145</v>
      </c>
      <c r="J31" s="12">
        <v>190</v>
      </c>
      <c r="K31" s="12">
        <v>148</v>
      </c>
      <c r="L31" s="12">
        <v>248.75</v>
      </c>
      <c r="M31" s="12">
        <v>251.5</v>
      </c>
      <c r="N31" s="12">
        <v>83</v>
      </c>
      <c r="O31" s="12">
        <v>82.25</v>
      </c>
      <c r="P31" s="12">
        <v>64.5</v>
      </c>
      <c r="Q31" s="12">
        <v>38.25</v>
      </c>
      <c r="R31" s="12">
        <v>45</v>
      </c>
      <c r="S31" s="12">
        <v>98.25</v>
      </c>
      <c r="T31" s="12">
        <v>81.5</v>
      </c>
      <c r="U31" s="12">
        <v>93.25</v>
      </c>
      <c r="V31" s="12">
        <v>137.75</v>
      </c>
      <c r="W31" s="12">
        <v>73</v>
      </c>
      <c r="X31" s="12">
        <v>60.75</v>
      </c>
      <c r="Y31" s="12">
        <v>198.75</v>
      </c>
      <c r="Z31" s="12">
        <v>228.5</v>
      </c>
      <c r="AA31" s="12">
        <v>152</v>
      </c>
      <c r="AB31" s="12">
        <v>75.5</v>
      </c>
      <c r="AC31" s="12">
        <v>254.5</v>
      </c>
      <c r="AD31" s="12">
        <v>64.75</v>
      </c>
      <c r="AE31" s="12">
        <v>765</v>
      </c>
      <c r="AF31" s="12">
        <v>794.75</v>
      </c>
      <c r="AG31" s="12">
        <v>353.25</v>
      </c>
      <c r="AH31" s="12">
        <v>693</v>
      </c>
      <c r="AI31" s="12">
        <v>313</v>
      </c>
      <c r="AJ31" s="12">
        <v>138</v>
      </c>
      <c r="AK31" s="12">
        <v>57.5</v>
      </c>
      <c r="AL31" s="12">
        <v>205</v>
      </c>
      <c r="AM31" s="12">
        <v>23.5</v>
      </c>
      <c r="AN31" s="12">
        <v>84</v>
      </c>
      <c r="AO31" s="12">
        <v>67.5</v>
      </c>
      <c r="AP31" s="12">
        <v>109</v>
      </c>
      <c r="AQ31" s="12">
        <v>317.5</v>
      </c>
      <c r="AR31" s="12">
        <v>180</v>
      </c>
      <c r="AS31" s="13">
        <v>8228.75</v>
      </c>
      <c r="AT31" s="14"/>
      <c r="AW31" s="15"/>
    </row>
    <row r="32" spans="1:56">
      <c r="A32" s="1">
        <v>16</v>
      </c>
      <c r="B32" s="12">
        <v>68</v>
      </c>
      <c r="C32" s="12">
        <v>81.25</v>
      </c>
      <c r="D32" s="12">
        <v>48.5</v>
      </c>
      <c r="E32" s="12">
        <v>86</v>
      </c>
      <c r="F32" s="12">
        <v>253.25</v>
      </c>
      <c r="G32" s="12">
        <v>137.25</v>
      </c>
      <c r="H32" s="12">
        <v>169.25</v>
      </c>
      <c r="I32" s="12">
        <v>87.75</v>
      </c>
      <c r="J32" s="12">
        <v>89.75</v>
      </c>
      <c r="K32" s="12">
        <v>80</v>
      </c>
      <c r="L32" s="12">
        <v>122.5</v>
      </c>
      <c r="M32" s="12">
        <v>107</v>
      </c>
      <c r="N32" s="12">
        <v>36.25</v>
      </c>
      <c r="O32" s="12">
        <v>30.5</v>
      </c>
      <c r="P32" s="12">
        <v>31</v>
      </c>
      <c r="Q32" s="12">
        <v>20.25</v>
      </c>
      <c r="R32" s="12">
        <v>19.5</v>
      </c>
      <c r="S32" s="12">
        <v>32.25</v>
      </c>
      <c r="T32" s="12">
        <v>32.75</v>
      </c>
      <c r="U32" s="12">
        <v>24.5</v>
      </c>
      <c r="V32" s="12">
        <v>35</v>
      </c>
      <c r="W32" s="12">
        <v>17.25</v>
      </c>
      <c r="X32" s="12">
        <v>19.75</v>
      </c>
      <c r="Y32" s="12">
        <v>119</v>
      </c>
      <c r="Z32" s="12">
        <v>127.5</v>
      </c>
      <c r="AA32" s="12">
        <v>416.5</v>
      </c>
      <c r="AB32" s="12">
        <v>369</v>
      </c>
      <c r="AC32" s="12">
        <v>1842.75</v>
      </c>
      <c r="AD32" s="12">
        <v>810.25</v>
      </c>
      <c r="AE32" s="12">
        <v>34.25</v>
      </c>
      <c r="AF32" s="12">
        <v>288.5</v>
      </c>
      <c r="AG32" s="12">
        <v>252.75</v>
      </c>
      <c r="AH32" s="12">
        <v>527</v>
      </c>
      <c r="AI32" s="12">
        <v>201.5</v>
      </c>
      <c r="AJ32" s="12">
        <v>89.5</v>
      </c>
      <c r="AK32" s="12">
        <v>13</v>
      </c>
      <c r="AL32" s="12">
        <v>71</v>
      </c>
      <c r="AM32" s="12">
        <v>13.5</v>
      </c>
      <c r="AN32" s="12">
        <v>39</v>
      </c>
      <c r="AO32" s="12">
        <v>47</v>
      </c>
      <c r="AP32" s="12">
        <v>57.25</v>
      </c>
      <c r="AQ32" s="12">
        <v>96.25</v>
      </c>
      <c r="AR32" s="12">
        <v>96</v>
      </c>
      <c r="AS32" s="13">
        <v>7141</v>
      </c>
      <c r="AT32" s="14"/>
      <c r="AW32" s="15"/>
    </row>
    <row r="33" spans="1:49">
      <c r="A33" s="1">
        <v>24</v>
      </c>
      <c r="B33" s="12">
        <v>95</v>
      </c>
      <c r="C33" s="12">
        <v>114.5</v>
      </c>
      <c r="D33" s="12">
        <v>44.75</v>
      </c>
      <c r="E33" s="12">
        <v>68</v>
      </c>
      <c r="F33" s="12">
        <v>175.5</v>
      </c>
      <c r="G33" s="12">
        <v>88.25</v>
      </c>
      <c r="H33" s="12">
        <v>132.25</v>
      </c>
      <c r="I33" s="12">
        <v>73.5</v>
      </c>
      <c r="J33" s="12">
        <v>81.5</v>
      </c>
      <c r="K33" s="12">
        <v>55.5</v>
      </c>
      <c r="L33" s="12">
        <v>126.5</v>
      </c>
      <c r="M33" s="12">
        <v>103</v>
      </c>
      <c r="N33" s="12">
        <v>42.5</v>
      </c>
      <c r="O33" s="12">
        <v>37.75</v>
      </c>
      <c r="P33" s="12">
        <v>30</v>
      </c>
      <c r="Q33" s="12">
        <v>23.5</v>
      </c>
      <c r="R33" s="12">
        <v>19.25</v>
      </c>
      <c r="S33" s="12">
        <v>25</v>
      </c>
      <c r="T33" s="12">
        <v>55.5</v>
      </c>
      <c r="U33" s="12">
        <v>33.75</v>
      </c>
      <c r="V33" s="12">
        <v>36</v>
      </c>
      <c r="W33" s="12">
        <v>21</v>
      </c>
      <c r="X33" s="12">
        <v>15.75</v>
      </c>
      <c r="Y33" s="12">
        <v>90.5</v>
      </c>
      <c r="Z33" s="12">
        <v>109.75</v>
      </c>
      <c r="AA33" s="12">
        <v>518.75</v>
      </c>
      <c r="AB33" s="12">
        <v>416.5</v>
      </c>
      <c r="AC33" s="12">
        <v>2298.5</v>
      </c>
      <c r="AD33" s="12">
        <v>828.25</v>
      </c>
      <c r="AE33" s="12">
        <v>276.75</v>
      </c>
      <c r="AF33" s="12">
        <v>58.25</v>
      </c>
      <c r="AG33" s="12">
        <v>210</v>
      </c>
      <c r="AH33" s="12">
        <v>526.5</v>
      </c>
      <c r="AI33" s="12">
        <v>205.25</v>
      </c>
      <c r="AJ33" s="12">
        <v>108</v>
      </c>
      <c r="AK33" s="12">
        <v>16.75</v>
      </c>
      <c r="AL33" s="12">
        <v>47.25</v>
      </c>
      <c r="AM33" s="12">
        <v>14.25</v>
      </c>
      <c r="AN33" s="12">
        <v>75.25</v>
      </c>
      <c r="AO33" s="12">
        <v>58.25</v>
      </c>
      <c r="AP33" s="12">
        <v>101.5</v>
      </c>
      <c r="AQ33" s="12">
        <v>110.5</v>
      </c>
      <c r="AR33" s="12">
        <v>90.5</v>
      </c>
      <c r="AS33" s="13">
        <v>7659.5</v>
      </c>
      <c r="AT33" s="14"/>
      <c r="AW33" s="15"/>
    </row>
    <row r="34" spans="1:49">
      <c r="A34" s="1" t="s">
        <v>30</v>
      </c>
      <c r="B34" s="12">
        <v>19</v>
      </c>
      <c r="C34" s="12">
        <v>30.5</v>
      </c>
      <c r="D34" s="12">
        <v>14.75</v>
      </c>
      <c r="E34" s="12">
        <v>17.75</v>
      </c>
      <c r="F34" s="12">
        <v>61.75</v>
      </c>
      <c r="G34" s="12">
        <v>20.75</v>
      </c>
      <c r="H34" s="12">
        <v>30.75</v>
      </c>
      <c r="I34" s="12">
        <v>22</v>
      </c>
      <c r="J34" s="12">
        <v>43.5</v>
      </c>
      <c r="K34" s="12">
        <v>17.75</v>
      </c>
      <c r="L34" s="12">
        <v>33</v>
      </c>
      <c r="M34" s="12">
        <v>52.75</v>
      </c>
      <c r="N34" s="12">
        <v>17</v>
      </c>
      <c r="O34" s="12">
        <v>12</v>
      </c>
      <c r="P34" s="12">
        <v>10.75</v>
      </c>
      <c r="Q34" s="12">
        <v>3.25</v>
      </c>
      <c r="R34" s="12">
        <v>9</v>
      </c>
      <c r="S34" s="12">
        <v>20.75</v>
      </c>
      <c r="T34" s="12">
        <v>20</v>
      </c>
      <c r="U34" s="12">
        <v>14.5</v>
      </c>
      <c r="V34" s="12">
        <v>23.75</v>
      </c>
      <c r="W34" s="12">
        <v>11.5</v>
      </c>
      <c r="X34" s="12">
        <v>7</v>
      </c>
      <c r="Y34" s="12">
        <v>34.25</v>
      </c>
      <c r="Z34" s="12">
        <v>31.75</v>
      </c>
      <c r="AA34" s="12">
        <v>287.5</v>
      </c>
      <c r="AB34" s="12">
        <v>293.25</v>
      </c>
      <c r="AC34" s="12">
        <v>1475.5</v>
      </c>
      <c r="AD34" s="12">
        <v>294.5</v>
      </c>
      <c r="AE34" s="12">
        <v>212.5</v>
      </c>
      <c r="AF34" s="12">
        <v>197.75</v>
      </c>
      <c r="AG34" s="12">
        <v>26.5</v>
      </c>
      <c r="AH34" s="12">
        <v>103.5</v>
      </c>
      <c r="AI34" s="12">
        <v>47.75</v>
      </c>
      <c r="AJ34" s="12">
        <v>36</v>
      </c>
      <c r="AK34" s="12">
        <v>10</v>
      </c>
      <c r="AL34" s="12">
        <v>30.75</v>
      </c>
      <c r="AM34" s="12">
        <v>2.5</v>
      </c>
      <c r="AN34" s="12">
        <v>23.5</v>
      </c>
      <c r="AO34" s="12">
        <v>21</v>
      </c>
      <c r="AP34" s="12">
        <v>41.25</v>
      </c>
      <c r="AQ34" s="12">
        <v>53.25</v>
      </c>
      <c r="AR34" s="12">
        <v>44.5</v>
      </c>
      <c r="AS34" s="13">
        <v>3781.25</v>
      </c>
      <c r="AT34" s="14"/>
      <c r="AW34" s="15"/>
    </row>
    <row r="35" spans="1:49">
      <c r="A35" s="1" t="s">
        <v>31</v>
      </c>
      <c r="B35" s="12">
        <v>28.5</v>
      </c>
      <c r="C35" s="12">
        <v>53.25</v>
      </c>
      <c r="D35" s="12">
        <v>12.5</v>
      </c>
      <c r="E35" s="12">
        <v>12</v>
      </c>
      <c r="F35" s="12">
        <v>51.5</v>
      </c>
      <c r="G35" s="12">
        <v>19.75</v>
      </c>
      <c r="H35" s="12">
        <v>32.75</v>
      </c>
      <c r="I35" s="12">
        <v>19</v>
      </c>
      <c r="J35" s="12">
        <v>55</v>
      </c>
      <c r="K35" s="12">
        <v>27.75</v>
      </c>
      <c r="L35" s="12">
        <v>50</v>
      </c>
      <c r="M35" s="12">
        <v>43.5</v>
      </c>
      <c r="N35" s="12">
        <v>21.25</v>
      </c>
      <c r="O35" s="12">
        <v>21.75</v>
      </c>
      <c r="P35" s="12">
        <v>15.5</v>
      </c>
      <c r="Q35" s="12">
        <v>15.5</v>
      </c>
      <c r="R35" s="12">
        <v>17.75</v>
      </c>
      <c r="S35" s="12">
        <v>19</v>
      </c>
      <c r="T35" s="12">
        <v>27.5</v>
      </c>
      <c r="U35" s="12">
        <v>14</v>
      </c>
      <c r="V35" s="12">
        <v>12</v>
      </c>
      <c r="W35" s="12">
        <v>5</v>
      </c>
      <c r="X35" s="12">
        <v>5.75</v>
      </c>
      <c r="Y35" s="12">
        <v>10.75</v>
      </c>
      <c r="Z35" s="12">
        <v>26</v>
      </c>
      <c r="AA35" s="12">
        <v>442</v>
      </c>
      <c r="AB35" s="12">
        <v>437.25</v>
      </c>
      <c r="AC35" s="12">
        <v>3041.75</v>
      </c>
      <c r="AD35" s="12">
        <v>601</v>
      </c>
      <c r="AE35" s="12">
        <v>474.75</v>
      </c>
      <c r="AF35" s="12">
        <v>498</v>
      </c>
      <c r="AG35" s="12">
        <v>95.25</v>
      </c>
      <c r="AH35" s="12">
        <v>44</v>
      </c>
      <c r="AI35" s="12">
        <v>79.5</v>
      </c>
      <c r="AJ35" s="12">
        <v>65.25</v>
      </c>
      <c r="AK35" s="12">
        <v>11.5</v>
      </c>
      <c r="AL35" s="12">
        <v>24.75</v>
      </c>
      <c r="AM35" s="12">
        <v>4.25</v>
      </c>
      <c r="AN35" s="12">
        <v>30</v>
      </c>
      <c r="AO35" s="12">
        <v>30.5</v>
      </c>
      <c r="AP35" s="12">
        <v>90.25</v>
      </c>
      <c r="AQ35" s="12">
        <v>67.25</v>
      </c>
      <c r="AR35" s="12">
        <v>58.25</v>
      </c>
      <c r="AS35" s="13">
        <v>6712.75</v>
      </c>
      <c r="AT35" s="14"/>
      <c r="AW35" s="15"/>
    </row>
    <row r="36" spans="1:49">
      <c r="A36" s="1" t="s">
        <v>32</v>
      </c>
      <c r="B36" s="12">
        <v>18.75</v>
      </c>
      <c r="C36" s="12">
        <v>55.5</v>
      </c>
      <c r="D36" s="12">
        <v>15.75</v>
      </c>
      <c r="E36" s="12">
        <v>10.5</v>
      </c>
      <c r="F36" s="12">
        <v>93.75</v>
      </c>
      <c r="G36" s="12">
        <v>18.5</v>
      </c>
      <c r="H36" s="12">
        <v>25.25</v>
      </c>
      <c r="I36" s="12">
        <v>31.25</v>
      </c>
      <c r="J36" s="12">
        <v>63.25</v>
      </c>
      <c r="K36" s="12">
        <v>26.25</v>
      </c>
      <c r="L36" s="12">
        <v>33.25</v>
      </c>
      <c r="M36" s="12">
        <v>62.5</v>
      </c>
      <c r="N36" s="12">
        <v>23.5</v>
      </c>
      <c r="O36" s="12">
        <v>19.5</v>
      </c>
      <c r="P36" s="12">
        <v>16.75</v>
      </c>
      <c r="Q36" s="12">
        <v>13.5</v>
      </c>
      <c r="R36" s="12">
        <v>17.25</v>
      </c>
      <c r="S36" s="12">
        <v>28.25</v>
      </c>
      <c r="T36" s="12">
        <v>32.5</v>
      </c>
      <c r="U36" s="12">
        <v>26</v>
      </c>
      <c r="V36" s="12">
        <v>36</v>
      </c>
      <c r="W36" s="12">
        <v>8.5</v>
      </c>
      <c r="X36" s="12">
        <v>13</v>
      </c>
      <c r="Y36" s="12">
        <v>20.25</v>
      </c>
      <c r="Z36" s="12">
        <v>26.5</v>
      </c>
      <c r="AA36" s="12">
        <v>270.5</v>
      </c>
      <c r="AB36" s="12">
        <v>266.5</v>
      </c>
      <c r="AC36" s="12">
        <v>1355.75</v>
      </c>
      <c r="AD36" s="12">
        <v>296</v>
      </c>
      <c r="AE36" s="12">
        <v>201.25</v>
      </c>
      <c r="AF36" s="12">
        <v>210.5</v>
      </c>
      <c r="AG36" s="12">
        <v>54</v>
      </c>
      <c r="AH36" s="12">
        <v>94.25</v>
      </c>
      <c r="AI36" s="12">
        <v>12.75</v>
      </c>
      <c r="AJ36" s="12">
        <v>28.25</v>
      </c>
      <c r="AK36" s="12">
        <v>9</v>
      </c>
      <c r="AL36" s="12">
        <v>39.25</v>
      </c>
      <c r="AM36" s="12">
        <v>11</v>
      </c>
      <c r="AN36" s="12">
        <v>51.5</v>
      </c>
      <c r="AO36" s="12">
        <v>25.5</v>
      </c>
      <c r="AP36" s="12">
        <v>79</v>
      </c>
      <c r="AQ36" s="12">
        <v>134</v>
      </c>
      <c r="AR36" s="12">
        <v>73.25</v>
      </c>
      <c r="AS36" s="13">
        <v>3948.25</v>
      </c>
      <c r="AT36" s="14"/>
      <c r="AW36" s="15"/>
    </row>
    <row r="37" spans="1:49">
      <c r="A37" s="1" t="s">
        <v>33</v>
      </c>
      <c r="B37" s="12">
        <v>6.25</v>
      </c>
      <c r="C37" s="12">
        <v>11.75</v>
      </c>
      <c r="D37" s="12">
        <v>4.25</v>
      </c>
      <c r="E37" s="12">
        <v>2</v>
      </c>
      <c r="F37" s="12">
        <v>7.5</v>
      </c>
      <c r="G37" s="12">
        <v>4.25</v>
      </c>
      <c r="H37" s="12">
        <v>6.5</v>
      </c>
      <c r="I37" s="12">
        <v>5</v>
      </c>
      <c r="J37" s="12">
        <v>9.25</v>
      </c>
      <c r="K37" s="12">
        <v>9.75</v>
      </c>
      <c r="L37" s="12">
        <v>9</v>
      </c>
      <c r="M37" s="12">
        <v>18.5</v>
      </c>
      <c r="N37" s="12">
        <v>6.25</v>
      </c>
      <c r="O37" s="12">
        <v>4.75</v>
      </c>
      <c r="P37" s="12">
        <v>6.25</v>
      </c>
      <c r="Q37" s="12">
        <v>2.25</v>
      </c>
      <c r="R37" s="12">
        <v>11.25</v>
      </c>
      <c r="S37" s="12">
        <v>6.75</v>
      </c>
      <c r="T37" s="12">
        <v>3.25</v>
      </c>
      <c r="U37" s="12">
        <v>6.75</v>
      </c>
      <c r="V37" s="12">
        <v>7.75</v>
      </c>
      <c r="W37" s="12">
        <v>1</v>
      </c>
      <c r="X37" s="12">
        <v>1.75</v>
      </c>
      <c r="Y37" s="12">
        <v>3</v>
      </c>
      <c r="Z37" s="12">
        <v>8.75</v>
      </c>
      <c r="AA37" s="12">
        <v>89.25</v>
      </c>
      <c r="AB37" s="12">
        <v>84.25</v>
      </c>
      <c r="AC37" s="12">
        <v>443</v>
      </c>
      <c r="AD37" s="12">
        <v>145</v>
      </c>
      <c r="AE37" s="12">
        <v>78.75</v>
      </c>
      <c r="AF37" s="12">
        <v>112.75</v>
      </c>
      <c r="AG37" s="12">
        <v>35</v>
      </c>
      <c r="AH37" s="12">
        <v>70.75</v>
      </c>
      <c r="AI37" s="12">
        <v>34.25</v>
      </c>
      <c r="AJ37" s="12">
        <v>4.25</v>
      </c>
      <c r="AK37" s="12">
        <v>1.25</v>
      </c>
      <c r="AL37" s="12">
        <v>13.25</v>
      </c>
      <c r="AM37" s="12">
        <v>1.75</v>
      </c>
      <c r="AN37" s="12">
        <v>16</v>
      </c>
      <c r="AO37" s="12">
        <v>7.75</v>
      </c>
      <c r="AP37" s="12">
        <v>25.5</v>
      </c>
      <c r="AQ37" s="12">
        <v>77</v>
      </c>
      <c r="AR37" s="12">
        <v>22.75</v>
      </c>
      <c r="AS37" s="13">
        <v>1426.25</v>
      </c>
      <c r="AT37" s="14"/>
      <c r="AW37" s="15"/>
    </row>
    <row r="38" spans="1:49">
      <c r="A38" s="1" t="s">
        <v>34</v>
      </c>
      <c r="B38" s="12">
        <v>3.25</v>
      </c>
      <c r="C38" s="12">
        <v>5</v>
      </c>
      <c r="D38" s="12">
        <v>4</v>
      </c>
      <c r="E38" s="12">
        <v>2.5</v>
      </c>
      <c r="F38" s="12">
        <v>22</v>
      </c>
      <c r="G38" s="12">
        <v>3.75</v>
      </c>
      <c r="H38" s="12">
        <v>8.5</v>
      </c>
      <c r="I38" s="12">
        <v>8</v>
      </c>
      <c r="J38" s="12">
        <v>12.75</v>
      </c>
      <c r="K38" s="12">
        <v>42.5</v>
      </c>
      <c r="L38" s="12">
        <v>35.25</v>
      </c>
      <c r="M38" s="12">
        <v>109.75</v>
      </c>
      <c r="N38" s="12">
        <v>21.25</v>
      </c>
      <c r="O38" s="12">
        <v>61.5</v>
      </c>
      <c r="P38" s="12">
        <v>13.75</v>
      </c>
      <c r="Q38" s="12">
        <v>17</v>
      </c>
      <c r="R38" s="12">
        <v>10.25</v>
      </c>
      <c r="S38" s="12">
        <v>16</v>
      </c>
      <c r="T38" s="12">
        <v>4</v>
      </c>
      <c r="U38" s="12">
        <v>1</v>
      </c>
      <c r="V38" s="12">
        <v>2.5</v>
      </c>
      <c r="W38" s="12">
        <v>1.75</v>
      </c>
      <c r="X38" s="12">
        <v>1.75</v>
      </c>
      <c r="Y38" s="12">
        <v>2</v>
      </c>
      <c r="Z38" s="12">
        <v>8.5</v>
      </c>
      <c r="AA38" s="12">
        <v>131</v>
      </c>
      <c r="AB38" s="12">
        <v>68</v>
      </c>
      <c r="AC38" s="12">
        <v>256</v>
      </c>
      <c r="AD38" s="12">
        <v>55.5</v>
      </c>
      <c r="AE38" s="12">
        <v>12.5</v>
      </c>
      <c r="AF38" s="12">
        <v>17.25</v>
      </c>
      <c r="AG38" s="12">
        <v>8.25</v>
      </c>
      <c r="AH38" s="12">
        <v>7.5</v>
      </c>
      <c r="AI38" s="12">
        <v>11.25</v>
      </c>
      <c r="AJ38" s="12">
        <v>2.25</v>
      </c>
      <c r="AK38" s="12">
        <v>3.75</v>
      </c>
      <c r="AL38" s="12">
        <v>93.25</v>
      </c>
      <c r="AM38" s="12">
        <v>0</v>
      </c>
      <c r="AN38" s="12">
        <v>1.5</v>
      </c>
      <c r="AO38" s="12">
        <v>1.5</v>
      </c>
      <c r="AP38" s="12">
        <v>1</v>
      </c>
      <c r="AQ38" s="12">
        <v>18.75</v>
      </c>
      <c r="AR38" s="12">
        <v>2</v>
      </c>
      <c r="AS38" s="13">
        <v>1109.75</v>
      </c>
      <c r="AT38" s="14"/>
      <c r="AW38" s="15"/>
    </row>
    <row r="39" spans="1:49">
      <c r="A39" s="1" t="s">
        <v>35</v>
      </c>
      <c r="B39" s="12">
        <v>14.75</v>
      </c>
      <c r="C39" s="12">
        <v>27.75</v>
      </c>
      <c r="D39" s="12">
        <v>11.5</v>
      </c>
      <c r="E39" s="12">
        <v>12.5</v>
      </c>
      <c r="F39" s="12">
        <v>85.75</v>
      </c>
      <c r="G39" s="12">
        <v>22.25</v>
      </c>
      <c r="H39" s="12">
        <v>41.25</v>
      </c>
      <c r="I39" s="12">
        <v>23.5</v>
      </c>
      <c r="J39" s="12">
        <v>36.25</v>
      </c>
      <c r="K39" s="12">
        <v>72.25</v>
      </c>
      <c r="L39" s="12">
        <v>129.25</v>
      </c>
      <c r="M39" s="12">
        <v>598.5</v>
      </c>
      <c r="N39" s="12">
        <v>64.25</v>
      </c>
      <c r="O39" s="12">
        <v>188.5</v>
      </c>
      <c r="P39" s="12">
        <v>50</v>
      </c>
      <c r="Q39" s="12">
        <v>40.5</v>
      </c>
      <c r="R39" s="12">
        <v>31</v>
      </c>
      <c r="S39" s="12">
        <v>60.5</v>
      </c>
      <c r="T39" s="12">
        <v>14.25</v>
      </c>
      <c r="U39" s="12">
        <v>5</v>
      </c>
      <c r="V39" s="12">
        <v>8</v>
      </c>
      <c r="W39" s="12">
        <v>1.25</v>
      </c>
      <c r="X39" s="12">
        <v>2.25</v>
      </c>
      <c r="Y39" s="12">
        <v>10.75</v>
      </c>
      <c r="Z39" s="12">
        <v>18.5</v>
      </c>
      <c r="AA39" s="12">
        <v>895.75</v>
      </c>
      <c r="AB39" s="12">
        <v>335.5</v>
      </c>
      <c r="AC39" s="12">
        <v>1111</v>
      </c>
      <c r="AD39" s="12">
        <v>203.5</v>
      </c>
      <c r="AE39" s="12">
        <v>61</v>
      </c>
      <c r="AF39" s="12">
        <v>43</v>
      </c>
      <c r="AG39" s="12">
        <v>27.75</v>
      </c>
      <c r="AH39" s="12">
        <v>34.5</v>
      </c>
      <c r="AI39" s="12">
        <v>50</v>
      </c>
      <c r="AJ39" s="12">
        <v>19.5</v>
      </c>
      <c r="AK39" s="12">
        <v>102.75</v>
      </c>
      <c r="AL39" s="12">
        <v>17.25</v>
      </c>
      <c r="AM39" s="12">
        <v>3</v>
      </c>
      <c r="AN39" s="12">
        <v>11.25</v>
      </c>
      <c r="AO39" s="12">
        <v>11.5</v>
      </c>
      <c r="AP39" s="12">
        <v>9.5</v>
      </c>
      <c r="AQ39" s="12">
        <v>168.5</v>
      </c>
      <c r="AR39" s="12">
        <v>21</v>
      </c>
      <c r="AS39" s="13">
        <v>4696.5</v>
      </c>
      <c r="AT39" s="14"/>
      <c r="AW39" s="15"/>
    </row>
    <row r="40" spans="1:49">
      <c r="A40" s="1" t="s">
        <v>36</v>
      </c>
      <c r="B40" s="12">
        <v>1.5</v>
      </c>
      <c r="C40" s="12">
        <v>1.25</v>
      </c>
      <c r="D40" s="12">
        <v>1</v>
      </c>
      <c r="E40" s="12">
        <v>0</v>
      </c>
      <c r="F40" s="12">
        <v>10.5</v>
      </c>
      <c r="G40" s="12">
        <v>2.25</v>
      </c>
      <c r="H40" s="12">
        <v>7.5</v>
      </c>
      <c r="I40" s="12">
        <v>4</v>
      </c>
      <c r="J40" s="12">
        <v>12.5</v>
      </c>
      <c r="K40" s="12">
        <v>2.25</v>
      </c>
      <c r="L40" s="12">
        <v>8.25</v>
      </c>
      <c r="M40" s="12">
        <v>31.75</v>
      </c>
      <c r="N40" s="12">
        <v>3</v>
      </c>
      <c r="O40" s="12">
        <v>3.75</v>
      </c>
      <c r="P40" s="12">
        <v>4.5</v>
      </c>
      <c r="Q40" s="12">
        <v>2.75</v>
      </c>
      <c r="R40" s="12">
        <v>3.25</v>
      </c>
      <c r="S40" s="12">
        <v>5.25</v>
      </c>
      <c r="T40" s="12">
        <v>32.25</v>
      </c>
      <c r="U40" s="12">
        <v>9.5</v>
      </c>
      <c r="V40" s="12">
        <v>27.5</v>
      </c>
      <c r="W40" s="12">
        <v>8.75</v>
      </c>
      <c r="X40" s="12">
        <v>3.5</v>
      </c>
      <c r="Y40" s="12">
        <v>9.75</v>
      </c>
      <c r="Z40" s="12">
        <v>3.5</v>
      </c>
      <c r="AA40" s="12">
        <v>108.75</v>
      </c>
      <c r="AB40" s="12">
        <v>40</v>
      </c>
      <c r="AC40" s="12">
        <v>132.75</v>
      </c>
      <c r="AD40" s="12">
        <v>27.75</v>
      </c>
      <c r="AE40" s="12">
        <v>10.25</v>
      </c>
      <c r="AF40" s="12">
        <v>16</v>
      </c>
      <c r="AG40" s="12">
        <v>5.5</v>
      </c>
      <c r="AH40" s="12">
        <v>5</v>
      </c>
      <c r="AI40" s="12">
        <v>7</v>
      </c>
      <c r="AJ40" s="12">
        <v>2.5</v>
      </c>
      <c r="AK40" s="12">
        <v>0.75</v>
      </c>
      <c r="AL40" s="12">
        <v>1.5</v>
      </c>
      <c r="AM40" s="12">
        <v>5</v>
      </c>
      <c r="AN40" s="12">
        <v>33.25</v>
      </c>
      <c r="AO40" s="12">
        <v>1.25</v>
      </c>
      <c r="AP40" s="12">
        <v>1.75</v>
      </c>
      <c r="AQ40" s="12">
        <v>11</v>
      </c>
      <c r="AR40" s="12">
        <v>3</v>
      </c>
      <c r="AS40" s="13">
        <v>613</v>
      </c>
      <c r="AT40" s="14"/>
      <c r="AW40" s="15"/>
    </row>
    <row r="41" spans="1:49">
      <c r="A41" s="1" t="s">
        <v>37</v>
      </c>
      <c r="B41" s="12">
        <v>34.25</v>
      </c>
      <c r="C41" s="12">
        <v>43.5</v>
      </c>
      <c r="D41" s="12">
        <v>9</v>
      </c>
      <c r="E41" s="12">
        <v>7.75</v>
      </c>
      <c r="F41" s="12">
        <v>33.25</v>
      </c>
      <c r="G41" s="12">
        <v>16.75</v>
      </c>
      <c r="H41" s="12">
        <v>80</v>
      </c>
      <c r="I41" s="12">
        <v>34.75</v>
      </c>
      <c r="J41" s="12">
        <v>74.75</v>
      </c>
      <c r="K41" s="12">
        <v>7.25</v>
      </c>
      <c r="L41" s="12">
        <v>45.75</v>
      </c>
      <c r="M41" s="12">
        <v>110.5</v>
      </c>
      <c r="N41" s="12">
        <v>20</v>
      </c>
      <c r="O41" s="12">
        <v>26.25</v>
      </c>
      <c r="P41" s="12">
        <v>27.75</v>
      </c>
      <c r="Q41" s="12">
        <v>14.25</v>
      </c>
      <c r="R41" s="12">
        <v>13.75</v>
      </c>
      <c r="S41" s="12">
        <v>28.75</v>
      </c>
      <c r="T41" s="12">
        <v>253.25</v>
      </c>
      <c r="U41" s="12">
        <v>66.5</v>
      </c>
      <c r="V41" s="12">
        <v>97.75</v>
      </c>
      <c r="W41" s="12">
        <v>18.75</v>
      </c>
      <c r="X41" s="12">
        <v>14.25</v>
      </c>
      <c r="Y41" s="12">
        <v>25.5</v>
      </c>
      <c r="Z41" s="12">
        <v>24.75</v>
      </c>
      <c r="AA41" s="12">
        <v>230</v>
      </c>
      <c r="AB41" s="12">
        <v>101.25</v>
      </c>
      <c r="AC41" s="12">
        <v>422.25</v>
      </c>
      <c r="AD41" s="12">
        <v>111.5</v>
      </c>
      <c r="AE41" s="12">
        <v>47</v>
      </c>
      <c r="AF41" s="12">
        <v>95</v>
      </c>
      <c r="AG41" s="12">
        <v>31.5</v>
      </c>
      <c r="AH41" s="12">
        <v>46</v>
      </c>
      <c r="AI41" s="12">
        <v>49.5</v>
      </c>
      <c r="AJ41" s="12">
        <v>18</v>
      </c>
      <c r="AK41" s="12">
        <v>2.75</v>
      </c>
      <c r="AL41" s="12">
        <v>9.25</v>
      </c>
      <c r="AM41" s="12">
        <v>39</v>
      </c>
      <c r="AN41" s="12">
        <v>11.75</v>
      </c>
      <c r="AO41" s="12">
        <v>17</v>
      </c>
      <c r="AP41" s="12">
        <v>18.25</v>
      </c>
      <c r="AQ41" s="12">
        <v>40.25</v>
      </c>
      <c r="AR41" s="12">
        <v>14.75</v>
      </c>
      <c r="AS41" s="13">
        <v>2434</v>
      </c>
      <c r="AT41" s="14"/>
      <c r="AW41" s="15"/>
    </row>
    <row r="42" spans="1:49">
      <c r="A42" s="1" t="s">
        <v>57</v>
      </c>
      <c r="B42" s="12">
        <v>5.5</v>
      </c>
      <c r="C42" s="12">
        <v>13</v>
      </c>
      <c r="D42" s="12">
        <v>1.75</v>
      </c>
      <c r="E42" s="12">
        <v>3</v>
      </c>
      <c r="F42" s="12">
        <v>10.25</v>
      </c>
      <c r="G42" s="12">
        <v>2.5</v>
      </c>
      <c r="H42" s="12">
        <v>4</v>
      </c>
      <c r="I42" s="12">
        <v>2.75</v>
      </c>
      <c r="J42" s="12">
        <v>6</v>
      </c>
      <c r="K42" s="12">
        <v>4.5</v>
      </c>
      <c r="L42" s="12">
        <v>13.5</v>
      </c>
      <c r="M42" s="12">
        <v>20.25</v>
      </c>
      <c r="N42" s="12">
        <v>4.5</v>
      </c>
      <c r="O42" s="12">
        <v>5.75</v>
      </c>
      <c r="P42" s="12">
        <v>8.25</v>
      </c>
      <c r="Q42" s="12">
        <v>4.5</v>
      </c>
      <c r="R42" s="12">
        <v>3.5</v>
      </c>
      <c r="S42" s="12">
        <v>5.75</v>
      </c>
      <c r="T42" s="12">
        <v>8.5</v>
      </c>
      <c r="U42" s="12">
        <v>6.25</v>
      </c>
      <c r="V42" s="12">
        <v>2.5</v>
      </c>
      <c r="W42" s="12">
        <v>1.25</v>
      </c>
      <c r="X42" s="12">
        <v>1.75</v>
      </c>
      <c r="Y42" s="12">
        <v>2.5</v>
      </c>
      <c r="Z42" s="12">
        <v>4</v>
      </c>
      <c r="AA42" s="12">
        <v>68.75</v>
      </c>
      <c r="AB42" s="12">
        <v>61.75</v>
      </c>
      <c r="AC42" s="12">
        <v>309</v>
      </c>
      <c r="AD42" s="12">
        <v>65</v>
      </c>
      <c r="AE42" s="12">
        <v>46.75</v>
      </c>
      <c r="AF42" s="12">
        <v>53</v>
      </c>
      <c r="AG42" s="12">
        <v>18.25</v>
      </c>
      <c r="AH42" s="12">
        <v>38</v>
      </c>
      <c r="AI42" s="12">
        <v>24.5</v>
      </c>
      <c r="AJ42" s="12">
        <v>8.25</v>
      </c>
      <c r="AK42" s="12">
        <v>1.25</v>
      </c>
      <c r="AL42" s="12">
        <v>14.25</v>
      </c>
      <c r="AM42" s="12">
        <v>2.25</v>
      </c>
      <c r="AN42" s="12">
        <v>10.25</v>
      </c>
      <c r="AO42" s="12">
        <v>4.75</v>
      </c>
      <c r="AP42" s="12">
        <v>18</v>
      </c>
      <c r="AQ42" s="12">
        <v>27.75</v>
      </c>
      <c r="AR42" s="12">
        <v>9.75</v>
      </c>
      <c r="AS42" s="13">
        <v>927.5</v>
      </c>
      <c r="AT42" s="14"/>
      <c r="AW42" s="15"/>
    </row>
    <row r="43" spans="1:49">
      <c r="A43" s="1" t="s">
        <v>58</v>
      </c>
      <c r="B43" s="12">
        <v>5.25</v>
      </c>
      <c r="C43" s="12">
        <v>13</v>
      </c>
      <c r="D43" s="12">
        <v>1.25</v>
      </c>
      <c r="E43" s="12">
        <v>3.5</v>
      </c>
      <c r="F43" s="12">
        <v>13</v>
      </c>
      <c r="G43" s="12">
        <v>3.5</v>
      </c>
      <c r="H43" s="12">
        <v>4.75</v>
      </c>
      <c r="I43" s="12">
        <v>5.5</v>
      </c>
      <c r="J43" s="12">
        <v>8.75</v>
      </c>
      <c r="K43" s="12">
        <v>6.75</v>
      </c>
      <c r="L43" s="12">
        <v>11.75</v>
      </c>
      <c r="M43" s="12">
        <v>20.5</v>
      </c>
      <c r="N43" s="12">
        <v>6.25</v>
      </c>
      <c r="O43" s="12">
        <v>8.5</v>
      </c>
      <c r="P43" s="12">
        <v>8.75</v>
      </c>
      <c r="Q43" s="12">
        <v>1.75</v>
      </c>
      <c r="R43" s="12">
        <v>3</v>
      </c>
      <c r="S43" s="12">
        <v>5.25</v>
      </c>
      <c r="T43" s="12">
        <v>11.75</v>
      </c>
      <c r="U43" s="12">
        <v>5.5</v>
      </c>
      <c r="V43" s="12">
        <v>4.75</v>
      </c>
      <c r="W43" s="12">
        <v>2</v>
      </c>
      <c r="X43" s="12">
        <v>3</v>
      </c>
      <c r="Y43" s="12">
        <v>2</v>
      </c>
      <c r="Z43" s="12">
        <v>6.25</v>
      </c>
      <c r="AA43" s="12">
        <v>74.75</v>
      </c>
      <c r="AB43" s="12">
        <v>54.75</v>
      </c>
      <c r="AC43" s="12">
        <v>294.75</v>
      </c>
      <c r="AD43" s="12">
        <v>104</v>
      </c>
      <c r="AE43" s="12">
        <v>73.5</v>
      </c>
      <c r="AF43" s="12">
        <v>115.75</v>
      </c>
      <c r="AG43" s="12">
        <v>41.75</v>
      </c>
      <c r="AH43" s="12">
        <v>89.5</v>
      </c>
      <c r="AI43" s="12">
        <v>82</v>
      </c>
      <c r="AJ43" s="12">
        <v>30.75</v>
      </c>
      <c r="AK43" s="12">
        <v>2.25</v>
      </c>
      <c r="AL43" s="12">
        <v>10</v>
      </c>
      <c r="AM43" s="12">
        <v>2.5</v>
      </c>
      <c r="AN43" s="12">
        <v>21.5</v>
      </c>
      <c r="AO43" s="12">
        <v>19</v>
      </c>
      <c r="AP43" s="12">
        <v>6.25</v>
      </c>
      <c r="AQ43" s="12">
        <v>29</v>
      </c>
      <c r="AR43" s="12">
        <v>14.5</v>
      </c>
      <c r="AS43" s="13">
        <v>1232.75</v>
      </c>
      <c r="AT43" s="14"/>
      <c r="AW43" s="15"/>
    </row>
    <row r="44" spans="1:49">
      <c r="A44" s="1" t="s">
        <v>59</v>
      </c>
      <c r="B44" s="12">
        <v>11</v>
      </c>
      <c r="C44" s="12">
        <v>34.75</v>
      </c>
      <c r="D44" s="12">
        <v>29</v>
      </c>
      <c r="E44" s="12">
        <v>35.75</v>
      </c>
      <c r="F44" s="12">
        <v>81</v>
      </c>
      <c r="G44" s="12">
        <v>18.75</v>
      </c>
      <c r="H44" s="12">
        <v>28.25</v>
      </c>
      <c r="I44" s="12">
        <v>11.75</v>
      </c>
      <c r="J44" s="12">
        <v>22.5</v>
      </c>
      <c r="K44" s="12">
        <v>30.5</v>
      </c>
      <c r="L44" s="12">
        <v>29.75</v>
      </c>
      <c r="M44" s="12">
        <v>54</v>
      </c>
      <c r="N44" s="12">
        <v>21.25</v>
      </c>
      <c r="O44" s="12">
        <v>20</v>
      </c>
      <c r="P44" s="12">
        <v>7.5</v>
      </c>
      <c r="Q44" s="12">
        <v>7</v>
      </c>
      <c r="R44" s="12">
        <v>8</v>
      </c>
      <c r="S44" s="12">
        <v>31.25</v>
      </c>
      <c r="T44" s="12">
        <v>28.75</v>
      </c>
      <c r="U44" s="12">
        <v>48.75</v>
      </c>
      <c r="V44" s="12">
        <v>46.75</v>
      </c>
      <c r="W44" s="12">
        <v>26.25</v>
      </c>
      <c r="X44" s="12">
        <v>27.75</v>
      </c>
      <c r="Y44" s="12">
        <v>30.5</v>
      </c>
      <c r="Z44" s="12">
        <v>28.25</v>
      </c>
      <c r="AA44" s="12">
        <v>297</v>
      </c>
      <c r="AB44" s="12">
        <v>173.75</v>
      </c>
      <c r="AC44" s="12">
        <v>863.25</v>
      </c>
      <c r="AD44" s="12">
        <v>273</v>
      </c>
      <c r="AE44" s="12">
        <v>80.5</v>
      </c>
      <c r="AF44" s="12">
        <v>107</v>
      </c>
      <c r="AG44" s="12">
        <v>51.75</v>
      </c>
      <c r="AH44" s="12">
        <v>80</v>
      </c>
      <c r="AI44" s="12">
        <v>106</v>
      </c>
      <c r="AJ44" s="12">
        <v>63.75</v>
      </c>
      <c r="AK44" s="12">
        <v>19.75</v>
      </c>
      <c r="AL44" s="12">
        <v>131</v>
      </c>
      <c r="AM44" s="12">
        <v>9.25</v>
      </c>
      <c r="AN44" s="12">
        <v>29.25</v>
      </c>
      <c r="AO44" s="12">
        <v>25.5</v>
      </c>
      <c r="AP44" s="12">
        <v>27.5</v>
      </c>
      <c r="AQ44" s="12">
        <v>15.25</v>
      </c>
      <c r="AR44" s="12">
        <v>299.25</v>
      </c>
      <c r="AS44" s="13">
        <v>3371.75</v>
      </c>
      <c r="AT44" s="14"/>
      <c r="AW44" s="15"/>
    </row>
    <row r="45" spans="1:49">
      <c r="A45" s="1" t="s">
        <v>60</v>
      </c>
      <c r="B45" s="12">
        <v>11.25</v>
      </c>
      <c r="C45" s="12">
        <v>13.5</v>
      </c>
      <c r="D45" s="12">
        <v>8.5</v>
      </c>
      <c r="E45" s="12">
        <v>9.25</v>
      </c>
      <c r="F45" s="12">
        <v>94.75</v>
      </c>
      <c r="G45" s="12">
        <v>9</v>
      </c>
      <c r="H45" s="12">
        <v>14</v>
      </c>
      <c r="I45" s="12">
        <v>12.25</v>
      </c>
      <c r="J45" s="12">
        <v>16</v>
      </c>
      <c r="K45" s="12">
        <v>17</v>
      </c>
      <c r="L45" s="12">
        <v>20.25</v>
      </c>
      <c r="M45" s="12">
        <v>44.5</v>
      </c>
      <c r="N45" s="12">
        <v>10.75</v>
      </c>
      <c r="O45" s="12">
        <v>8.5</v>
      </c>
      <c r="P45" s="12">
        <v>5.5</v>
      </c>
      <c r="Q45" s="12">
        <v>1.5</v>
      </c>
      <c r="R45" s="12">
        <v>4.5</v>
      </c>
      <c r="S45" s="12">
        <v>4.5</v>
      </c>
      <c r="T45" s="12">
        <v>14</v>
      </c>
      <c r="U45" s="12">
        <v>13.25</v>
      </c>
      <c r="V45" s="12">
        <v>14</v>
      </c>
      <c r="W45" s="12">
        <v>2.75</v>
      </c>
      <c r="X45" s="12">
        <v>4.75</v>
      </c>
      <c r="Y45" s="12">
        <v>16.75</v>
      </c>
      <c r="Z45" s="12">
        <v>8.5</v>
      </c>
      <c r="AA45" s="12">
        <v>192</v>
      </c>
      <c r="AB45" s="12">
        <v>117</v>
      </c>
      <c r="AC45" s="12">
        <v>744.25</v>
      </c>
      <c r="AD45" s="12">
        <v>160</v>
      </c>
      <c r="AE45" s="12">
        <v>81.5</v>
      </c>
      <c r="AF45" s="12">
        <v>92.5</v>
      </c>
      <c r="AG45" s="12">
        <v>43.75</v>
      </c>
      <c r="AH45" s="12">
        <v>70.25</v>
      </c>
      <c r="AI45" s="12">
        <v>85</v>
      </c>
      <c r="AJ45" s="12">
        <v>33.25</v>
      </c>
      <c r="AK45" s="12">
        <v>3.5</v>
      </c>
      <c r="AL45" s="12">
        <v>16.25</v>
      </c>
      <c r="AM45" s="12">
        <v>4</v>
      </c>
      <c r="AN45" s="12">
        <v>14.25</v>
      </c>
      <c r="AO45" s="12">
        <v>12.25</v>
      </c>
      <c r="AP45" s="12">
        <v>16.5</v>
      </c>
      <c r="AQ45" s="12">
        <v>266</v>
      </c>
      <c r="AR45" s="12">
        <v>11.5</v>
      </c>
      <c r="AS45" s="13">
        <v>2343.25</v>
      </c>
      <c r="AT45" s="14"/>
      <c r="AW45" s="15"/>
    </row>
    <row r="46" spans="1:49">
      <c r="A46" s="11" t="s">
        <v>50</v>
      </c>
      <c r="B46" s="14">
        <v>1677.5</v>
      </c>
      <c r="C46" s="14">
        <v>3570.25</v>
      </c>
      <c r="D46" s="14">
        <v>2127.5</v>
      </c>
      <c r="E46" s="14">
        <v>2067</v>
      </c>
      <c r="F46" s="14">
        <v>7057.75</v>
      </c>
      <c r="G46" s="14">
        <v>2597.5</v>
      </c>
      <c r="H46" s="14">
        <v>3672.5</v>
      </c>
      <c r="I46" s="14">
        <v>2143.25</v>
      </c>
      <c r="J46" s="14">
        <v>3939.25</v>
      </c>
      <c r="K46" s="14">
        <v>2323.75</v>
      </c>
      <c r="L46" s="14">
        <v>4075.25</v>
      </c>
      <c r="M46" s="14">
        <v>6117.75</v>
      </c>
      <c r="N46" s="14">
        <v>2259.25</v>
      </c>
      <c r="O46" s="14">
        <v>2856</v>
      </c>
      <c r="P46" s="14">
        <v>1970</v>
      </c>
      <c r="Q46" s="14">
        <v>1248.25</v>
      </c>
      <c r="R46" s="14">
        <v>1641.75</v>
      </c>
      <c r="S46" s="14">
        <v>3299</v>
      </c>
      <c r="T46" s="14">
        <v>2378.75</v>
      </c>
      <c r="U46" s="14">
        <v>2064.5</v>
      </c>
      <c r="V46" s="14">
        <v>2698</v>
      </c>
      <c r="W46" s="14">
        <v>1392</v>
      </c>
      <c r="X46" s="14">
        <v>1166</v>
      </c>
      <c r="Y46" s="14">
        <v>2588.5</v>
      </c>
      <c r="Z46" s="14">
        <v>2965.75</v>
      </c>
      <c r="AA46" s="14">
        <v>10741</v>
      </c>
      <c r="AB46" s="14">
        <v>7109.25</v>
      </c>
      <c r="AC46" s="14">
        <v>27775.75</v>
      </c>
      <c r="AD46" s="14">
        <v>8623.75</v>
      </c>
      <c r="AE46" s="14">
        <v>6910.75</v>
      </c>
      <c r="AF46" s="14">
        <v>7831</v>
      </c>
      <c r="AG46" s="14">
        <v>3974.25</v>
      </c>
      <c r="AH46" s="14">
        <v>7081.75</v>
      </c>
      <c r="AI46" s="14">
        <v>3900</v>
      </c>
      <c r="AJ46" s="14">
        <v>1451.5</v>
      </c>
      <c r="AK46" s="14">
        <v>1200.5</v>
      </c>
      <c r="AL46" s="14">
        <v>4779</v>
      </c>
      <c r="AM46" s="14">
        <v>625.25</v>
      </c>
      <c r="AN46" s="14">
        <v>2291.75</v>
      </c>
      <c r="AO46" s="14">
        <v>936.5</v>
      </c>
      <c r="AP46" s="14">
        <v>1181.5</v>
      </c>
      <c r="AQ46" s="14">
        <v>4059.75</v>
      </c>
      <c r="AR46" s="14">
        <v>2462.25</v>
      </c>
      <c r="AS46" s="14">
        <v>172832.5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W22" sqref="AW22:BD28"/>
      <selection pane="topRight" activeCell="AW22" sqref="AW22:BD28"/>
      <selection pane="bottomLeft" activeCell="AW22" sqref="AW22:BD28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39270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6.6</v>
      </c>
      <c r="C3" s="12">
        <v>61.2</v>
      </c>
      <c r="D3" s="12">
        <v>64</v>
      </c>
      <c r="E3" s="12">
        <v>31.6</v>
      </c>
      <c r="F3" s="12">
        <v>121.8</v>
      </c>
      <c r="G3" s="12">
        <v>63</v>
      </c>
      <c r="H3" s="12">
        <v>47</v>
      </c>
      <c r="I3" s="12">
        <v>21.8</v>
      </c>
      <c r="J3" s="12">
        <v>37.4</v>
      </c>
      <c r="K3" s="12">
        <v>23.6</v>
      </c>
      <c r="L3" s="12">
        <v>66.400000000000006</v>
      </c>
      <c r="M3" s="12">
        <v>57</v>
      </c>
      <c r="N3" s="12">
        <v>15.8</v>
      </c>
      <c r="O3" s="12">
        <v>18.2</v>
      </c>
      <c r="P3" s="12">
        <v>20.399999999999999</v>
      </c>
      <c r="Q3" s="12">
        <v>9.4</v>
      </c>
      <c r="R3" s="12">
        <v>8</v>
      </c>
      <c r="S3" s="12">
        <v>13.6</v>
      </c>
      <c r="T3" s="12">
        <v>13.2</v>
      </c>
      <c r="U3" s="12">
        <v>3.6</v>
      </c>
      <c r="V3" s="12">
        <v>6.4</v>
      </c>
      <c r="W3" s="12">
        <v>5.2</v>
      </c>
      <c r="X3" s="12">
        <v>3.4</v>
      </c>
      <c r="Y3" s="12">
        <v>8</v>
      </c>
      <c r="Z3" s="12">
        <v>11.4</v>
      </c>
      <c r="AA3" s="12">
        <v>81.8</v>
      </c>
      <c r="AB3" s="12">
        <v>46</v>
      </c>
      <c r="AC3" s="12">
        <v>149.19999999999999</v>
      </c>
      <c r="AD3" s="12">
        <v>70.400000000000006</v>
      </c>
      <c r="AE3" s="12">
        <v>52.6</v>
      </c>
      <c r="AF3" s="12">
        <v>66.2</v>
      </c>
      <c r="AG3" s="12">
        <v>8.8000000000000007</v>
      </c>
      <c r="AH3" s="12">
        <v>27.6</v>
      </c>
      <c r="AI3" s="12">
        <v>18.2</v>
      </c>
      <c r="AJ3" s="12">
        <v>6.2</v>
      </c>
      <c r="AK3" s="12">
        <v>1.6</v>
      </c>
      <c r="AL3" s="12">
        <v>12.2</v>
      </c>
      <c r="AM3" s="12">
        <v>1.2</v>
      </c>
      <c r="AN3" s="12">
        <v>23.6</v>
      </c>
      <c r="AO3" s="12">
        <v>7</v>
      </c>
      <c r="AP3" s="12">
        <v>6.8</v>
      </c>
      <c r="AQ3" s="12">
        <v>11.6</v>
      </c>
      <c r="AR3" s="12">
        <v>7.8</v>
      </c>
      <c r="AS3" s="13">
        <v>1336.8</v>
      </c>
      <c r="AT3" s="14"/>
      <c r="AV3" s="9" t="s">
        <v>39</v>
      </c>
      <c r="AW3" s="12">
        <f>SUM(B3:Z27,AK3:AN27,B38:Z41,AK38:AN41)</f>
        <v>27709.800000000003</v>
      </c>
      <c r="AY3" s="9" t="s">
        <v>40</v>
      </c>
      <c r="AZ3" s="15">
        <f>SUM(AW12:AW18,AX12:BC12)</f>
        <v>78780.2</v>
      </c>
      <c r="BA3" s="16">
        <f>AZ3/BD$19</f>
        <v>0.62274770323831141</v>
      </c>
    </row>
    <row r="4" spans="1:56">
      <c r="A4" s="1" t="s">
        <v>4</v>
      </c>
      <c r="B4" s="12">
        <v>74.400000000000006</v>
      </c>
      <c r="C4" s="12">
        <v>13</v>
      </c>
      <c r="D4" s="12">
        <v>55.4</v>
      </c>
      <c r="E4" s="12">
        <v>41.2</v>
      </c>
      <c r="F4" s="12">
        <v>233.2</v>
      </c>
      <c r="G4" s="12">
        <v>92.2</v>
      </c>
      <c r="H4" s="12">
        <v>92.8</v>
      </c>
      <c r="I4" s="12">
        <v>32.4</v>
      </c>
      <c r="J4" s="12">
        <v>84.4</v>
      </c>
      <c r="K4" s="12">
        <v>33.799999999999997</v>
      </c>
      <c r="L4" s="12">
        <v>79</v>
      </c>
      <c r="M4" s="12">
        <v>154.4</v>
      </c>
      <c r="N4" s="12">
        <v>22</v>
      </c>
      <c r="O4" s="12">
        <v>34</v>
      </c>
      <c r="P4" s="12">
        <v>33.4</v>
      </c>
      <c r="Q4" s="12">
        <v>14.6</v>
      </c>
      <c r="R4" s="12">
        <v>17.600000000000001</v>
      </c>
      <c r="S4" s="12">
        <v>39.6</v>
      </c>
      <c r="T4" s="12">
        <v>16.600000000000001</v>
      </c>
      <c r="U4" s="12">
        <v>6.8</v>
      </c>
      <c r="V4" s="12">
        <v>11.8</v>
      </c>
      <c r="W4" s="12">
        <v>5.4</v>
      </c>
      <c r="X4" s="12">
        <v>5</v>
      </c>
      <c r="Y4" s="12">
        <v>14.6</v>
      </c>
      <c r="Z4" s="12">
        <v>14.8</v>
      </c>
      <c r="AA4" s="12">
        <v>240.6</v>
      </c>
      <c r="AB4" s="12">
        <v>132.6</v>
      </c>
      <c r="AC4" s="12">
        <v>446.4</v>
      </c>
      <c r="AD4" s="12">
        <v>126.6</v>
      </c>
      <c r="AE4" s="12">
        <v>60.4</v>
      </c>
      <c r="AF4" s="12">
        <v>83</v>
      </c>
      <c r="AG4" s="12">
        <v>24</v>
      </c>
      <c r="AH4" s="12">
        <v>43.4</v>
      </c>
      <c r="AI4" s="12">
        <v>39.6</v>
      </c>
      <c r="AJ4" s="12">
        <v>12.2</v>
      </c>
      <c r="AK4" s="12">
        <v>4.2</v>
      </c>
      <c r="AL4" s="12">
        <v>15</v>
      </c>
      <c r="AM4" s="12">
        <v>2.4</v>
      </c>
      <c r="AN4" s="12">
        <v>19.8</v>
      </c>
      <c r="AO4" s="12">
        <v>5.6</v>
      </c>
      <c r="AP4" s="12">
        <v>8.1999999999999993</v>
      </c>
      <c r="AQ4" s="12">
        <v>34.200000000000003</v>
      </c>
      <c r="AR4" s="12">
        <v>13.6</v>
      </c>
      <c r="AS4" s="13">
        <v>2534.1999999999998</v>
      </c>
      <c r="AT4" s="14"/>
      <c r="AV4" s="9" t="s">
        <v>41</v>
      </c>
      <c r="AW4" s="12">
        <f>SUM(AA28:AJ37, AA42:AJ45, AO28:AR37, AO42:AR45)</f>
        <v>40220.600000000006</v>
      </c>
      <c r="AY4" s="9" t="s">
        <v>42</v>
      </c>
      <c r="AZ4" s="15">
        <f>SUM(AX13:BB18)</f>
        <v>43728</v>
      </c>
      <c r="BA4" s="16">
        <f>AZ4/BD$19</f>
        <v>0.34566441272305581</v>
      </c>
    </row>
    <row r="5" spans="1:56">
      <c r="A5" s="1" t="s">
        <v>5</v>
      </c>
      <c r="B5" s="12">
        <v>64.599999999999994</v>
      </c>
      <c r="C5" s="12">
        <v>55</v>
      </c>
      <c r="D5" s="12">
        <v>3.4</v>
      </c>
      <c r="E5" s="12">
        <v>37.200000000000003</v>
      </c>
      <c r="F5" s="12">
        <v>214.2</v>
      </c>
      <c r="G5" s="12">
        <v>57.2</v>
      </c>
      <c r="H5" s="12">
        <v>39</v>
      </c>
      <c r="I5" s="12">
        <v>22.4</v>
      </c>
      <c r="J5" s="12">
        <v>49.8</v>
      </c>
      <c r="K5" s="12">
        <v>24.8</v>
      </c>
      <c r="L5" s="12">
        <v>30.4</v>
      </c>
      <c r="M5" s="12">
        <v>88.2</v>
      </c>
      <c r="N5" s="12">
        <v>9.8000000000000007</v>
      </c>
      <c r="O5" s="12">
        <v>11.8</v>
      </c>
      <c r="P5" s="12">
        <v>9.1999999999999993</v>
      </c>
      <c r="Q5" s="12">
        <v>4.2</v>
      </c>
      <c r="R5" s="12">
        <v>6.6</v>
      </c>
      <c r="S5" s="12">
        <v>23.8</v>
      </c>
      <c r="T5" s="12">
        <v>8.8000000000000007</v>
      </c>
      <c r="U5" s="12">
        <v>5.2</v>
      </c>
      <c r="V5" s="12">
        <v>7.6</v>
      </c>
      <c r="W5" s="12">
        <v>5.4</v>
      </c>
      <c r="X5" s="12">
        <v>3.6</v>
      </c>
      <c r="Y5" s="12">
        <v>12.4</v>
      </c>
      <c r="Z5" s="12">
        <v>5.6</v>
      </c>
      <c r="AA5" s="12">
        <v>132</v>
      </c>
      <c r="AB5" s="12">
        <v>74</v>
      </c>
      <c r="AC5" s="12">
        <v>226.4</v>
      </c>
      <c r="AD5" s="12">
        <v>85.6</v>
      </c>
      <c r="AE5" s="12">
        <v>29.4</v>
      </c>
      <c r="AF5" s="12">
        <v>26.2</v>
      </c>
      <c r="AG5" s="12">
        <v>13</v>
      </c>
      <c r="AH5" s="12">
        <v>12.6</v>
      </c>
      <c r="AI5" s="12">
        <v>11.4</v>
      </c>
      <c r="AJ5" s="12">
        <v>2.6</v>
      </c>
      <c r="AK5" s="12">
        <v>3.4</v>
      </c>
      <c r="AL5" s="12">
        <v>10.6</v>
      </c>
      <c r="AM5" s="12">
        <v>2.2000000000000002</v>
      </c>
      <c r="AN5" s="12">
        <v>3.8</v>
      </c>
      <c r="AO5" s="12">
        <v>2.4</v>
      </c>
      <c r="AP5" s="12">
        <v>2.4</v>
      </c>
      <c r="AQ5" s="12">
        <v>35.4</v>
      </c>
      <c r="AR5" s="12">
        <v>7.4</v>
      </c>
      <c r="AS5" s="13">
        <v>1481</v>
      </c>
      <c r="AT5" s="14"/>
      <c r="AV5" s="9" t="s">
        <v>43</v>
      </c>
      <c r="AW5" s="12">
        <f>SUM(AA3:AJ27,B28:Z37,AA38:AJ41,AK28:AN37, B42:Z45, AK42:AN45, AO3:AR27, AO38:AR41)</f>
        <v>58573.800000000032</v>
      </c>
    </row>
    <row r="6" spans="1:56">
      <c r="A6" s="1" t="s">
        <v>6</v>
      </c>
      <c r="B6" s="12">
        <v>35.799999999999997</v>
      </c>
      <c r="C6" s="12">
        <v>43.6</v>
      </c>
      <c r="D6" s="12">
        <v>44.8</v>
      </c>
      <c r="E6" s="12">
        <v>5.8</v>
      </c>
      <c r="F6" s="12">
        <v>72</v>
      </c>
      <c r="G6" s="12">
        <v>41.2</v>
      </c>
      <c r="H6" s="12">
        <v>33.799999999999997</v>
      </c>
      <c r="I6" s="12">
        <v>23.6</v>
      </c>
      <c r="J6" s="12">
        <v>43.8</v>
      </c>
      <c r="K6" s="12">
        <v>22.4</v>
      </c>
      <c r="L6" s="12">
        <v>38.799999999999997</v>
      </c>
      <c r="M6" s="12">
        <v>81.599999999999994</v>
      </c>
      <c r="N6" s="12">
        <v>11.8</v>
      </c>
      <c r="O6" s="12">
        <v>9.6</v>
      </c>
      <c r="P6" s="12">
        <v>8.8000000000000007</v>
      </c>
      <c r="Q6" s="12">
        <v>2.6</v>
      </c>
      <c r="R6" s="12">
        <v>7.6</v>
      </c>
      <c r="S6" s="12">
        <v>21.8</v>
      </c>
      <c r="T6" s="12">
        <v>7.2</v>
      </c>
      <c r="U6" s="12">
        <v>5</v>
      </c>
      <c r="V6" s="12">
        <v>7.6</v>
      </c>
      <c r="W6" s="12">
        <v>3.2</v>
      </c>
      <c r="X6" s="12">
        <v>5.4</v>
      </c>
      <c r="Y6" s="12">
        <v>8.4</v>
      </c>
      <c r="Z6" s="12">
        <v>4.5999999999999996</v>
      </c>
      <c r="AA6" s="12">
        <v>187.2</v>
      </c>
      <c r="AB6" s="12">
        <v>99.6</v>
      </c>
      <c r="AC6" s="12">
        <v>250.2</v>
      </c>
      <c r="AD6" s="12">
        <v>143.80000000000001</v>
      </c>
      <c r="AE6" s="12">
        <v>55.4</v>
      </c>
      <c r="AF6" s="12">
        <v>55.6</v>
      </c>
      <c r="AG6" s="12">
        <v>19.600000000000001</v>
      </c>
      <c r="AH6" s="12">
        <v>6.4</v>
      </c>
      <c r="AI6" s="12">
        <v>13.4</v>
      </c>
      <c r="AJ6" s="12">
        <v>2.4</v>
      </c>
      <c r="AK6" s="12">
        <v>2.2000000000000002</v>
      </c>
      <c r="AL6" s="12">
        <v>7.6</v>
      </c>
      <c r="AM6" s="12">
        <v>1.4</v>
      </c>
      <c r="AN6" s="12">
        <v>7</v>
      </c>
      <c r="AO6" s="12">
        <v>2</v>
      </c>
      <c r="AP6" s="12">
        <v>2.8</v>
      </c>
      <c r="AQ6" s="12">
        <v>45.8</v>
      </c>
      <c r="AR6" s="12">
        <v>10.4</v>
      </c>
      <c r="AS6" s="13">
        <v>1503.6</v>
      </c>
      <c r="AT6" s="14"/>
      <c r="AW6" s="12"/>
    </row>
    <row r="7" spans="1:56">
      <c r="A7" s="1" t="s">
        <v>7</v>
      </c>
      <c r="B7" s="12">
        <v>154.6</v>
      </c>
      <c r="C7" s="12">
        <v>212.4</v>
      </c>
      <c r="D7" s="12">
        <v>209.8</v>
      </c>
      <c r="E7" s="12">
        <v>64.8</v>
      </c>
      <c r="F7" s="12">
        <v>18.2</v>
      </c>
      <c r="G7" s="12">
        <v>152.80000000000001</v>
      </c>
      <c r="H7" s="12">
        <v>134.6</v>
      </c>
      <c r="I7" s="12">
        <v>108.8</v>
      </c>
      <c r="J7" s="12">
        <v>169.4</v>
      </c>
      <c r="K7" s="12">
        <v>71</v>
      </c>
      <c r="L7" s="12">
        <v>113</v>
      </c>
      <c r="M7" s="12">
        <v>265.39999999999998</v>
      </c>
      <c r="N7" s="12">
        <v>46.6</v>
      </c>
      <c r="O7" s="12">
        <v>38.200000000000003</v>
      </c>
      <c r="P7" s="12">
        <v>45.4</v>
      </c>
      <c r="Q7" s="12">
        <v>15.2</v>
      </c>
      <c r="R7" s="12">
        <v>46.2</v>
      </c>
      <c r="S7" s="12">
        <v>199.4</v>
      </c>
      <c r="T7" s="12">
        <v>40.6</v>
      </c>
      <c r="U7" s="12">
        <v>26.2</v>
      </c>
      <c r="V7" s="12">
        <v>42</v>
      </c>
      <c r="W7" s="12">
        <v>28.2</v>
      </c>
      <c r="X7" s="12">
        <v>19.2</v>
      </c>
      <c r="Y7" s="12">
        <v>22.8</v>
      </c>
      <c r="Z7" s="12">
        <v>27.4</v>
      </c>
      <c r="AA7" s="12">
        <v>402.8</v>
      </c>
      <c r="AB7" s="12">
        <v>238.2</v>
      </c>
      <c r="AC7" s="12">
        <v>898.8</v>
      </c>
      <c r="AD7" s="12">
        <v>361.6</v>
      </c>
      <c r="AE7" s="12">
        <v>148.80000000000001</v>
      </c>
      <c r="AF7" s="12">
        <v>98.4</v>
      </c>
      <c r="AG7" s="12">
        <v>39.200000000000003</v>
      </c>
      <c r="AH7" s="12">
        <v>38.4</v>
      </c>
      <c r="AI7" s="12">
        <v>52.2</v>
      </c>
      <c r="AJ7" s="12">
        <v>5.4</v>
      </c>
      <c r="AK7" s="12">
        <v>13.6</v>
      </c>
      <c r="AL7" s="12">
        <v>38</v>
      </c>
      <c r="AM7" s="12">
        <v>13</v>
      </c>
      <c r="AN7" s="12">
        <v>14.4</v>
      </c>
      <c r="AO7" s="12">
        <v>8.8000000000000007</v>
      </c>
      <c r="AP7" s="12">
        <v>4.8</v>
      </c>
      <c r="AQ7" s="12">
        <v>131.6</v>
      </c>
      <c r="AR7" s="12">
        <v>59.4</v>
      </c>
      <c r="AS7" s="13">
        <v>4839.6000000000004</v>
      </c>
      <c r="AT7" s="14"/>
      <c r="AW7" s="12"/>
    </row>
    <row r="8" spans="1:56">
      <c r="A8" s="1" t="s">
        <v>8</v>
      </c>
      <c r="B8" s="12">
        <v>63.4</v>
      </c>
      <c r="C8" s="12">
        <v>83</v>
      </c>
      <c r="D8" s="12">
        <v>50.6</v>
      </c>
      <c r="E8" s="12">
        <v>37.4</v>
      </c>
      <c r="F8" s="12">
        <v>121.8</v>
      </c>
      <c r="G8" s="12">
        <v>7</v>
      </c>
      <c r="H8" s="12">
        <v>68.400000000000006</v>
      </c>
      <c r="I8" s="12">
        <v>50.2</v>
      </c>
      <c r="J8" s="12">
        <v>73.2</v>
      </c>
      <c r="K8" s="12">
        <v>42</v>
      </c>
      <c r="L8" s="12">
        <v>71.8</v>
      </c>
      <c r="M8" s="12">
        <v>88.2</v>
      </c>
      <c r="N8" s="12">
        <v>17.8</v>
      </c>
      <c r="O8" s="12">
        <v>27.4</v>
      </c>
      <c r="P8" s="12">
        <v>23.8</v>
      </c>
      <c r="Q8" s="12">
        <v>11.2</v>
      </c>
      <c r="R8" s="12">
        <v>14.2</v>
      </c>
      <c r="S8" s="12">
        <v>22.8</v>
      </c>
      <c r="T8" s="12">
        <v>10.6</v>
      </c>
      <c r="U8" s="12">
        <v>6.6</v>
      </c>
      <c r="V8" s="12">
        <v>11.6</v>
      </c>
      <c r="W8" s="12">
        <v>4.5999999999999996</v>
      </c>
      <c r="X8" s="12">
        <v>6</v>
      </c>
      <c r="Y8" s="12">
        <v>11</v>
      </c>
      <c r="Z8" s="12">
        <v>26.8</v>
      </c>
      <c r="AA8" s="12">
        <v>132.4</v>
      </c>
      <c r="AB8" s="12">
        <v>98.2</v>
      </c>
      <c r="AC8" s="12">
        <v>241.8</v>
      </c>
      <c r="AD8" s="12">
        <v>158.19999999999999</v>
      </c>
      <c r="AE8" s="12">
        <v>100.8</v>
      </c>
      <c r="AF8" s="12">
        <v>73.599999999999994</v>
      </c>
      <c r="AG8" s="12">
        <v>20.8</v>
      </c>
      <c r="AH8" s="12">
        <v>15.6</v>
      </c>
      <c r="AI8" s="12">
        <v>13.4</v>
      </c>
      <c r="AJ8" s="12">
        <v>1.4</v>
      </c>
      <c r="AK8" s="12">
        <v>4.4000000000000004</v>
      </c>
      <c r="AL8" s="12">
        <v>18.399999999999999</v>
      </c>
      <c r="AM8" s="12">
        <v>2.4</v>
      </c>
      <c r="AN8" s="12">
        <v>12.4</v>
      </c>
      <c r="AO8" s="12">
        <v>2.2000000000000002</v>
      </c>
      <c r="AP8" s="12">
        <v>2.8</v>
      </c>
      <c r="AQ8" s="12">
        <v>32.4</v>
      </c>
      <c r="AR8" s="12">
        <v>8.1999999999999993</v>
      </c>
      <c r="AS8" s="13">
        <v>1890.8</v>
      </c>
      <c r="AT8" s="14"/>
      <c r="AW8" s="15"/>
    </row>
    <row r="9" spans="1:56">
      <c r="A9" s="1" t="s">
        <v>9</v>
      </c>
      <c r="B9" s="12">
        <v>54</v>
      </c>
      <c r="C9" s="12">
        <v>78.8</v>
      </c>
      <c r="D9" s="12">
        <v>37</v>
      </c>
      <c r="E9" s="12">
        <v>34.4</v>
      </c>
      <c r="F9" s="12">
        <v>129.19999999999999</v>
      </c>
      <c r="G9" s="12">
        <v>68.400000000000006</v>
      </c>
      <c r="H9" s="12">
        <v>12.2</v>
      </c>
      <c r="I9" s="12">
        <v>31.8</v>
      </c>
      <c r="J9" s="12">
        <v>60.4</v>
      </c>
      <c r="K9" s="12">
        <v>24.2</v>
      </c>
      <c r="L9" s="12">
        <v>63.2</v>
      </c>
      <c r="M9" s="12">
        <v>130.19999999999999</v>
      </c>
      <c r="N9" s="12">
        <v>27.4</v>
      </c>
      <c r="O9" s="12">
        <v>43.6</v>
      </c>
      <c r="P9" s="12">
        <v>39</v>
      </c>
      <c r="Q9" s="12">
        <v>20.2</v>
      </c>
      <c r="R9" s="12">
        <v>16.600000000000001</v>
      </c>
      <c r="S9" s="12">
        <v>32.6</v>
      </c>
      <c r="T9" s="12">
        <v>35.799999999999997</v>
      </c>
      <c r="U9" s="12">
        <v>20.6</v>
      </c>
      <c r="V9" s="12">
        <v>27.6</v>
      </c>
      <c r="W9" s="12">
        <v>12</v>
      </c>
      <c r="X9" s="12">
        <v>9.1999999999999993</v>
      </c>
      <c r="Y9" s="12">
        <v>23.6</v>
      </c>
      <c r="Z9" s="12">
        <v>31.6</v>
      </c>
      <c r="AA9" s="12">
        <v>239</v>
      </c>
      <c r="AB9" s="12">
        <v>146.80000000000001</v>
      </c>
      <c r="AC9" s="12">
        <v>435.6</v>
      </c>
      <c r="AD9" s="12">
        <v>230</v>
      </c>
      <c r="AE9" s="12">
        <v>124</v>
      </c>
      <c r="AF9" s="12">
        <v>87.8</v>
      </c>
      <c r="AG9" s="12">
        <v>23.6</v>
      </c>
      <c r="AH9" s="12">
        <v>20.2</v>
      </c>
      <c r="AI9" s="12">
        <v>20.399999999999999</v>
      </c>
      <c r="AJ9" s="12">
        <v>3.4</v>
      </c>
      <c r="AK9" s="12">
        <v>7</v>
      </c>
      <c r="AL9" s="12">
        <v>23.6</v>
      </c>
      <c r="AM9" s="12">
        <v>4</v>
      </c>
      <c r="AN9" s="12">
        <v>56.6</v>
      </c>
      <c r="AO9" s="12">
        <v>2.4</v>
      </c>
      <c r="AP9" s="12">
        <v>2.6</v>
      </c>
      <c r="AQ9" s="12">
        <v>42.4</v>
      </c>
      <c r="AR9" s="12">
        <v>8.4</v>
      </c>
      <c r="AS9" s="13">
        <v>2541.4</v>
      </c>
      <c r="AT9" s="14"/>
      <c r="AW9" s="15"/>
    </row>
    <row r="10" spans="1:56">
      <c r="A10" s="1">
        <v>19</v>
      </c>
      <c r="B10" s="12">
        <v>17.600000000000001</v>
      </c>
      <c r="C10" s="12">
        <v>36</v>
      </c>
      <c r="D10" s="12">
        <v>22.2</v>
      </c>
      <c r="E10" s="12">
        <v>26.6</v>
      </c>
      <c r="F10" s="12">
        <v>96.2</v>
      </c>
      <c r="G10" s="12">
        <v>51</v>
      </c>
      <c r="H10" s="12">
        <v>31.8</v>
      </c>
      <c r="I10" s="12">
        <v>5</v>
      </c>
      <c r="J10" s="12">
        <v>8.6</v>
      </c>
      <c r="K10" s="12">
        <v>9.1999999999999993</v>
      </c>
      <c r="L10" s="12">
        <v>36.4</v>
      </c>
      <c r="M10" s="12">
        <v>62.8</v>
      </c>
      <c r="N10" s="12">
        <v>22.2</v>
      </c>
      <c r="O10" s="12">
        <v>32.4</v>
      </c>
      <c r="P10" s="12">
        <v>17</v>
      </c>
      <c r="Q10" s="12">
        <v>11.8</v>
      </c>
      <c r="R10" s="12">
        <v>11.8</v>
      </c>
      <c r="S10" s="12">
        <v>20</v>
      </c>
      <c r="T10" s="12">
        <v>17.2</v>
      </c>
      <c r="U10" s="12">
        <v>11</v>
      </c>
      <c r="V10" s="12">
        <v>18.8</v>
      </c>
      <c r="W10" s="12">
        <v>12.6</v>
      </c>
      <c r="X10" s="12">
        <v>7</v>
      </c>
      <c r="Y10" s="12">
        <v>21</v>
      </c>
      <c r="Z10" s="12">
        <v>13.8</v>
      </c>
      <c r="AA10" s="12">
        <v>96.8</v>
      </c>
      <c r="AB10" s="12">
        <v>65.8</v>
      </c>
      <c r="AC10" s="12">
        <v>210.2</v>
      </c>
      <c r="AD10" s="12">
        <v>129.19999999999999</v>
      </c>
      <c r="AE10" s="12">
        <v>61</v>
      </c>
      <c r="AF10" s="12">
        <v>40.4</v>
      </c>
      <c r="AG10" s="12">
        <v>16.2</v>
      </c>
      <c r="AH10" s="12">
        <v>12.2</v>
      </c>
      <c r="AI10" s="12">
        <v>13.2</v>
      </c>
      <c r="AJ10" s="12">
        <v>2.8</v>
      </c>
      <c r="AK10" s="12">
        <v>4</v>
      </c>
      <c r="AL10" s="12">
        <v>9</v>
      </c>
      <c r="AM10" s="12">
        <v>2.8</v>
      </c>
      <c r="AN10" s="12">
        <v>18.600000000000001</v>
      </c>
      <c r="AO10" s="12">
        <v>2.2000000000000002</v>
      </c>
      <c r="AP10" s="12">
        <v>2.4</v>
      </c>
      <c r="AQ10" s="12">
        <v>18.2</v>
      </c>
      <c r="AR10" s="12">
        <v>7</v>
      </c>
      <c r="AS10" s="13">
        <v>1332</v>
      </c>
      <c r="AT10" s="14"/>
      <c r="AV10" s="17"/>
      <c r="AW10" s="15"/>
      <c r="BC10" s="11"/>
    </row>
    <row r="11" spans="1:56">
      <c r="A11" s="1">
        <v>12</v>
      </c>
      <c r="B11" s="12">
        <v>38.4</v>
      </c>
      <c r="C11" s="12">
        <v>78.2</v>
      </c>
      <c r="D11" s="12">
        <v>46.4</v>
      </c>
      <c r="E11" s="12">
        <v>39.799999999999997</v>
      </c>
      <c r="F11" s="12">
        <v>133.6</v>
      </c>
      <c r="G11" s="12">
        <v>63.2</v>
      </c>
      <c r="H11" s="12">
        <v>51.6</v>
      </c>
      <c r="I11" s="12">
        <v>9.6</v>
      </c>
      <c r="J11" s="12">
        <v>7.6</v>
      </c>
      <c r="K11" s="12">
        <v>12.8</v>
      </c>
      <c r="L11" s="12">
        <v>67.2</v>
      </c>
      <c r="M11" s="12">
        <v>120.8</v>
      </c>
      <c r="N11" s="12">
        <v>64.400000000000006</v>
      </c>
      <c r="O11" s="12">
        <v>64.599999999999994</v>
      </c>
      <c r="P11" s="12">
        <v>48.4</v>
      </c>
      <c r="Q11" s="12">
        <v>23.2</v>
      </c>
      <c r="R11" s="12">
        <v>33.799999999999997</v>
      </c>
      <c r="S11" s="12">
        <v>55.4</v>
      </c>
      <c r="T11" s="12">
        <v>41.2</v>
      </c>
      <c r="U11" s="12">
        <v>32</v>
      </c>
      <c r="V11" s="12">
        <v>46.4</v>
      </c>
      <c r="W11" s="12">
        <v>15.4</v>
      </c>
      <c r="X11" s="12">
        <v>17</v>
      </c>
      <c r="Y11" s="12">
        <v>28.6</v>
      </c>
      <c r="Z11" s="12">
        <v>32</v>
      </c>
      <c r="AA11" s="12">
        <v>199.4</v>
      </c>
      <c r="AB11" s="12">
        <v>151.4</v>
      </c>
      <c r="AC11" s="12">
        <v>447</v>
      </c>
      <c r="AD11" s="12">
        <v>190.4</v>
      </c>
      <c r="AE11" s="12">
        <v>69.599999999999994</v>
      </c>
      <c r="AF11" s="12">
        <v>44</v>
      </c>
      <c r="AG11" s="12">
        <v>27</v>
      </c>
      <c r="AH11" s="12">
        <v>44</v>
      </c>
      <c r="AI11" s="12">
        <v>35.6</v>
      </c>
      <c r="AJ11" s="12">
        <v>6.2</v>
      </c>
      <c r="AK11" s="12">
        <v>3.8</v>
      </c>
      <c r="AL11" s="12">
        <v>16.399999999999999</v>
      </c>
      <c r="AM11" s="12">
        <v>8.4</v>
      </c>
      <c r="AN11" s="12">
        <v>40.4</v>
      </c>
      <c r="AO11" s="12">
        <v>4.8</v>
      </c>
      <c r="AP11" s="12">
        <v>5.6</v>
      </c>
      <c r="AQ11" s="12">
        <v>32.799999999999997</v>
      </c>
      <c r="AR11" s="12">
        <v>13.4</v>
      </c>
      <c r="AS11" s="13">
        <v>2511.8000000000002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20.2</v>
      </c>
      <c r="C12" s="12">
        <v>28</v>
      </c>
      <c r="D12" s="12">
        <v>20.399999999999999</v>
      </c>
      <c r="E12" s="12">
        <v>22.4</v>
      </c>
      <c r="F12" s="12">
        <v>75.2</v>
      </c>
      <c r="G12" s="12">
        <v>50.6</v>
      </c>
      <c r="H12" s="12">
        <v>21.6</v>
      </c>
      <c r="I12" s="12">
        <v>7.6</v>
      </c>
      <c r="J12" s="12">
        <v>14.8</v>
      </c>
      <c r="K12" s="12">
        <v>5.4</v>
      </c>
      <c r="L12" s="12">
        <v>95</v>
      </c>
      <c r="M12" s="12">
        <v>106.8</v>
      </c>
      <c r="N12" s="12">
        <v>61.8</v>
      </c>
      <c r="O12" s="12">
        <v>83.2</v>
      </c>
      <c r="P12" s="12">
        <v>32.799999999999997</v>
      </c>
      <c r="Q12" s="12">
        <v>23</v>
      </c>
      <c r="R12" s="12">
        <v>31.8</v>
      </c>
      <c r="S12" s="12">
        <v>57</v>
      </c>
      <c r="T12" s="12">
        <v>8</v>
      </c>
      <c r="U12" s="12">
        <v>8.8000000000000007</v>
      </c>
      <c r="V12" s="12">
        <v>8.4</v>
      </c>
      <c r="W12" s="12">
        <v>4.2</v>
      </c>
      <c r="X12" s="12">
        <v>3.8</v>
      </c>
      <c r="Y12" s="12">
        <v>7.2</v>
      </c>
      <c r="Z12" s="12">
        <v>20.8</v>
      </c>
      <c r="AA12" s="12">
        <v>161.6</v>
      </c>
      <c r="AB12" s="12">
        <v>130.4</v>
      </c>
      <c r="AC12" s="12">
        <v>418.6</v>
      </c>
      <c r="AD12" s="12">
        <v>180.4</v>
      </c>
      <c r="AE12" s="12">
        <v>83.2</v>
      </c>
      <c r="AF12" s="12">
        <v>80.8</v>
      </c>
      <c r="AG12" s="12">
        <v>23</v>
      </c>
      <c r="AH12" s="12">
        <v>35</v>
      </c>
      <c r="AI12" s="12">
        <v>19.2</v>
      </c>
      <c r="AJ12" s="12">
        <v>6.4</v>
      </c>
      <c r="AK12" s="12">
        <v>36.6</v>
      </c>
      <c r="AL12" s="12">
        <v>53.6</v>
      </c>
      <c r="AM12" s="12">
        <v>2.8</v>
      </c>
      <c r="AN12" s="12">
        <v>9.8000000000000007</v>
      </c>
      <c r="AO12" s="12">
        <v>5.4</v>
      </c>
      <c r="AP12" s="12">
        <v>7.8</v>
      </c>
      <c r="AQ12" s="12">
        <v>45.4</v>
      </c>
      <c r="AR12" s="12">
        <v>16.8</v>
      </c>
      <c r="AS12" s="13">
        <v>2135.6</v>
      </c>
      <c r="AT12" s="14"/>
      <c r="AV12" s="17" t="s">
        <v>44</v>
      </c>
      <c r="AW12" s="22">
        <f>SUM(AA28:AD31)</f>
        <v>1617.6</v>
      </c>
      <c r="AX12" s="22">
        <f>SUM(Z28:Z31,H28:K31)</f>
        <v>4716.2</v>
      </c>
      <c r="AY12" s="22">
        <f>SUM(AE28:AJ31)</f>
        <v>12064.000000000002</v>
      </c>
      <c r="AZ12" s="22">
        <f>SUM(B28:G31)</f>
        <v>5023.9999999999991</v>
      </c>
      <c r="BA12" s="22">
        <f>SUM(AM28:AN31,T28:Y31)</f>
        <v>5279.4</v>
      </c>
      <c r="BB12" s="22">
        <f>SUM(AK28:AL31,L28:S31)</f>
        <v>8005.8000000000011</v>
      </c>
      <c r="BC12" s="23">
        <f>SUM(AO28:AR31)</f>
        <v>3573.7999999999997</v>
      </c>
      <c r="BD12" s="22">
        <f t="shared" ref="BD12:BD19" si="0">SUM(AW12:BC12)</f>
        <v>40280.80000000001</v>
      </c>
    </row>
    <row r="13" spans="1:56">
      <c r="A13" s="1" t="s">
        <v>11</v>
      </c>
      <c r="B13" s="12">
        <v>59.8</v>
      </c>
      <c r="C13" s="12">
        <v>81</v>
      </c>
      <c r="D13" s="12">
        <v>28.2</v>
      </c>
      <c r="E13" s="12">
        <v>36</v>
      </c>
      <c r="F13" s="12">
        <v>108.4</v>
      </c>
      <c r="G13" s="12">
        <v>78.599999999999994</v>
      </c>
      <c r="H13" s="12">
        <v>67.2</v>
      </c>
      <c r="I13" s="12">
        <v>41.4</v>
      </c>
      <c r="J13" s="12">
        <v>74.8</v>
      </c>
      <c r="K13" s="12">
        <v>85.8</v>
      </c>
      <c r="L13" s="12">
        <v>7.2</v>
      </c>
      <c r="M13" s="12">
        <v>142.19999999999999</v>
      </c>
      <c r="N13" s="12">
        <v>103.6</v>
      </c>
      <c r="O13" s="12">
        <v>201.6</v>
      </c>
      <c r="P13" s="12">
        <v>110.8</v>
      </c>
      <c r="Q13" s="12">
        <v>44.6</v>
      </c>
      <c r="R13" s="12">
        <v>43.2</v>
      </c>
      <c r="S13" s="12">
        <v>71.2</v>
      </c>
      <c r="T13" s="12">
        <v>22.8</v>
      </c>
      <c r="U13" s="12">
        <v>7.6</v>
      </c>
      <c r="V13" s="12">
        <v>17.2</v>
      </c>
      <c r="W13" s="12">
        <v>11.6</v>
      </c>
      <c r="X13" s="12">
        <v>12</v>
      </c>
      <c r="Y13" s="12">
        <v>22.8</v>
      </c>
      <c r="Z13" s="12">
        <v>59</v>
      </c>
      <c r="AA13" s="12">
        <v>210.6</v>
      </c>
      <c r="AB13" s="12">
        <v>111.8</v>
      </c>
      <c r="AC13" s="12">
        <v>445.8</v>
      </c>
      <c r="AD13" s="12">
        <v>204</v>
      </c>
      <c r="AE13" s="12">
        <v>99.6</v>
      </c>
      <c r="AF13" s="12">
        <v>112</v>
      </c>
      <c r="AG13" s="12">
        <v>21.8</v>
      </c>
      <c r="AH13" s="12">
        <v>38.200000000000003</v>
      </c>
      <c r="AI13" s="12">
        <v>27</v>
      </c>
      <c r="AJ13" s="12">
        <v>6.2</v>
      </c>
      <c r="AK13" s="12">
        <v>28.8</v>
      </c>
      <c r="AL13" s="12">
        <v>88</v>
      </c>
      <c r="AM13" s="12">
        <v>6</v>
      </c>
      <c r="AN13" s="12">
        <v>38.799999999999997</v>
      </c>
      <c r="AO13" s="12">
        <v>7.2</v>
      </c>
      <c r="AP13" s="12">
        <v>7.2</v>
      </c>
      <c r="AQ13" s="12">
        <v>47.6</v>
      </c>
      <c r="AR13" s="12">
        <v>14.4</v>
      </c>
      <c r="AS13" s="13">
        <v>3053.6</v>
      </c>
      <c r="AT13" s="14"/>
      <c r="AV13" s="17" t="s">
        <v>45</v>
      </c>
      <c r="AW13" s="22">
        <f>SUM(AA27:AD27,AA9:AD12)</f>
        <v>4600.6000000000004</v>
      </c>
      <c r="AX13" s="22">
        <f>SUM(Z27,Z9:Z12,H9:K12,H27:K27)</f>
        <v>516.20000000000005</v>
      </c>
      <c r="AY13" s="22">
        <f>SUM(AE9:AJ12,AE27:AJ27)</f>
        <v>1085.5999999999999</v>
      </c>
      <c r="AZ13" s="22">
        <f>SUM(B9:G12,B27:G27)</f>
        <v>1351</v>
      </c>
      <c r="BA13" s="22">
        <f>SUM(T9:Y12,AM9:AN12,T27:Y27,AM27:AN27)</f>
        <v>619.4</v>
      </c>
      <c r="BB13" s="22">
        <f>SUM(L9:S12,AK9:AL12,L27:S27,AK27:AL27)</f>
        <v>1906.5999999999997</v>
      </c>
      <c r="BC13" s="23">
        <f>SUM(AO9:AR12,AO27:AR27)</f>
        <v>260.8</v>
      </c>
      <c r="BD13" s="22">
        <f t="shared" si="0"/>
        <v>10340.199999999999</v>
      </c>
    </row>
    <row r="14" spans="1:56">
      <c r="A14" s="1" t="s">
        <v>12</v>
      </c>
      <c r="B14" s="12">
        <v>59.6</v>
      </c>
      <c r="C14" s="12">
        <v>135</v>
      </c>
      <c r="D14" s="12">
        <v>62.2</v>
      </c>
      <c r="E14" s="12">
        <v>60</v>
      </c>
      <c r="F14" s="12">
        <v>157.4</v>
      </c>
      <c r="G14" s="12">
        <v>63.6</v>
      </c>
      <c r="H14" s="12">
        <v>94.8</v>
      </c>
      <c r="I14" s="12">
        <v>66</v>
      </c>
      <c r="J14" s="12">
        <v>114.6</v>
      </c>
      <c r="K14" s="12">
        <v>66.400000000000006</v>
      </c>
      <c r="L14" s="12">
        <v>124.4</v>
      </c>
      <c r="M14" s="12">
        <v>8.1999999999999993</v>
      </c>
      <c r="N14" s="12">
        <v>92.4</v>
      </c>
      <c r="O14" s="12">
        <v>143</v>
      </c>
      <c r="P14" s="12">
        <v>109.6</v>
      </c>
      <c r="Q14" s="12">
        <v>66.400000000000006</v>
      </c>
      <c r="R14" s="12">
        <v>79.400000000000006</v>
      </c>
      <c r="S14" s="12">
        <v>214</v>
      </c>
      <c r="T14" s="12">
        <v>67.8</v>
      </c>
      <c r="U14" s="12">
        <v>73.400000000000006</v>
      </c>
      <c r="V14" s="12">
        <v>76.8</v>
      </c>
      <c r="W14" s="12">
        <v>48.8</v>
      </c>
      <c r="X14" s="12">
        <v>33.200000000000003</v>
      </c>
      <c r="Y14" s="12">
        <v>45.8</v>
      </c>
      <c r="Z14" s="12">
        <v>42</v>
      </c>
      <c r="AA14" s="12">
        <v>314.60000000000002</v>
      </c>
      <c r="AB14" s="12">
        <v>208.6</v>
      </c>
      <c r="AC14" s="12">
        <v>645.20000000000005</v>
      </c>
      <c r="AD14" s="12">
        <v>238.2</v>
      </c>
      <c r="AE14" s="12">
        <v>85.8</v>
      </c>
      <c r="AF14" s="12">
        <v>76</v>
      </c>
      <c r="AG14" s="12">
        <v>39.4</v>
      </c>
      <c r="AH14" s="12">
        <v>32.799999999999997</v>
      </c>
      <c r="AI14" s="12">
        <v>46.4</v>
      </c>
      <c r="AJ14" s="12">
        <v>10.6</v>
      </c>
      <c r="AK14" s="12">
        <v>66.599999999999994</v>
      </c>
      <c r="AL14" s="12">
        <v>449.4</v>
      </c>
      <c r="AM14" s="12">
        <v>29.2</v>
      </c>
      <c r="AN14" s="12">
        <v>82.2</v>
      </c>
      <c r="AO14" s="12">
        <v>15.2</v>
      </c>
      <c r="AP14" s="12">
        <v>11.6</v>
      </c>
      <c r="AQ14" s="12">
        <v>68.599999999999994</v>
      </c>
      <c r="AR14" s="12">
        <v>23.4</v>
      </c>
      <c r="AS14" s="13">
        <v>4548.6000000000004</v>
      </c>
      <c r="AT14" s="14"/>
      <c r="AV14" s="17" t="s">
        <v>46</v>
      </c>
      <c r="AW14" s="22">
        <f>SUM(AA32:AD37)</f>
        <v>12362.4</v>
      </c>
      <c r="AX14" s="22">
        <f>SUM(H32:K37,Z32:Z37)</f>
        <v>1122.8</v>
      </c>
      <c r="AY14" s="22">
        <f>SUM(AE32:AJ37)</f>
        <v>3956.2</v>
      </c>
      <c r="AZ14" s="22">
        <f>SUM(B32:G37)</f>
        <v>1281.7999999999997</v>
      </c>
      <c r="BA14" s="22">
        <f>SUM(T32:Y37,AM32:AN37)</f>
        <v>874.99999999999989</v>
      </c>
      <c r="BB14" s="22">
        <f>SUM(L32:S37,AK32:AL37)</f>
        <v>1515.2000000000005</v>
      </c>
      <c r="BC14" s="23">
        <f>SUM(AO32:AR37)</f>
        <v>1388.0000000000002</v>
      </c>
      <c r="BD14" s="22">
        <f t="shared" si="0"/>
        <v>22501.399999999998</v>
      </c>
    </row>
    <row r="15" spans="1:56">
      <c r="A15" s="1" t="s">
        <v>13</v>
      </c>
      <c r="B15" s="12">
        <v>16</v>
      </c>
      <c r="C15" s="12">
        <v>22.6</v>
      </c>
      <c r="D15" s="12">
        <v>11.8</v>
      </c>
      <c r="E15" s="12">
        <v>11</v>
      </c>
      <c r="F15" s="12">
        <v>46.2</v>
      </c>
      <c r="G15" s="12">
        <v>18.2</v>
      </c>
      <c r="H15" s="12">
        <v>35</v>
      </c>
      <c r="I15" s="12">
        <v>25.8</v>
      </c>
      <c r="J15" s="12">
        <v>64.2</v>
      </c>
      <c r="K15" s="12">
        <v>63.4</v>
      </c>
      <c r="L15" s="12">
        <v>109.4</v>
      </c>
      <c r="M15" s="12">
        <v>102.6</v>
      </c>
      <c r="N15" s="12">
        <v>7.6</v>
      </c>
      <c r="O15" s="12">
        <v>76.8</v>
      </c>
      <c r="P15" s="12">
        <v>69.599999999999994</v>
      </c>
      <c r="Q15" s="12">
        <v>26.2</v>
      </c>
      <c r="R15" s="12">
        <v>22.6</v>
      </c>
      <c r="S15" s="12">
        <v>42.4</v>
      </c>
      <c r="T15" s="12">
        <v>11.6</v>
      </c>
      <c r="U15" s="12">
        <v>6.4</v>
      </c>
      <c r="V15" s="12">
        <v>9.4</v>
      </c>
      <c r="W15" s="12">
        <v>2.6</v>
      </c>
      <c r="X15" s="12">
        <v>3</v>
      </c>
      <c r="Y15" s="12">
        <v>10.4</v>
      </c>
      <c r="Z15" s="12">
        <v>16</v>
      </c>
      <c r="AA15" s="12">
        <v>142.19999999999999</v>
      </c>
      <c r="AB15" s="12">
        <v>79.8</v>
      </c>
      <c r="AC15" s="12">
        <v>283.39999999999998</v>
      </c>
      <c r="AD15" s="12">
        <v>76.400000000000006</v>
      </c>
      <c r="AE15" s="12">
        <v>23</v>
      </c>
      <c r="AF15" s="12">
        <v>27.2</v>
      </c>
      <c r="AG15" s="12">
        <v>13.6</v>
      </c>
      <c r="AH15" s="12">
        <v>13.8</v>
      </c>
      <c r="AI15" s="12">
        <v>23.4</v>
      </c>
      <c r="AJ15" s="12">
        <v>5.6</v>
      </c>
      <c r="AK15" s="12">
        <v>22.4</v>
      </c>
      <c r="AL15" s="12">
        <v>47.6</v>
      </c>
      <c r="AM15" s="12">
        <v>1.4</v>
      </c>
      <c r="AN15" s="12">
        <v>16</v>
      </c>
      <c r="AO15" s="12">
        <v>2.8</v>
      </c>
      <c r="AP15" s="12">
        <v>6.4</v>
      </c>
      <c r="AQ15" s="12">
        <v>27.4</v>
      </c>
      <c r="AR15" s="12">
        <v>5</v>
      </c>
      <c r="AS15" s="13">
        <v>1648.2</v>
      </c>
      <c r="AT15" s="14"/>
      <c r="AV15" s="17" t="s">
        <v>47</v>
      </c>
      <c r="AW15" s="22">
        <f>SUM(AA3:AD8)</f>
        <v>5024.3999999999996</v>
      </c>
      <c r="AX15" s="22">
        <f>SUM(H3:K8,Z3:Z8)</f>
        <v>1441</v>
      </c>
      <c r="AY15" s="22">
        <f>SUM(AE3:AJ8)</f>
        <v>1298.2</v>
      </c>
      <c r="AZ15" s="22">
        <f>SUM(B3:G8)</f>
        <v>2708.2000000000007</v>
      </c>
      <c r="BA15" s="22">
        <f>SUM(T3:Y8,AM3:AN8)</f>
        <v>512.79999999999995</v>
      </c>
      <c r="BB15" s="22">
        <f>SUM(L3:S8,AK3:AL8)</f>
        <v>2147.8000000000002</v>
      </c>
      <c r="BC15" s="23">
        <f>SUM(AO3:AR8)</f>
        <v>453.59999999999997</v>
      </c>
      <c r="BD15" s="22">
        <f t="shared" si="0"/>
        <v>13585.999999999998</v>
      </c>
    </row>
    <row r="16" spans="1:56">
      <c r="A16" s="1" t="s">
        <v>14</v>
      </c>
      <c r="B16" s="12">
        <v>18.8</v>
      </c>
      <c r="C16" s="12">
        <v>26.2</v>
      </c>
      <c r="D16" s="12">
        <v>8.8000000000000007</v>
      </c>
      <c r="E16" s="12">
        <v>7</v>
      </c>
      <c r="F16" s="12">
        <v>37</v>
      </c>
      <c r="G16" s="12">
        <v>25.8</v>
      </c>
      <c r="H16" s="12">
        <v>44.8</v>
      </c>
      <c r="I16" s="12">
        <v>36.6</v>
      </c>
      <c r="J16" s="12">
        <v>73.8</v>
      </c>
      <c r="K16" s="12">
        <v>79.400000000000006</v>
      </c>
      <c r="L16" s="12">
        <v>197.6</v>
      </c>
      <c r="M16" s="12">
        <v>157.4</v>
      </c>
      <c r="N16" s="12">
        <v>76</v>
      </c>
      <c r="O16" s="12">
        <v>6.8</v>
      </c>
      <c r="P16" s="12">
        <v>105.4</v>
      </c>
      <c r="Q16" s="12">
        <v>68.400000000000006</v>
      </c>
      <c r="R16" s="12">
        <v>52.2</v>
      </c>
      <c r="S16" s="12">
        <v>94.2</v>
      </c>
      <c r="T16" s="12">
        <v>10.199999999999999</v>
      </c>
      <c r="U16" s="12">
        <v>4.8</v>
      </c>
      <c r="V16" s="12">
        <v>8</v>
      </c>
      <c r="W16" s="12">
        <v>2.2000000000000002</v>
      </c>
      <c r="X16" s="12">
        <v>1.4</v>
      </c>
      <c r="Y16" s="12">
        <v>7.8</v>
      </c>
      <c r="Z16" s="12">
        <v>24.2</v>
      </c>
      <c r="AA16" s="12">
        <v>117.2</v>
      </c>
      <c r="AB16" s="12">
        <v>77</v>
      </c>
      <c r="AC16" s="12">
        <v>265.39999999999998</v>
      </c>
      <c r="AD16" s="12">
        <v>74.2</v>
      </c>
      <c r="AE16" s="12">
        <v>21.6</v>
      </c>
      <c r="AF16" s="12">
        <v>24.2</v>
      </c>
      <c r="AG16" s="12">
        <v>12.4</v>
      </c>
      <c r="AH16" s="12">
        <v>22.2</v>
      </c>
      <c r="AI16" s="12">
        <v>20</v>
      </c>
      <c r="AJ16" s="12">
        <v>6.4</v>
      </c>
      <c r="AK16" s="12">
        <v>39.6</v>
      </c>
      <c r="AL16" s="12">
        <v>130</v>
      </c>
      <c r="AM16" s="12">
        <v>1.4</v>
      </c>
      <c r="AN16" s="12">
        <v>19.399999999999999</v>
      </c>
      <c r="AO16" s="12">
        <v>4.4000000000000004</v>
      </c>
      <c r="AP16" s="12">
        <v>7.2</v>
      </c>
      <c r="AQ16" s="12">
        <v>15</v>
      </c>
      <c r="AR16" s="12">
        <v>5.6</v>
      </c>
      <c r="AS16" s="13">
        <v>2038</v>
      </c>
      <c r="AT16" s="14"/>
      <c r="AV16" s="17" t="s">
        <v>48</v>
      </c>
      <c r="AW16" s="22">
        <f>SUM(AA21:AD26,AA40:AD41)</f>
        <v>5302.6</v>
      </c>
      <c r="AX16" s="22">
        <f>SUM(H21:K26,H40:K41,Z21:Z26,Z40:Z41)</f>
        <v>696.60000000000025</v>
      </c>
      <c r="AY16" s="22">
        <f>SUM(AE21:AJ26,AE40:AJ41)</f>
        <v>914.19999999999959</v>
      </c>
      <c r="AZ16" s="22">
        <f>SUM(B21:G26,B40:G41)</f>
        <v>552.59999999999991</v>
      </c>
      <c r="BA16" s="22">
        <f>SUM(T21:Y26,T40:Y41,AM21:AN26,AM40:AN41)</f>
        <v>2161.8000000000006</v>
      </c>
      <c r="BB16" s="22">
        <f>SUM(L21:S26,L40:S41,AK21:AL26,AK40:AL41)</f>
        <v>1108.4000000000001</v>
      </c>
      <c r="BC16" s="23">
        <f>SUM(AO21:AR26,AO40:AR41)</f>
        <v>505.99999999999994</v>
      </c>
      <c r="BD16" s="22">
        <f t="shared" si="0"/>
        <v>11242.2</v>
      </c>
    </row>
    <row r="17" spans="1:56">
      <c r="A17" s="1" t="s">
        <v>15</v>
      </c>
      <c r="B17" s="12">
        <v>22.6</v>
      </c>
      <c r="C17" s="12">
        <v>35.200000000000003</v>
      </c>
      <c r="D17" s="12">
        <v>8.8000000000000007</v>
      </c>
      <c r="E17" s="12">
        <v>8.4</v>
      </c>
      <c r="F17" s="12">
        <v>40.799999999999997</v>
      </c>
      <c r="G17" s="12">
        <v>22</v>
      </c>
      <c r="H17" s="12">
        <v>36.6</v>
      </c>
      <c r="I17" s="12">
        <v>25.8</v>
      </c>
      <c r="J17" s="12">
        <v>43.4</v>
      </c>
      <c r="K17" s="12">
        <v>32.200000000000003</v>
      </c>
      <c r="L17" s="12">
        <v>114.4</v>
      </c>
      <c r="M17" s="12">
        <v>111.6</v>
      </c>
      <c r="N17" s="12">
        <v>71.2</v>
      </c>
      <c r="O17" s="12">
        <v>111.2</v>
      </c>
      <c r="P17" s="12">
        <v>9.4</v>
      </c>
      <c r="Q17" s="12">
        <v>51</v>
      </c>
      <c r="R17" s="12">
        <v>62.6</v>
      </c>
      <c r="S17" s="12">
        <v>107</v>
      </c>
      <c r="T17" s="12">
        <v>7.8</v>
      </c>
      <c r="U17" s="12">
        <v>5.8</v>
      </c>
      <c r="V17" s="12">
        <v>5.8</v>
      </c>
      <c r="W17" s="12">
        <v>2</v>
      </c>
      <c r="X17" s="12">
        <v>2.4</v>
      </c>
      <c r="Y17" s="12">
        <v>5.4</v>
      </c>
      <c r="Z17" s="12">
        <v>13.8</v>
      </c>
      <c r="AA17" s="12">
        <v>75.599999999999994</v>
      </c>
      <c r="AB17" s="12">
        <v>30.6</v>
      </c>
      <c r="AC17" s="12">
        <v>143.80000000000001</v>
      </c>
      <c r="AD17" s="12">
        <v>52.4</v>
      </c>
      <c r="AE17" s="12">
        <v>21.6</v>
      </c>
      <c r="AF17" s="12">
        <v>18</v>
      </c>
      <c r="AG17" s="12">
        <v>10.6</v>
      </c>
      <c r="AH17" s="12">
        <v>12.6</v>
      </c>
      <c r="AI17" s="12">
        <v>13.4</v>
      </c>
      <c r="AJ17" s="12">
        <v>2</v>
      </c>
      <c r="AK17" s="12">
        <v>13.8</v>
      </c>
      <c r="AL17" s="12">
        <v>36.4</v>
      </c>
      <c r="AM17" s="12">
        <v>4.4000000000000004</v>
      </c>
      <c r="AN17" s="12">
        <v>19.399999999999999</v>
      </c>
      <c r="AO17" s="12">
        <v>4.5999999999999996</v>
      </c>
      <c r="AP17" s="12">
        <v>4</v>
      </c>
      <c r="AQ17" s="12">
        <v>11</v>
      </c>
      <c r="AR17" s="12">
        <v>5.2</v>
      </c>
      <c r="AS17" s="13">
        <v>1436.6</v>
      </c>
      <c r="AT17" s="14"/>
      <c r="AV17" s="1" t="s">
        <v>49</v>
      </c>
      <c r="AW17" s="23">
        <f>SUM(AA13:AD20,AA38:AD39)</f>
        <v>7879.4000000000005</v>
      </c>
      <c r="AX17" s="23">
        <f>SUM(H13:K20,H38:K39,Z13:Z20,Z38:Z39)</f>
        <v>1877.9999999999998</v>
      </c>
      <c r="AY17" s="23">
        <f>SUM(AE13:AJ20,AE38:AJ39)</f>
        <v>1375.8000000000006</v>
      </c>
      <c r="AZ17" s="23">
        <f>SUM(B13:G20,B38:G39)</f>
        <v>1868.3999999999999</v>
      </c>
      <c r="BA17" s="23">
        <f>SUM(T13:Y20,T38:Y39,AM13:AN20,AM38:AN39)</f>
        <v>980.1999999999997</v>
      </c>
      <c r="BB17" s="23">
        <f>SUM(L13:S20,L38:S39,AK13:AL20,AK38:AL39)</f>
        <v>7260.8</v>
      </c>
      <c r="BC17" s="23">
        <f>SUM(AO13:AR20,AO38:AR39)</f>
        <v>636.20000000000005</v>
      </c>
      <c r="BD17" s="22">
        <f t="shared" si="0"/>
        <v>21878.799999999999</v>
      </c>
    </row>
    <row r="18" spans="1:56">
      <c r="A18" s="1" t="s">
        <v>16</v>
      </c>
      <c r="B18" s="12">
        <v>10.4</v>
      </c>
      <c r="C18" s="12">
        <v>13</v>
      </c>
      <c r="D18" s="12">
        <v>3.6</v>
      </c>
      <c r="E18" s="12">
        <v>2</v>
      </c>
      <c r="F18" s="12">
        <v>16.2</v>
      </c>
      <c r="G18" s="12">
        <v>9</v>
      </c>
      <c r="H18" s="12">
        <v>15.8</v>
      </c>
      <c r="I18" s="12">
        <v>11</v>
      </c>
      <c r="J18" s="12">
        <v>20</v>
      </c>
      <c r="K18" s="12">
        <v>18.8</v>
      </c>
      <c r="L18" s="12">
        <v>48.6</v>
      </c>
      <c r="M18" s="12">
        <v>70.400000000000006</v>
      </c>
      <c r="N18" s="12">
        <v>25.8</v>
      </c>
      <c r="O18" s="12">
        <v>63</v>
      </c>
      <c r="P18" s="12">
        <v>52.2</v>
      </c>
      <c r="Q18" s="12">
        <v>7</v>
      </c>
      <c r="R18" s="12">
        <v>32.4</v>
      </c>
      <c r="S18" s="12">
        <v>58.4</v>
      </c>
      <c r="T18" s="12">
        <v>6.4</v>
      </c>
      <c r="U18" s="12">
        <v>3.4</v>
      </c>
      <c r="V18" s="12">
        <v>2.2000000000000002</v>
      </c>
      <c r="W18" s="12">
        <v>0.4</v>
      </c>
      <c r="X18" s="12">
        <v>1.4</v>
      </c>
      <c r="Y18" s="12">
        <v>1</v>
      </c>
      <c r="Z18" s="12">
        <v>4</v>
      </c>
      <c r="AA18" s="12">
        <v>60</v>
      </c>
      <c r="AB18" s="12">
        <v>25.4</v>
      </c>
      <c r="AC18" s="12">
        <v>111.8</v>
      </c>
      <c r="AD18" s="12">
        <v>28.8</v>
      </c>
      <c r="AE18" s="12">
        <v>16</v>
      </c>
      <c r="AF18" s="12">
        <v>21.8</v>
      </c>
      <c r="AG18" s="12">
        <v>6.6</v>
      </c>
      <c r="AH18" s="12">
        <v>8.1999999999999993</v>
      </c>
      <c r="AI18" s="12">
        <v>11.2</v>
      </c>
      <c r="AJ18" s="12">
        <v>3.6</v>
      </c>
      <c r="AK18" s="12">
        <v>9.4</v>
      </c>
      <c r="AL18" s="12">
        <v>31.6</v>
      </c>
      <c r="AM18" s="12">
        <v>0.6</v>
      </c>
      <c r="AN18" s="12">
        <v>8.4</v>
      </c>
      <c r="AO18" s="12">
        <v>1.6</v>
      </c>
      <c r="AP18" s="12">
        <v>3.6</v>
      </c>
      <c r="AQ18" s="12">
        <v>7.2</v>
      </c>
      <c r="AR18" s="12">
        <v>3.2</v>
      </c>
      <c r="AS18" s="13">
        <v>855.4</v>
      </c>
      <c r="AT18" s="14"/>
      <c r="AV18" s="9" t="s">
        <v>62</v>
      </c>
      <c r="AW18" s="22">
        <f>SUM(AA42:AD45)</f>
        <v>3330</v>
      </c>
      <c r="AX18" s="22">
        <f>SUM(Z42:Z45,H42:K45)</f>
        <v>221</v>
      </c>
      <c r="AY18" s="22">
        <f>SUM(AE42:AJ45)</f>
        <v>1177.2</v>
      </c>
      <c r="AZ18" s="22">
        <f>SUM(B42:G45)</f>
        <v>317.79999999999995</v>
      </c>
      <c r="BA18" s="22">
        <f>SUM(T42:Y45, AM42:AN45)</f>
        <v>386.4</v>
      </c>
      <c r="BB18" s="22">
        <f>SUM(AK42:AL45,L42:S45)</f>
        <v>490.99999999999994</v>
      </c>
      <c r="BC18" s="22">
        <f>SUM(AO42:AR45)</f>
        <v>751.4</v>
      </c>
      <c r="BD18" s="22">
        <f t="shared" si="0"/>
        <v>6674.7999999999993</v>
      </c>
    </row>
    <row r="19" spans="1:56">
      <c r="A19" s="1" t="s">
        <v>17</v>
      </c>
      <c r="B19" s="12">
        <v>7.6</v>
      </c>
      <c r="C19" s="12">
        <v>21.8</v>
      </c>
      <c r="D19" s="12">
        <v>6.8</v>
      </c>
      <c r="E19" s="12">
        <v>7.2</v>
      </c>
      <c r="F19" s="12">
        <v>41.4</v>
      </c>
      <c r="G19" s="12">
        <v>14.8</v>
      </c>
      <c r="H19" s="12">
        <v>15.6</v>
      </c>
      <c r="I19" s="12">
        <v>14.2</v>
      </c>
      <c r="J19" s="12">
        <v>33.6</v>
      </c>
      <c r="K19" s="12">
        <v>33.4</v>
      </c>
      <c r="L19" s="12">
        <v>52</v>
      </c>
      <c r="M19" s="12">
        <v>99.2</v>
      </c>
      <c r="N19" s="12">
        <v>25.4</v>
      </c>
      <c r="O19" s="12">
        <v>60.8</v>
      </c>
      <c r="P19" s="12">
        <v>69.599999999999994</v>
      </c>
      <c r="Q19" s="12">
        <v>34</v>
      </c>
      <c r="R19" s="12">
        <v>6.6</v>
      </c>
      <c r="S19" s="12">
        <v>87.4</v>
      </c>
      <c r="T19" s="12">
        <v>9</v>
      </c>
      <c r="U19" s="12">
        <v>6.2</v>
      </c>
      <c r="V19" s="12">
        <v>5</v>
      </c>
      <c r="W19" s="12">
        <v>1.4</v>
      </c>
      <c r="X19" s="12">
        <v>1.4</v>
      </c>
      <c r="Y19" s="12">
        <v>3.6</v>
      </c>
      <c r="Z19" s="12">
        <v>8.1999999999999993</v>
      </c>
      <c r="AA19" s="12">
        <v>102.6</v>
      </c>
      <c r="AB19" s="12">
        <v>49.6</v>
      </c>
      <c r="AC19" s="12">
        <v>199.8</v>
      </c>
      <c r="AD19" s="12">
        <v>37.4</v>
      </c>
      <c r="AE19" s="12">
        <v>15.2</v>
      </c>
      <c r="AF19" s="12">
        <v>12</v>
      </c>
      <c r="AG19" s="12">
        <v>7</v>
      </c>
      <c r="AH19" s="12">
        <v>15.4</v>
      </c>
      <c r="AI19" s="12">
        <v>14.8</v>
      </c>
      <c r="AJ19" s="12">
        <v>9</v>
      </c>
      <c r="AK19" s="12">
        <v>8.1999999999999993</v>
      </c>
      <c r="AL19" s="12">
        <v>35.4</v>
      </c>
      <c r="AM19" s="12">
        <v>3.8</v>
      </c>
      <c r="AN19" s="12">
        <v>11.6</v>
      </c>
      <c r="AO19" s="12">
        <v>1.6</v>
      </c>
      <c r="AP19" s="12">
        <v>1.4</v>
      </c>
      <c r="AQ19" s="12">
        <v>17.399999999999999</v>
      </c>
      <c r="AR19" s="12">
        <v>2.4</v>
      </c>
      <c r="AS19" s="13">
        <v>1210.8</v>
      </c>
      <c r="AT19" s="14"/>
      <c r="AV19" s="9" t="s">
        <v>50</v>
      </c>
      <c r="AW19" s="22">
        <f>SUM(AW12:AW18)</f>
        <v>40117</v>
      </c>
      <c r="AX19" s="22">
        <f t="shared" ref="AX19:BC19" si="1">SUM(AX12:AX18)</f>
        <v>10591.8</v>
      </c>
      <c r="AY19" s="22">
        <f t="shared" si="1"/>
        <v>21871.200000000004</v>
      </c>
      <c r="AZ19" s="22">
        <f t="shared" si="1"/>
        <v>13103.8</v>
      </c>
      <c r="BA19" s="22">
        <f t="shared" si="1"/>
        <v>10814.999999999998</v>
      </c>
      <c r="BB19" s="22">
        <f t="shared" si="1"/>
        <v>22435.600000000002</v>
      </c>
      <c r="BC19" s="22">
        <f t="shared" si="1"/>
        <v>7569.8</v>
      </c>
      <c r="BD19" s="22">
        <f t="shared" si="0"/>
        <v>126504.20000000001</v>
      </c>
    </row>
    <row r="20" spans="1:56">
      <c r="A20" s="1" t="s">
        <v>18</v>
      </c>
      <c r="B20" s="12">
        <v>18.8</v>
      </c>
      <c r="C20" s="12">
        <v>46.4</v>
      </c>
      <c r="D20" s="12">
        <v>22</v>
      </c>
      <c r="E20" s="12">
        <v>16.399999999999999</v>
      </c>
      <c r="F20" s="12">
        <v>135.80000000000001</v>
      </c>
      <c r="G20" s="12">
        <v>21</v>
      </c>
      <c r="H20" s="12">
        <v>36</v>
      </c>
      <c r="I20" s="12">
        <v>23.6</v>
      </c>
      <c r="J20" s="12">
        <v>62.8</v>
      </c>
      <c r="K20" s="12">
        <v>65</v>
      </c>
      <c r="L20" s="12">
        <v>66</v>
      </c>
      <c r="M20" s="12">
        <v>248.2</v>
      </c>
      <c r="N20" s="12">
        <v>44</v>
      </c>
      <c r="O20" s="12">
        <v>108.4</v>
      </c>
      <c r="P20" s="12">
        <v>111.8</v>
      </c>
      <c r="Q20" s="12">
        <v>69.8</v>
      </c>
      <c r="R20" s="12">
        <v>79.8</v>
      </c>
      <c r="S20" s="12">
        <v>12</v>
      </c>
      <c r="T20" s="12">
        <v>15.6</v>
      </c>
      <c r="U20" s="12">
        <v>17.600000000000001</v>
      </c>
      <c r="V20" s="12">
        <v>11.8</v>
      </c>
      <c r="W20" s="12">
        <v>2.6</v>
      </c>
      <c r="X20" s="12">
        <v>3.8</v>
      </c>
      <c r="Y20" s="12">
        <v>11</v>
      </c>
      <c r="Z20" s="12">
        <v>9.6</v>
      </c>
      <c r="AA20" s="12">
        <v>248.2</v>
      </c>
      <c r="AB20" s="12">
        <v>112.4</v>
      </c>
      <c r="AC20" s="12">
        <v>477.2</v>
      </c>
      <c r="AD20" s="12">
        <v>100.6</v>
      </c>
      <c r="AE20" s="12">
        <v>34.799999999999997</v>
      </c>
      <c r="AF20" s="12">
        <v>17.399999999999999</v>
      </c>
      <c r="AG20" s="12">
        <v>14.4</v>
      </c>
      <c r="AH20" s="12">
        <v>20.399999999999999</v>
      </c>
      <c r="AI20" s="12">
        <v>29.8</v>
      </c>
      <c r="AJ20" s="12">
        <v>3.2</v>
      </c>
      <c r="AK20" s="12">
        <v>15.4</v>
      </c>
      <c r="AL20" s="12">
        <v>54.8</v>
      </c>
      <c r="AM20" s="12">
        <v>3.6</v>
      </c>
      <c r="AN20" s="12">
        <v>24.6</v>
      </c>
      <c r="AO20" s="12">
        <v>2.6</v>
      </c>
      <c r="AP20" s="12">
        <v>3.8</v>
      </c>
      <c r="AQ20" s="12">
        <v>47.6</v>
      </c>
      <c r="AR20" s="12">
        <v>4.4000000000000004</v>
      </c>
      <c r="AS20" s="13">
        <v>2475</v>
      </c>
      <c r="AT20" s="14"/>
      <c r="AV20" s="18"/>
      <c r="AW20" s="15"/>
    </row>
    <row r="21" spans="1:56">
      <c r="A21" s="1" t="s">
        <v>19</v>
      </c>
      <c r="B21" s="12">
        <v>12.6</v>
      </c>
      <c r="C21" s="12">
        <v>13.6</v>
      </c>
      <c r="D21" s="12">
        <v>6</v>
      </c>
      <c r="E21" s="12">
        <v>8.6</v>
      </c>
      <c r="F21" s="12">
        <v>36.200000000000003</v>
      </c>
      <c r="G21" s="12">
        <v>12.4</v>
      </c>
      <c r="H21" s="12">
        <v>40.200000000000003</v>
      </c>
      <c r="I21" s="12">
        <v>19.2</v>
      </c>
      <c r="J21" s="12">
        <v>40.4</v>
      </c>
      <c r="K21" s="12">
        <v>8</v>
      </c>
      <c r="L21" s="12">
        <v>21.8</v>
      </c>
      <c r="M21" s="12">
        <v>83.2</v>
      </c>
      <c r="N21" s="12">
        <v>10.4</v>
      </c>
      <c r="O21" s="12">
        <v>9.8000000000000007</v>
      </c>
      <c r="P21" s="12">
        <v>9.1999999999999993</v>
      </c>
      <c r="Q21" s="12">
        <v>6.2</v>
      </c>
      <c r="R21" s="12">
        <v>8.6</v>
      </c>
      <c r="S21" s="12">
        <v>16</v>
      </c>
      <c r="T21" s="12">
        <v>10</v>
      </c>
      <c r="U21" s="12">
        <v>43.6</v>
      </c>
      <c r="V21" s="12">
        <v>178.8</v>
      </c>
      <c r="W21" s="12">
        <v>48</v>
      </c>
      <c r="X21" s="12">
        <v>29.4</v>
      </c>
      <c r="Y21" s="12">
        <v>38</v>
      </c>
      <c r="Z21" s="12">
        <v>6.6</v>
      </c>
      <c r="AA21" s="12">
        <v>187.2</v>
      </c>
      <c r="AB21" s="12">
        <v>70.8</v>
      </c>
      <c r="AC21" s="12">
        <v>217</v>
      </c>
      <c r="AD21" s="12">
        <v>72.2</v>
      </c>
      <c r="AE21" s="12">
        <v>27</v>
      </c>
      <c r="AF21" s="12">
        <v>34.6</v>
      </c>
      <c r="AG21" s="12">
        <v>20</v>
      </c>
      <c r="AH21" s="12">
        <v>21.6</v>
      </c>
      <c r="AI21" s="12">
        <v>23.8</v>
      </c>
      <c r="AJ21" s="12">
        <v>4.4000000000000004</v>
      </c>
      <c r="AK21" s="12">
        <v>6.4</v>
      </c>
      <c r="AL21" s="12">
        <v>7.6</v>
      </c>
      <c r="AM21" s="12">
        <v>17.2</v>
      </c>
      <c r="AN21" s="12">
        <v>151</v>
      </c>
      <c r="AO21" s="12">
        <v>6.6</v>
      </c>
      <c r="AP21" s="12">
        <v>9.6</v>
      </c>
      <c r="AQ21" s="12">
        <v>37.6</v>
      </c>
      <c r="AR21" s="12">
        <v>9.8000000000000007</v>
      </c>
      <c r="AS21" s="13">
        <v>1641.2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4.8</v>
      </c>
      <c r="C22" s="12">
        <v>6.8</v>
      </c>
      <c r="D22" s="12">
        <v>9.6</v>
      </c>
      <c r="E22" s="12">
        <v>7</v>
      </c>
      <c r="F22" s="12">
        <v>24.2</v>
      </c>
      <c r="G22" s="12">
        <v>9.8000000000000007</v>
      </c>
      <c r="H22" s="12">
        <v>19.8</v>
      </c>
      <c r="I22" s="12">
        <v>19.600000000000001</v>
      </c>
      <c r="J22" s="12">
        <v>40.200000000000003</v>
      </c>
      <c r="K22" s="12">
        <v>5.6</v>
      </c>
      <c r="L22" s="12">
        <v>8.4</v>
      </c>
      <c r="M22" s="12">
        <v>103.8</v>
      </c>
      <c r="N22" s="12">
        <v>6</v>
      </c>
      <c r="O22" s="12">
        <v>4.5999999999999996</v>
      </c>
      <c r="P22" s="12">
        <v>4.4000000000000004</v>
      </c>
      <c r="Q22" s="12">
        <v>5</v>
      </c>
      <c r="R22" s="12">
        <v>7</v>
      </c>
      <c r="S22" s="12">
        <v>17.8</v>
      </c>
      <c r="T22" s="12">
        <v>45.6</v>
      </c>
      <c r="U22" s="12">
        <v>6.6</v>
      </c>
      <c r="V22" s="12">
        <v>61.4</v>
      </c>
      <c r="W22" s="12">
        <v>12.2</v>
      </c>
      <c r="X22" s="12">
        <v>11.4</v>
      </c>
      <c r="Y22" s="12">
        <v>38</v>
      </c>
      <c r="Z22" s="12">
        <v>2.2000000000000002</v>
      </c>
      <c r="AA22" s="12">
        <v>282.39999999999998</v>
      </c>
      <c r="AB22" s="12">
        <v>122.2</v>
      </c>
      <c r="AC22" s="12">
        <v>280.8</v>
      </c>
      <c r="AD22" s="12">
        <v>79.599999999999994</v>
      </c>
      <c r="AE22" s="12">
        <v>28</v>
      </c>
      <c r="AF22" s="12">
        <v>21.2</v>
      </c>
      <c r="AG22" s="12">
        <v>14</v>
      </c>
      <c r="AH22" s="12">
        <v>15.2</v>
      </c>
      <c r="AI22" s="12">
        <v>26.8</v>
      </c>
      <c r="AJ22" s="12">
        <v>4.4000000000000004</v>
      </c>
      <c r="AK22" s="12">
        <v>1</v>
      </c>
      <c r="AL22" s="12">
        <v>5.4</v>
      </c>
      <c r="AM22" s="12">
        <v>6.4</v>
      </c>
      <c r="AN22" s="12">
        <v>39</v>
      </c>
      <c r="AO22" s="12">
        <v>4.8</v>
      </c>
      <c r="AP22" s="12">
        <v>5.6</v>
      </c>
      <c r="AQ22" s="12">
        <v>76.599999999999994</v>
      </c>
      <c r="AR22" s="12">
        <v>9</v>
      </c>
      <c r="AS22" s="13">
        <v>1504.2</v>
      </c>
      <c r="AT22" s="14"/>
      <c r="AV22" s="17" t="s">
        <v>44</v>
      </c>
      <c r="AW22" s="22">
        <f>AW12</f>
        <v>1617.6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6.4</v>
      </c>
      <c r="C23" s="12">
        <v>13.2</v>
      </c>
      <c r="D23" s="12">
        <v>10.199999999999999</v>
      </c>
      <c r="E23" s="12">
        <v>12</v>
      </c>
      <c r="F23" s="12">
        <v>49.6</v>
      </c>
      <c r="G23" s="12">
        <v>12.6</v>
      </c>
      <c r="H23" s="12">
        <v>30</v>
      </c>
      <c r="I23" s="12">
        <v>18.399999999999999</v>
      </c>
      <c r="J23" s="12">
        <v>50.6</v>
      </c>
      <c r="K23" s="12">
        <v>9</v>
      </c>
      <c r="L23" s="12">
        <v>12.8</v>
      </c>
      <c r="M23" s="12">
        <v>95.2</v>
      </c>
      <c r="N23" s="12">
        <v>9.6</v>
      </c>
      <c r="O23" s="12">
        <v>6</v>
      </c>
      <c r="P23" s="12">
        <v>3.8</v>
      </c>
      <c r="Q23" s="12">
        <v>3</v>
      </c>
      <c r="R23" s="12">
        <v>3.6</v>
      </c>
      <c r="S23" s="12">
        <v>10.6</v>
      </c>
      <c r="T23" s="12">
        <v>218.2</v>
      </c>
      <c r="U23" s="12">
        <v>66.599999999999994</v>
      </c>
      <c r="V23" s="12">
        <v>6.2</v>
      </c>
      <c r="W23" s="12">
        <v>30.2</v>
      </c>
      <c r="X23" s="12">
        <v>28.6</v>
      </c>
      <c r="Y23" s="12">
        <v>58</v>
      </c>
      <c r="Z23" s="12">
        <v>2.2000000000000002</v>
      </c>
      <c r="AA23" s="12">
        <v>337</v>
      </c>
      <c r="AB23" s="12">
        <v>145.19999999999999</v>
      </c>
      <c r="AC23" s="12">
        <v>391.4</v>
      </c>
      <c r="AD23" s="12">
        <v>99.2</v>
      </c>
      <c r="AE23" s="12">
        <v>22.6</v>
      </c>
      <c r="AF23" s="12">
        <v>23.4</v>
      </c>
      <c r="AG23" s="12">
        <v>18.8</v>
      </c>
      <c r="AH23" s="12">
        <v>13.2</v>
      </c>
      <c r="AI23" s="12">
        <v>24.4</v>
      </c>
      <c r="AJ23" s="12">
        <v>2</v>
      </c>
      <c r="AK23" s="12">
        <v>0.8</v>
      </c>
      <c r="AL23" s="12">
        <v>5.4</v>
      </c>
      <c r="AM23" s="12">
        <v>18.2</v>
      </c>
      <c r="AN23" s="12">
        <v>58.8</v>
      </c>
      <c r="AO23" s="12">
        <v>3.2</v>
      </c>
      <c r="AP23" s="12">
        <v>2.2000000000000002</v>
      </c>
      <c r="AQ23" s="12">
        <v>61.4</v>
      </c>
      <c r="AR23" s="12">
        <v>11.2</v>
      </c>
      <c r="AS23" s="13">
        <v>2005</v>
      </c>
      <c r="AT23" s="14"/>
      <c r="AV23" s="17" t="s">
        <v>45</v>
      </c>
      <c r="AW23" s="22">
        <f>AW13+AX12</f>
        <v>9316.7999999999993</v>
      </c>
      <c r="AX23" s="22">
        <f>AX13</f>
        <v>516.20000000000005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5.8</v>
      </c>
      <c r="C24" s="12">
        <v>7</v>
      </c>
      <c r="D24" s="12">
        <v>5.2</v>
      </c>
      <c r="E24" s="12">
        <v>5.2</v>
      </c>
      <c r="F24" s="12">
        <v>26.2</v>
      </c>
      <c r="G24" s="12">
        <v>5.8</v>
      </c>
      <c r="H24" s="12">
        <v>13</v>
      </c>
      <c r="I24" s="12">
        <v>7.4</v>
      </c>
      <c r="J24" s="12">
        <v>21.2</v>
      </c>
      <c r="K24" s="12">
        <v>5.2</v>
      </c>
      <c r="L24" s="12">
        <v>11.4</v>
      </c>
      <c r="M24" s="12">
        <v>55</v>
      </c>
      <c r="N24" s="12">
        <v>2.4</v>
      </c>
      <c r="O24" s="12">
        <v>4.4000000000000004</v>
      </c>
      <c r="P24" s="12">
        <v>2.8</v>
      </c>
      <c r="Q24" s="12">
        <v>0</v>
      </c>
      <c r="R24" s="12">
        <v>1.6</v>
      </c>
      <c r="S24" s="12">
        <v>5.2</v>
      </c>
      <c r="T24" s="12">
        <v>59.8</v>
      </c>
      <c r="U24" s="12">
        <v>10</v>
      </c>
      <c r="V24" s="12">
        <v>24.8</v>
      </c>
      <c r="W24" s="12">
        <v>5</v>
      </c>
      <c r="X24" s="12">
        <v>10.6</v>
      </c>
      <c r="Y24" s="12">
        <v>33.200000000000003</v>
      </c>
      <c r="Z24" s="12">
        <v>3</v>
      </c>
      <c r="AA24" s="12">
        <v>218.2</v>
      </c>
      <c r="AB24" s="12">
        <v>86.8</v>
      </c>
      <c r="AC24" s="12">
        <v>207.2</v>
      </c>
      <c r="AD24" s="12">
        <v>59.8</v>
      </c>
      <c r="AE24" s="12">
        <v>11.8</v>
      </c>
      <c r="AF24" s="12">
        <v>11.2</v>
      </c>
      <c r="AG24" s="12">
        <v>9.4</v>
      </c>
      <c r="AH24" s="12">
        <v>5</v>
      </c>
      <c r="AI24" s="12">
        <v>11.4</v>
      </c>
      <c r="AJ24" s="12">
        <v>1.4</v>
      </c>
      <c r="AK24" s="12">
        <v>2</v>
      </c>
      <c r="AL24" s="12">
        <v>0.6</v>
      </c>
      <c r="AM24" s="12">
        <v>7.4</v>
      </c>
      <c r="AN24" s="12">
        <v>14.8</v>
      </c>
      <c r="AO24" s="12">
        <v>1</v>
      </c>
      <c r="AP24" s="12">
        <v>1.6</v>
      </c>
      <c r="AQ24" s="12">
        <v>36</v>
      </c>
      <c r="AR24" s="12">
        <v>3.8</v>
      </c>
      <c r="AS24" s="13">
        <v>1020.6</v>
      </c>
      <c r="AT24" s="14"/>
      <c r="AV24" s="17" t="s">
        <v>46</v>
      </c>
      <c r="AW24" s="22">
        <f>AW14+AY12</f>
        <v>24426.400000000001</v>
      </c>
      <c r="AX24" s="22">
        <f>AX14+AY13</f>
        <v>2208.3999999999996</v>
      </c>
      <c r="AY24" s="22">
        <f>AY14</f>
        <v>3956.2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2.2000000000000002</v>
      </c>
      <c r="C25" s="12">
        <v>4</v>
      </c>
      <c r="D25" s="12">
        <v>3.2</v>
      </c>
      <c r="E25" s="12">
        <v>4.4000000000000004</v>
      </c>
      <c r="F25" s="12">
        <v>22</v>
      </c>
      <c r="G25" s="12">
        <v>5.8</v>
      </c>
      <c r="H25" s="12">
        <v>11.8</v>
      </c>
      <c r="I25" s="12">
        <v>10.6</v>
      </c>
      <c r="J25" s="12">
        <v>23</v>
      </c>
      <c r="K25" s="12">
        <v>3.6</v>
      </c>
      <c r="L25" s="12">
        <v>10.8</v>
      </c>
      <c r="M25" s="12">
        <v>41</v>
      </c>
      <c r="N25" s="12">
        <v>1.4</v>
      </c>
      <c r="O25" s="12">
        <v>2.6</v>
      </c>
      <c r="P25" s="12">
        <v>2.6</v>
      </c>
      <c r="Q25" s="12">
        <v>1.4</v>
      </c>
      <c r="R25" s="12">
        <v>1.2</v>
      </c>
      <c r="S25" s="12">
        <v>3.6</v>
      </c>
      <c r="T25" s="12">
        <v>27.8</v>
      </c>
      <c r="U25" s="12">
        <v>11.4</v>
      </c>
      <c r="V25" s="12">
        <v>23.2</v>
      </c>
      <c r="W25" s="12">
        <v>7.8</v>
      </c>
      <c r="X25" s="12">
        <v>4.5999999999999996</v>
      </c>
      <c r="Y25" s="12">
        <v>34.799999999999997</v>
      </c>
      <c r="Z25" s="12">
        <v>1.6</v>
      </c>
      <c r="AA25" s="12">
        <v>185</v>
      </c>
      <c r="AB25" s="12">
        <v>85</v>
      </c>
      <c r="AC25" s="12">
        <v>185.6</v>
      </c>
      <c r="AD25" s="12">
        <v>52.4</v>
      </c>
      <c r="AE25" s="12">
        <v>17.2</v>
      </c>
      <c r="AF25" s="12">
        <v>12.4</v>
      </c>
      <c r="AG25" s="12">
        <v>6</v>
      </c>
      <c r="AH25" s="12">
        <v>6</v>
      </c>
      <c r="AI25" s="12">
        <v>11.8</v>
      </c>
      <c r="AJ25" s="12">
        <v>1</v>
      </c>
      <c r="AK25" s="12">
        <v>0.4</v>
      </c>
      <c r="AL25" s="12">
        <v>1</v>
      </c>
      <c r="AM25" s="12">
        <v>3</v>
      </c>
      <c r="AN25" s="12">
        <v>5.8</v>
      </c>
      <c r="AO25" s="12">
        <v>1.8</v>
      </c>
      <c r="AP25" s="12">
        <v>1.6</v>
      </c>
      <c r="AQ25" s="12">
        <v>30.6</v>
      </c>
      <c r="AR25" s="12">
        <v>3.4</v>
      </c>
      <c r="AS25" s="13">
        <v>876.4</v>
      </c>
      <c r="AT25" s="14"/>
      <c r="AV25" s="17" t="s">
        <v>47</v>
      </c>
      <c r="AW25" s="22">
        <f>AW15+AZ12</f>
        <v>10048.399999999998</v>
      </c>
      <c r="AX25" s="22">
        <f>AX15+AZ13</f>
        <v>2792</v>
      </c>
      <c r="AY25" s="22">
        <f>AY15+AZ14</f>
        <v>2580</v>
      </c>
      <c r="AZ25" s="22">
        <f>AZ15</f>
        <v>2708.2000000000007</v>
      </c>
      <c r="BA25" s="22"/>
      <c r="BB25" s="22"/>
      <c r="BC25" s="23"/>
      <c r="BD25" s="22"/>
    </row>
    <row r="26" spans="1:56">
      <c r="A26" s="1" t="s">
        <v>24</v>
      </c>
      <c r="B26" s="12">
        <v>8.8000000000000007</v>
      </c>
      <c r="C26" s="12">
        <v>12.2</v>
      </c>
      <c r="D26" s="12">
        <v>15.8</v>
      </c>
      <c r="E26" s="12">
        <v>10.199999999999999</v>
      </c>
      <c r="F26" s="12">
        <v>26.4</v>
      </c>
      <c r="G26" s="12">
        <v>11</v>
      </c>
      <c r="H26" s="12">
        <v>23.8</v>
      </c>
      <c r="I26" s="12">
        <v>28.6</v>
      </c>
      <c r="J26" s="12">
        <v>32.6</v>
      </c>
      <c r="K26" s="12">
        <v>9</v>
      </c>
      <c r="L26" s="12">
        <v>24.4</v>
      </c>
      <c r="M26" s="12">
        <v>73.400000000000006</v>
      </c>
      <c r="N26" s="12">
        <v>8.1999999999999993</v>
      </c>
      <c r="O26" s="12">
        <v>6.2</v>
      </c>
      <c r="P26" s="12">
        <v>7.2</v>
      </c>
      <c r="Q26" s="12">
        <v>1.2</v>
      </c>
      <c r="R26" s="12">
        <v>3.6</v>
      </c>
      <c r="S26" s="12">
        <v>16.2</v>
      </c>
      <c r="T26" s="12">
        <v>33</v>
      </c>
      <c r="U26" s="12">
        <v>33.4</v>
      </c>
      <c r="V26" s="12">
        <v>61</v>
      </c>
      <c r="W26" s="12">
        <v>33.4</v>
      </c>
      <c r="X26" s="12">
        <v>32</v>
      </c>
      <c r="Y26" s="12">
        <v>9</v>
      </c>
      <c r="Z26" s="12">
        <v>6</v>
      </c>
      <c r="AA26" s="12">
        <v>295</v>
      </c>
      <c r="AB26" s="12">
        <v>180.4</v>
      </c>
      <c r="AC26" s="12">
        <v>436.6</v>
      </c>
      <c r="AD26" s="12">
        <v>197.6</v>
      </c>
      <c r="AE26" s="12">
        <v>94</v>
      </c>
      <c r="AF26" s="12">
        <v>66.8</v>
      </c>
      <c r="AG26" s="12">
        <v>32.799999999999997</v>
      </c>
      <c r="AH26" s="12">
        <v>11</v>
      </c>
      <c r="AI26" s="12">
        <v>16.8</v>
      </c>
      <c r="AJ26" s="12">
        <v>4</v>
      </c>
      <c r="AK26" s="12">
        <v>1.8</v>
      </c>
      <c r="AL26" s="12">
        <v>6.8</v>
      </c>
      <c r="AM26" s="12">
        <v>5.2</v>
      </c>
      <c r="AN26" s="12">
        <v>16.2</v>
      </c>
      <c r="AO26" s="12">
        <v>1.8</v>
      </c>
      <c r="AP26" s="12">
        <v>2.2000000000000002</v>
      </c>
      <c r="AQ26" s="12">
        <v>64.400000000000006</v>
      </c>
      <c r="AR26" s="12">
        <v>15.2</v>
      </c>
      <c r="AS26" s="13">
        <v>1975.2</v>
      </c>
      <c r="AT26" s="14"/>
      <c r="AV26" s="9" t="s">
        <v>48</v>
      </c>
      <c r="AW26" s="22">
        <f>AW16+BA12</f>
        <v>10582</v>
      </c>
      <c r="AX26" s="22">
        <f>AX16+BA13</f>
        <v>1316.0000000000002</v>
      </c>
      <c r="AY26" s="22">
        <f>AY16+BA14</f>
        <v>1789.1999999999994</v>
      </c>
      <c r="AZ26" s="22">
        <f>AZ16+BA15</f>
        <v>1065.3999999999999</v>
      </c>
      <c r="BA26" s="22">
        <f>BA16</f>
        <v>2161.8000000000006</v>
      </c>
      <c r="BB26" s="22"/>
      <c r="BC26" s="22"/>
      <c r="BD26" s="22"/>
    </row>
    <row r="27" spans="1:56">
      <c r="A27" s="1" t="s">
        <v>25</v>
      </c>
      <c r="B27" s="12">
        <v>10.6</v>
      </c>
      <c r="C27" s="12">
        <v>13</v>
      </c>
      <c r="D27" s="12">
        <v>3.6</v>
      </c>
      <c r="E27" s="12">
        <v>4</v>
      </c>
      <c r="F27" s="12">
        <v>30</v>
      </c>
      <c r="G27" s="12">
        <v>22</v>
      </c>
      <c r="H27" s="12">
        <v>28.8</v>
      </c>
      <c r="I27" s="12">
        <v>14.2</v>
      </c>
      <c r="J27" s="12">
        <v>33.4</v>
      </c>
      <c r="K27" s="12">
        <v>19.8</v>
      </c>
      <c r="L27" s="12">
        <v>59.6</v>
      </c>
      <c r="M27" s="12">
        <v>46.6</v>
      </c>
      <c r="N27" s="12">
        <v>12.4</v>
      </c>
      <c r="O27" s="12">
        <v>23</v>
      </c>
      <c r="P27" s="12">
        <v>16.399999999999999</v>
      </c>
      <c r="Q27" s="12">
        <v>6.4</v>
      </c>
      <c r="R27" s="12">
        <v>7.6</v>
      </c>
      <c r="S27" s="12">
        <v>7.8</v>
      </c>
      <c r="T27" s="12">
        <v>7.2</v>
      </c>
      <c r="U27" s="12">
        <v>3.6</v>
      </c>
      <c r="V27" s="12">
        <v>4</v>
      </c>
      <c r="W27" s="12">
        <v>3.2</v>
      </c>
      <c r="X27" s="12">
        <v>0.8</v>
      </c>
      <c r="Y27" s="12">
        <v>5.6</v>
      </c>
      <c r="Z27" s="12">
        <v>7.6</v>
      </c>
      <c r="AA27" s="12">
        <v>306.8</v>
      </c>
      <c r="AB27" s="12">
        <v>176.4</v>
      </c>
      <c r="AC27" s="12">
        <v>522.79999999999995</v>
      </c>
      <c r="AD27" s="12">
        <v>162</v>
      </c>
      <c r="AE27" s="12">
        <v>84.8</v>
      </c>
      <c r="AF27" s="12">
        <v>53</v>
      </c>
      <c r="AG27" s="12">
        <v>13</v>
      </c>
      <c r="AH27" s="12">
        <v>17.600000000000001</v>
      </c>
      <c r="AI27" s="12">
        <v>14</v>
      </c>
      <c r="AJ27" s="12">
        <v>4</v>
      </c>
      <c r="AK27" s="12">
        <v>5.2</v>
      </c>
      <c r="AL27" s="12">
        <v>11.2</v>
      </c>
      <c r="AM27" s="12">
        <v>1.2</v>
      </c>
      <c r="AN27" s="12">
        <v>13</v>
      </c>
      <c r="AO27" s="12">
        <v>1.8</v>
      </c>
      <c r="AP27" s="12">
        <v>2.2000000000000002</v>
      </c>
      <c r="AQ27" s="12">
        <v>31.4</v>
      </c>
      <c r="AR27" s="12">
        <v>7.8</v>
      </c>
      <c r="AS27" s="13">
        <v>1819.4</v>
      </c>
      <c r="AT27" s="14"/>
      <c r="AV27" s="9" t="s">
        <v>49</v>
      </c>
      <c r="AW27" s="22">
        <f>AW17+BB12</f>
        <v>15885.2</v>
      </c>
      <c r="AX27" s="22">
        <f>AX17+BB13</f>
        <v>3784.5999999999995</v>
      </c>
      <c r="AY27" s="22">
        <f>AY17+BB14</f>
        <v>2891.0000000000009</v>
      </c>
      <c r="AZ27" s="22">
        <f>AZ17+BB15</f>
        <v>4016.2</v>
      </c>
      <c r="BA27" s="22">
        <f>BA17+BB16</f>
        <v>2088.6</v>
      </c>
      <c r="BB27" s="22">
        <f>BB17</f>
        <v>7260.8</v>
      </c>
      <c r="BC27" s="22"/>
      <c r="BD27" s="22"/>
    </row>
    <row r="28" spans="1:56">
      <c r="A28" s="1" t="s">
        <v>26</v>
      </c>
      <c r="B28" s="12">
        <v>93.8</v>
      </c>
      <c r="C28" s="12">
        <v>262.60000000000002</v>
      </c>
      <c r="D28" s="12">
        <v>150.4</v>
      </c>
      <c r="E28" s="12">
        <v>209.4</v>
      </c>
      <c r="F28" s="12">
        <v>511.2</v>
      </c>
      <c r="G28" s="12">
        <v>188</v>
      </c>
      <c r="H28" s="12">
        <v>258.8</v>
      </c>
      <c r="I28" s="12">
        <v>129.19999999999999</v>
      </c>
      <c r="J28" s="12">
        <v>248.2</v>
      </c>
      <c r="K28" s="12">
        <v>172</v>
      </c>
      <c r="L28" s="12">
        <v>216.6</v>
      </c>
      <c r="M28" s="12">
        <v>433.6</v>
      </c>
      <c r="N28" s="12">
        <v>160.19999999999999</v>
      </c>
      <c r="O28" s="12">
        <v>144.6</v>
      </c>
      <c r="P28" s="12">
        <v>97</v>
      </c>
      <c r="Q28" s="12">
        <v>74.2</v>
      </c>
      <c r="R28" s="12">
        <v>115</v>
      </c>
      <c r="S28" s="12">
        <v>292.60000000000002</v>
      </c>
      <c r="T28" s="12">
        <v>205.8</v>
      </c>
      <c r="U28" s="12">
        <v>307.60000000000002</v>
      </c>
      <c r="V28" s="12">
        <v>403.8</v>
      </c>
      <c r="W28" s="12">
        <v>229</v>
      </c>
      <c r="X28" s="12">
        <v>209.6</v>
      </c>
      <c r="Y28" s="12">
        <v>333.8</v>
      </c>
      <c r="Z28" s="12">
        <v>362.4</v>
      </c>
      <c r="AA28" s="12">
        <v>49.8</v>
      </c>
      <c r="AB28" s="12">
        <v>33.799999999999997</v>
      </c>
      <c r="AC28" s="12">
        <v>266.39999999999998</v>
      </c>
      <c r="AD28" s="12">
        <v>100.2</v>
      </c>
      <c r="AE28" s="12">
        <v>323.60000000000002</v>
      </c>
      <c r="AF28" s="12">
        <v>386.6</v>
      </c>
      <c r="AG28" s="12">
        <v>204.4</v>
      </c>
      <c r="AH28" s="12">
        <v>274</v>
      </c>
      <c r="AI28" s="12">
        <v>189.4</v>
      </c>
      <c r="AJ28" s="12">
        <v>66.2</v>
      </c>
      <c r="AK28" s="12">
        <v>146.80000000000001</v>
      </c>
      <c r="AL28" s="12">
        <v>1012</v>
      </c>
      <c r="AM28" s="12">
        <v>102</v>
      </c>
      <c r="AN28" s="12">
        <v>215.8</v>
      </c>
      <c r="AO28" s="12">
        <v>56</v>
      </c>
      <c r="AP28" s="12">
        <v>54.2</v>
      </c>
      <c r="AQ28" s="12">
        <v>345.8</v>
      </c>
      <c r="AR28" s="12">
        <v>143.19999999999999</v>
      </c>
      <c r="AS28" s="13">
        <v>9779.6</v>
      </c>
      <c r="AT28" s="14"/>
      <c r="AV28" s="9" t="s">
        <v>62</v>
      </c>
      <c r="AW28" s="22">
        <f>AW18+BC12</f>
        <v>6903.7999999999993</v>
      </c>
      <c r="AX28" s="22">
        <f>AX18+BC13</f>
        <v>481.8</v>
      </c>
      <c r="AY28" s="22">
        <f>AY18+BC14</f>
        <v>2565.2000000000003</v>
      </c>
      <c r="AZ28" s="22">
        <f>AZ18+BC15</f>
        <v>771.39999999999986</v>
      </c>
      <c r="BA28" s="22">
        <f>BA18+BC16</f>
        <v>892.39999999999986</v>
      </c>
      <c r="BB28" s="22">
        <f>SUM(BB18,BC17)</f>
        <v>1127.2</v>
      </c>
      <c r="BC28" s="22">
        <f>BC18</f>
        <v>751.4</v>
      </c>
      <c r="BD28" s="22">
        <f>SUM(AW22:BC28)</f>
        <v>126504.19999999998</v>
      </c>
    </row>
    <row r="29" spans="1:56">
      <c r="A29" s="1" t="s">
        <v>27</v>
      </c>
      <c r="B29" s="12">
        <v>56.6</v>
      </c>
      <c r="C29" s="12">
        <v>139.19999999999999</v>
      </c>
      <c r="D29" s="12">
        <v>92</v>
      </c>
      <c r="E29" s="12">
        <v>119.6</v>
      </c>
      <c r="F29" s="12">
        <v>237.8</v>
      </c>
      <c r="G29" s="12">
        <v>103.2</v>
      </c>
      <c r="H29" s="12">
        <v>156.80000000000001</v>
      </c>
      <c r="I29" s="12">
        <v>88.2</v>
      </c>
      <c r="J29" s="12">
        <v>205.6</v>
      </c>
      <c r="K29" s="12">
        <v>158.80000000000001</v>
      </c>
      <c r="L29" s="12">
        <v>135.4</v>
      </c>
      <c r="M29" s="12">
        <v>224</v>
      </c>
      <c r="N29" s="12">
        <v>102.2</v>
      </c>
      <c r="O29" s="12">
        <v>97.4</v>
      </c>
      <c r="P29" s="12">
        <v>38.799999999999997</v>
      </c>
      <c r="Q29" s="12">
        <v>27.2</v>
      </c>
      <c r="R29" s="12">
        <v>54.2</v>
      </c>
      <c r="S29" s="12">
        <v>130</v>
      </c>
      <c r="T29" s="12">
        <v>65.8</v>
      </c>
      <c r="U29" s="12">
        <v>123.6</v>
      </c>
      <c r="V29" s="12">
        <v>134.6</v>
      </c>
      <c r="W29" s="12">
        <v>80.8</v>
      </c>
      <c r="X29" s="12">
        <v>80.8</v>
      </c>
      <c r="Y29" s="12">
        <v>176</v>
      </c>
      <c r="Z29" s="12">
        <v>198.8</v>
      </c>
      <c r="AA29" s="12">
        <v>32</v>
      </c>
      <c r="AB29" s="12">
        <v>22</v>
      </c>
      <c r="AC29" s="12">
        <v>50.6</v>
      </c>
      <c r="AD29" s="12">
        <v>61.8</v>
      </c>
      <c r="AE29" s="12">
        <v>347.2</v>
      </c>
      <c r="AF29" s="12">
        <v>416</v>
      </c>
      <c r="AG29" s="12">
        <v>358</v>
      </c>
      <c r="AH29" s="12">
        <v>944.6</v>
      </c>
      <c r="AI29" s="12">
        <v>197.6</v>
      </c>
      <c r="AJ29" s="12">
        <v>84.2</v>
      </c>
      <c r="AK29" s="12">
        <v>64.599999999999994</v>
      </c>
      <c r="AL29" s="12">
        <v>228.2</v>
      </c>
      <c r="AM29" s="12">
        <v>33.4</v>
      </c>
      <c r="AN29" s="12">
        <v>85</v>
      </c>
      <c r="AO29" s="12">
        <v>41.6</v>
      </c>
      <c r="AP29" s="12">
        <v>42</v>
      </c>
      <c r="AQ29" s="12">
        <v>219.2</v>
      </c>
      <c r="AR29" s="12">
        <v>85.2</v>
      </c>
      <c r="AS29" s="13">
        <v>6340.6</v>
      </c>
      <c r="AT29" s="14"/>
      <c r="AW29" s="15"/>
    </row>
    <row r="30" spans="1:56">
      <c r="A30" s="1" t="s">
        <v>28</v>
      </c>
      <c r="B30" s="12">
        <v>136.6</v>
      </c>
      <c r="C30" s="12">
        <v>385.6</v>
      </c>
      <c r="D30" s="12">
        <v>198.4</v>
      </c>
      <c r="E30" s="12">
        <v>247.2</v>
      </c>
      <c r="F30" s="12">
        <v>834.6</v>
      </c>
      <c r="G30" s="12">
        <v>240.6</v>
      </c>
      <c r="H30" s="12">
        <v>419</v>
      </c>
      <c r="I30" s="12">
        <v>222.6</v>
      </c>
      <c r="J30" s="12">
        <v>413.4</v>
      </c>
      <c r="K30" s="12">
        <v>342.8</v>
      </c>
      <c r="L30" s="12">
        <v>380.8</v>
      </c>
      <c r="M30" s="12">
        <v>582.6</v>
      </c>
      <c r="N30" s="12">
        <v>248.2</v>
      </c>
      <c r="O30" s="12">
        <v>246.6</v>
      </c>
      <c r="P30" s="12">
        <v>137</v>
      </c>
      <c r="Q30" s="12">
        <v>99</v>
      </c>
      <c r="R30" s="12">
        <v>172.6</v>
      </c>
      <c r="S30" s="12">
        <v>418.4</v>
      </c>
      <c r="T30" s="12">
        <v>189.4</v>
      </c>
      <c r="U30" s="12">
        <v>270.60000000000002</v>
      </c>
      <c r="V30" s="12">
        <v>359.6</v>
      </c>
      <c r="W30" s="12">
        <v>209.2</v>
      </c>
      <c r="X30" s="12">
        <v>185.4</v>
      </c>
      <c r="Y30" s="12">
        <v>392.8</v>
      </c>
      <c r="Z30" s="12">
        <v>540.20000000000005</v>
      </c>
      <c r="AA30" s="12">
        <v>274.60000000000002</v>
      </c>
      <c r="AB30" s="12">
        <v>59.8</v>
      </c>
      <c r="AC30" s="12">
        <v>119.2</v>
      </c>
      <c r="AD30" s="12">
        <v>165</v>
      </c>
      <c r="AE30" s="12">
        <v>1134.5999999999999</v>
      </c>
      <c r="AF30" s="12">
        <v>1481.4</v>
      </c>
      <c r="AG30" s="12">
        <v>834.8</v>
      </c>
      <c r="AH30" s="12">
        <v>1451.4</v>
      </c>
      <c r="AI30" s="12">
        <v>790.8</v>
      </c>
      <c r="AJ30" s="12">
        <v>269.39999999999998</v>
      </c>
      <c r="AK30" s="12">
        <v>163.4</v>
      </c>
      <c r="AL30" s="12">
        <v>731.8</v>
      </c>
      <c r="AM30" s="12">
        <v>82.6</v>
      </c>
      <c r="AN30" s="12">
        <v>231</v>
      </c>
      <c r="AO30" s="12">
        <v>193.8</v>
      </c>
      <c r="AP30" s="12">
        <v>198.6</v>
      </c>
      <c r="AQ30" s="12">
        <v>1027.5999999999999</v>
      </c>
      <c r="AR30" s="12">
        <v>514</v>
      </c>
      <c r="AS30" s="13">
        <v>17597</v>
      </c>
      <c r="AT30" s="14"/>
      <c r="AW30" s="15"/>
    </row>
    <row r="31" spans="1:56">
      <c r="A31" s="1" t="s">
        <v>29</v>
      </c>
      <c r="B31" s="12">
        <v>54.2</v>
      </c>
      <c r="C31" s="12">
        <v>100.6</v>
      </c>
      <c r="D31" s="12">
        <v>78.8</v>
      </c>
      <c r="E31" s="12">
        <v>129.4</v>
      </c>
      <c r="F31" s="12">
        <v>305.2</v>
      </c>
      <c r="G31" s="12">
        <v>149</v>
      </c>
      <c r="H31" s="12">
        <v>218.8</v>
      </c>
      <c r="I31" s="12">
        <v>110.2</v>
      </c>
      <c r="J31" s="12">
        <v>153.4</v>
      </c>
      <c r="K31" s="12">
        <v>154.19999999999999</v>
      </c>
      <c r="L31" s="12">
        <v>205.6</v>
      </c>
      <c r="M31" s="12">
        <v>265.60000000000002</v>
      </c>
      <c r="N31" s="12">
        <v>69.400000000000006</v>
      </c>
      <c r="O31" s="12">
        <v>66.599999999999994</v>
      </c>
      <c r="P31" s="12">
        <v>39.799999999999997</v>
      </c>
      <c r="Q31" s="12">
        <v>27.8</v>
      </c>
      <c r="R31" s="12">
        <v>44.6</v>
      </c>
      <c r="S31" s="12">
        <v>111.6</v>
      </c>
      <c r="T31" s="12">
        <v>70.400000000000006</v>
      </c>
      <c r="U31" s="12">
        <v>63.4</v>
      </c>
      <c r="V31" s="12">
        <v>90.8</v>
      </c>
      <c r="W31" s="12">
        <v>51</v>
      </c>
      <c r="X31" s="12">
        <v>41.6</v>
      </c>
      <c r="Y31" s="12">
        <v>162.19999999999999</v>
      </c>
      <c r="Z31" s="12">
        <v>162.80000000000001</v>
      </c>
      <c r="AA31" s="12">
        <v>94.2</v>
      </c>
      <c r="AB31" s="12">
        <v>46</v>
      </c>
      <c r="AC31" s="12">
        <v>181.8</v>
      </c>
      <c r="AD31" s="12">
        <v>60.4</v>
      </c>
      <c r="AE31" s="12">
        <v>602.20000000000005</v>
      </c>
      <c r="AF31" s="12">
        <v>612.20000000000005</v>
      </c>
      <c r="AG31" s="12">
        <v>270.2</v>
      </c>
      <c r="AH31" s="12">
        <v>516.20000000000005</v>
      </c>
      <c r="AI31" s="12">
        <v>199.8</v>
      </c>
      <c r="AJ31" s="12">
        <v>109.2</v>
      </c>
      <c r="AK31" s="12">
        <v>37</v>
      </c>
      <c r="AL31" s="12">
        <v>162.80000000000001</v>
      </c>
      <c r="AM31" s="12">
        <v>19</v>
      </c>
      <c r="AN31" s="12">
        <v>73</v>
      </c>
      <c r="AO31" s="12">
        <v>49.4</v>
      </c>
      <c r="AP31" s="12">
        <v>85.2</v>
      </c>
      <c r="AQ31" s="12">
        <v>393</v>
      </c>
      <c r="AR31" s="12">
        <v>125</v>
      </c>
      <c r="AS31" s="13">
        <v>6563.6</v>
      </c>
      <c r="AT31" s="14"/>
      <c r="AW31" s="15"/>
    </row>
    <row r="32" spans="1:56">
      <c r="A32" s="1">
        <v>16</v>
      </c>
      <c r="B32" s="12">
        <v>49.6</v>
      </c>
      <c r="C32" s="12">
        <v>63.4</v>
      </c>
      <c r="D32" s="12">
        <v>25.2</v>
      </c>
      <c r="E32" s="12">
        <v>56.2</v>
      </c>
      <c r="F32" s="12">
        <v>135.19999999999999</v>
      </c>
      <c r="G32" s="12">
        <v>91</v>
      </c>
      <c r="H32" s="12">
        <v>118.6</v>
      </c>
      <c r="I32" s="12">
        <v>62.6</v>
      </c>
      <c r="J32" s="12">
        <v>55.8</v>
      </c>
      <c r="K32" s="12">
        <v>71.400000000000006</v>
      </c>
      <c r="L32" s="12">
        <v>93</v>
      </c>
      <c r="M32" s="12">
        <v>112.4</v>
      </c>
      <c r="N32" s="12">
        <v>21.2</v>
      </c>
      <c r="O32" s="12">
        <v>19.8</v>
      </c>
      <c r="P32" s="12">
        <v>18.8</v>
      </c>
      <c r="Q32" s="12">
        <v>16</v>
      </c>
      <c r="R32" s="12">
        <v>13.2</v>
      </c>
      <c r="S32" s="12">
        <v>33.4</v>
      </c>
      <c r="T32" s="12">
        <v>22.6</v>
      </c>
      <c r="U32" s="12">
        <v>25.8</v>
      </c>
      <c r="V32" s="12">
        <v>20.399999999999999</v>
      </c>
      <c r="W32" s="12">
        <v>13.8</v>
      </c>
      <c r="X32" s="12">
        <v>18</v>
      </c>
      <c r="Y32" s="12">
        <v>80.2</v>
      </c>
      <c r="Z32" s="12">
        <v>85.2</v>
      </c>
      <c r="AA32" s="12">
        <v>295</v>
      </c>
      <c r="AB32" s="12">
        <v>224</v>
      </c>
      <c r="AC32" s="12">
        <v>1238.8</v>
      </c>
      <c r="AD32" s="12">
        <v>666.8</v>
      </c>
      <c r="AE32" s="12">
        <v>33.200000000000003</v>
      </c>
      <c r="AF32" s="12">
        <v>202.6</v>
      </c>
      <c r="AG32" s="12">
        <v>155.4</v>
      </c>
      <c r="AH32" s="12">
        <v>345.4</v>
      </c>
      <c r="AI32" s="12">
        <v>151.80000000000001</v>
      </c>
      <c r="AJ32" s="12">
        <v>69.8</v>
      </c>
      <c r="AK32" s="12">
        <v>13.8</v>
      </c>
      <c r="AL32" s="12">
        <v>46.6</v>
      </c>
      <c r="AM32" s="12">
        <v>7.4</v>
      </c>
      <c r="AN32" s="12">
        <v>31.2</v>
      </c>
      <c r="AO32" s="12">
        <v>31.4</v>
      </c>
      <c r="AP32" s="12">
        <v>54</v>
      </c>
      <c r="AQ32" s="12">
        <v>132.80000000000001</v>
      </c>
      <c r="AR32" s="12">
        <v>68.8</v>
      </c>
      <c r="AS32" s="13">
        <v>5091.6000000000004</v>
      </c>
      <c r="AT32" s="14"/>
      <c r="AW32" s="15"/>
    </row>
    <row r="33" spans="1:49">
      <c r="A33" s="1">
        <v>24</v>
      </c>
      <c r="B33" s="12">
        <v>67.400000000000006</v>
      </c>
      <c r="C33" s="12">
        <v>81.400000000000006</v>
      </c>
      <c r="D33" s="12">
        <v>27.6</v>
      </c>
      <c r="E33" s="12">
        <v>55</v>
      </c>
      <c r="F33" s="12">
        <v>103.2</v>
      </c>
      <c r="G33" s="12">
        <v>74.8</v>
      </c>
      <c r="H33" s="12">
        <v>103.8</v>
      </c>
      <c r="I33" s="12">
        <v>44</v>
      </c>
      <c r="J33" s="12">
        <v>56.4</v>
      </c>
      <c r="K33" s="12">
        <v>68.2</v>
      </c>
      <c r="L33" s="12">
        <v>112.4</v>
      </c>
      <c r="M33" s="12">
        <v>127.8</v>
      </c>
      <c r="N33" s="12">
        <v>24.8</v>
      </c>
      <c r="O33" s="12">
        <v>22.4</v>
      </c>
      <c r="P33" s="12">
        <v>20</v>
      </c>
      <c r="Q33" s="12">
        <v>22</v>
      </c>
      <c r="R33" s="12">
        <v>9.1999999999999993</v>
      </c>
      <c r="S33" s="12">
        <v>17.8</v>
      </c>
      <c r="T33" s="12">
        <v>36</v>
      </c>
      <c r="U33" s="12">
        <v>19</v>
      </c>
      <c r="V33" s="12">
        <v>17.399999999999999</v>
      </c>
      <c r="W33" s="12">
        <v>11.6</v>
      </c>
      <c r="X33" s="12">
        <v>14.8</v>
      </c>
      <c r="Y33" s="12">
        <v>68</v>
      </c>
      <c r="Z33" s="12">
        <v>67.599999999999994</v>
      </c>
      <c r="AA33" s="12">
        <v>361.6</v>
      </c>
      <c r="AB33" s="12">
        <v>276.60000000000002</v>
      </c>
      <c r="AC33" s="12">
        <v>1689.4</v>
      </c>
      <c r="AD33" s="12">
        <v>684.2</v>
      </c>
      <c r="AE33" s="12">
        <v>194.4</v>
      </c>
      <c r="AF33" s="12">
        <v>44.6</v>
      </c>
      <c r="AG33" s="12">
        <v>147.80000000000001</v>
      </c>
      <c r="AH33" s="12">
        <v>354</v>
      </c>
      <c r="AI33" s="12">
        <v>153</v>
      </c>
      <c r="AJ33" s="12">
        <v>77.599999999999994</v>
      </c>
      <c r="AK33" s="12">
        <v>17.399999999999999</v>
      </c>
      <c r="AL33" s="12">
        <v>36</v>
      </c>
      <c r="AM33" s="12">
        <v>9.8000000000000007</v>
      </c>
      <c r="AN33" s="12">
        <v>48.2</v>
      </c>
      <c r="AO33" s="12">
        <v>41</v>
      </c>
      <c r="AP33" s="12">
        <v>78.8</v>
      </c>
      <c r="AQ33" s="12">
        <v>147.4</v>
      </c>
      <c r="AR33" s="12">
        <v>72.400000000000006</v>
      </c>
      <c r="AS33" s="13">
        <v>5706.8</v>
      </c>
      <c r="AT33" s="14"/>
      <c r="AW33" s="15"/>
    </row>
    <row r="34" spans="1:49">
      <c r="A34" s="1" t="s">
        <v>30</v>
      </c>
      <c r="B34" s="12">
        <v>16.399999999999999</v>
      </c>
      <c r="C34" s="12">
        <v>26.4</v>
      </c>
      <c r="D34" s="12">
        <v>9</v>
      </c>
      <c r="E34" s="12">
        <v>20.6</v>
      </c>
      <c r="F34" s="12">
        <v>40</v>
      </c>
      <c r="G34" s="12">
        <v>19</v>
      </c>
      <c r="H34" s="12">
        <v>23.8</v>
      </c>
      <c r="I34" s="12">
        <v>18.399999999999999</v>
      </c>
      <c r="J34" s="12">
        <v>25.8</v>
      </c>
      <c r="K34" s="12">
        <v>24.6</v>
      </c>
      <c r="L34" s="12">
        <v>26</v>
      </c>
      <c r="M34" s="12">
        <v>65.8</v>
      </c>
      <c r="N34" s="12">
        <v>14.8</v>
      </c>
      <c r="O34" s="12">
        <v>13.2</v>
      </c>
      <c r="P34" s="12">
        <v>10</v>
      </c>
      <c r="Q34" s="12">
        <v>7.4</v>
      </c>
      <c r="R34" s="12">
        <v>6.6</v>
      </c>
      <c r="S34" s="12">
        <v>11.4</v>
      </c>
      <c r="T34" s="12">
        <v>22.2</v>
      </c>
      <c r="U34" s="12">
        <v>11.4</v>
      </c>
      <c r="V34" s="12">
        <v>21.2</v>
      </c>
      <c r="W34" s="12">
        <v>6.6</v>
      </c>
      <c r="X34" s="12">
        <v>7</v>
      </c>
      <c r="Y34" s="12">
        <v>25.4</v>
      </c>
      <c r="Z34" s="12">
        <v>20.6</v>
      </c>
      <c r="AA34" s="12">
        <v>228.4</v>
      </c>
      <c r="AB34" s="12">
        <v>154.6</v>
      </c>
      <c r="AC34" s="12">
        <v>1056.5999999999999</v>
      </c>
      <c r="AD34" s="12">
        <v>238.8</v>
      </c>
      <c r="AE34" s="12">
        <v>155.19999999999999</v>
      </c>
      <c r="AF34" s="12">
        <v>159.6</v>
      </c>
      <c r="AG34" s="12">
        <v>18.2</v>
      </c>
      <c r="AH34" s="12">
        <v>48.6</v>
      </c>
      <c r="AI34" s="12">
        <v>42</v>
      </c>
      <c r="AJ34" s="12">
        <v>26.4</v>
      </c>
      <c r="AK34" s="12">
        <v>8.1999999999999993</v>
      </c>
      <c r="AL34" s="12">
        <v>25.2</v>
      </c>
      <c r="AM34" s="12">
        <v>4.4000000000000004</v>
      </c>
      <c r="AN34" s="12">
        <v>20.8</v>
      </c>
      <c r="AO34" s="12">
        <v>12</v>
      </c>
      <c r="AP34" s="12">
        <v>29.8</v>
      </c>
      <c r="AQ34" s="12">
        <v>72.8</v>
      </c>
      <c r="AR34" s="12">
        <v>37.4</v>
      </c>
      <c r="AS34" s="13">
        <v>2832.6</v>
      </c>
      <c r="AT34" s="14"/>
      <c r="AW34" s="15"/>
    </row>
    <row r="35" spans="1:49">
      <c r="A35" s="1" t="s">
        <v>31</v>
      </c>
      <c r="B35" s="12">
        <v>29.2</v>
      </c>
      <c r="C35" s="12">
        <v>41.4</v>
      </c>
      <c r="D35" s="12">
        <v>11.8</v>
      </c>
      <c r="E35" s="12">
        <v>10.4</v>
      </c>
      <c r="F35" s="12">
        <v>39</v>
      </c>
      <c r="G35" s="12">
        <v>18.600000000000001</v>
      </c>
      <c r="H35" s="12">
        <v>26.4</v>
      </c>
      <c r="I35" s="12">
        <v>13</v>
      </c>
      <c r="J35" s="12">
        <v>44.6</v>
      </c>
      <c r="K35" s="12">
        <v>28.8</v>
      </c>
      <c r="L35" s="12">
        <v>37.200000000000003</v>
      </c>
      <c r="M35" s="12">
        <v>45.6</v>
      </c>
      <c r="N35" s="12">
        <v>18.2</v>
      </c>
      <c r="O35" s="12">
        <v>21</v>
      </c>
      <c r="P35" s="12">
        <v>11.2</v>
      </c>
      <c r="Q35" s="12">
        <v>9.8000000000000007</v>
      </c>
      <c r="R35" s="12">
        <v>13</v>
      </c>
      <c r="S35" s="12">
        <v>25</v>
      </c>
      <c r="T35" s="12">
        <v>23.6</v>
      </c>
      <c r="U35" s="12">
        <v>17.399999999999999</v>
      </c>
      <c r="V35" s="12">
        <v>14.2</v>
      </c>
      <c r="W35" s="12">
        <v>5</v>
      </c>
      <c r="X35" s="12">
        <v>3.6</v>
      </c>
      <c r="Y35" s="12">
        <v>10</v>
      </c>
      <c r="Z35" s="12">
        <v>24.2</v>
      </c>
      <c r="AA35" s="12">
        <v>324.60000000000002</v>
      </c>
      <c r="AB35" s="12">
        <v>253.2</v>
      </c>
      <c r="AC35" s="12">
        <v>2205.1999999999998</v>
      </c>
      <c r="AD35" s="12">
        <v>482.2</v>
      </c>
      <c r="AE35" s="12">
        <v>332.2</v>
      </c>
      <c r="AF35" s="12">
        <v>344.4</v>
      </c>
      <c r="AG35" s="12">
        <v>54.4</v>
      </c>
      <c r="AH35" s="12">
        <v>34.799999999999997</v>
      </c>
      <c r="AI35" s="12">
        <v>60.2</v>
      </c>
      <c r="AJ35" s="12">
        <v>50.6</v>
      </c>
      <c r="AK35" s="12">
        <v>4.4000000000000004</v>
      </c>
      <c r="AL35" s="12">
        <v>23</v>
      </c>
      <c r="AM35" s="12">
        <v>7.8</v>
      </c>
      <c r="AN35" s="12">
        <v>40.4</v>
      </c>
      <c r="AO35" s="12">
        <v>20.399999999999999</v>
      </c>
      <c r="AP35" s="12">
        <v>68.599999999999994</v>
      </c>
      <c r="AQ35" s="12">
        <v>76.599999999999994</v>
      </c>
      <c r="AR35" s="12">
        <v>56.6</v>
      </c>
      <c r="AS35" s="13">
        <v>4981.8</v>
      </c>
      <c r="AT35" s="14"/>
      <c r="AW35" s="15"/>
    </row>
    <row r="36" spans="1:49">
      <c r="A36" s="1" t="s">
        <v>32</v>
      </c>
      <c r="B36" s="12">
        <v>18.2</v>
      </c>
      <c r="C36" s="12">
        <v>40.200000000000003</v>
      </c>
      <c r="D36" s="12">
        <v>10.8</v>
      </c>
      <c r="E36" s="12">
        <v>11.6</v>
      </c>
      <c r="F36" s="12">
        <v>50.6</v>
      </c>
      <c r="G36" s="12">
        <v>12.8</v>
      </c>
      <c r="H36" s="12">
        <v>23.8</v>
      </c>
      <c r="I36" s="12">
        <v>15.4</v>
      </c>
      <c r="J36" s="12">
        <v>37.799999999999997</v>
      </c>
      <c r="K36" s="12">
        <v>21.2</v>
      </c>
      <c r="L36" s="12">
        <v>28.4</v>
      </c>
      <c r="M36" s="12">
        <v>63.8</v>
      </c>
      <c r="N36" s="12">
        <v>21.2</v>
      </c>
      <c r="O36" s="12">
        <v>20.6</v>
      </c>
      <c r="P36" s="12">
        <v>12.4</v>
      </c>
      <c r="Q36" s="12">
        <v>10.8</v>
      </c>
      <c r="R36" s="12">
        <v>14.4</v>
      </c>
      <c r="S36" s="12">
        <v>25.2</v>
      </c>
      <c r="T36" s="12">
        <v>26.4</v>
      </c>
      <c r="U36" s="12">
        <v>23.6</v>
      </c>
      <c r="V36" s="12">
        <v>26.4</v>
      </c>
      <c r="W36" s="12">
        <v>9.1999999999999993</v>
      </c>
      <c r="X36" s="12">
        <v>10.8</v>
      </c>
      <c r="Y36" s="12">
        <v>14.8</v>
      </c>
      <c r="Z36" s="12">
        <v>17.399999999999999</v>
      </c>
      <c r="AA36" s="12">
        <v>189.4</v>
      </c>
      <c r="AB36" s="12">
        <v>153.4</v>
      </c>
      <c r="AC36" s="12">
        <v>904.2</v>
      </c>
      <c r="AD36" s="12">
        <v>201</v>
      </c>
      <c r="AE36" s="12">
        <v>145.4</v>
      </c>
      <c r="AF36" s="12">
        <v>155.80000000000001</v>
      </c>
      <c r="AG36" s="12">
        <v>45.6</v>
      </c>
      <c r="AH36" s="12">
        <v>79.8</v>
      </c>
      <c r="AI36" s="12">
        <v>12</v>
      </c>
      <c r="AJ36" s="12">
        <v>26.4</v>
      </c>
      <c r="AK36" s="12">
        <v>6.8</v>
      </c>
      <c r="AL36" s="12">
        <v>42</v>
      </c>
      <c r="AM36" s="12">
        <v>8.8000000000000007</v>
      </c>
      <c r="AN36" s="12">
        <v>41</v>
      </c>
      <c r="AO36" s="12">
        <v>16.399999999999999</v>
      </c>
      <c r="AP36" s="12">
        <v>56.8</v>
      </c>
      <c r="AQ36" s="12">
        <v>129</v>
      </c>
      <c r="AR36" s="12">
        <v>55.4</v>
      </c>
      <c r="AS36" s="13">
        <v>2837</v>
      </c>
      <c r="AT36" s="14"/>
      <c r="AW36" s="15"/>
    </row>
    <row r="37" spans="1:49">
      <c r="A37" s="1" t="s">
        <v>33</v>
      </c>
      <c r="B37" s="12">
        <v>2.8</v>
      </c>
      <c r="C37" s="12">
        <v>9</v>
      </c>
      <c r="D37" s="12">
        <v>1.4</v>
      </c>
      <c r="E37" s="12">
        <v>1.2</v>
      </c>
      <c r="F37" s="12">
        <v>7.8</v>
      </c>
      <c r="G37" s="12">
        <v>3.6</v>
      </c>
      <c r="H37" s="12">
        <v>2.8</v>
      </c>
      <c r="I37" s="12">
        <v>3.4</v>
      </c>
      <c r="J37" s="12">
        <v>5.6</v>
      </c>
      <c r="K37" s="12">
        <v>5.6</v>
      </c>
      <c r="L37" s="12">
        <v>8</v>
      </c>
      <c r="M37" s="12">
        <v>19.399999999999999</v>
      </c>
      <c r="N37" s="12">
        <v>5.4</v>
      </c>
      <c r="O37" s="12">
        <v>10</v>
      </c>
      <c r="P37" s="12">
        <v>3.4</v>
      </c>
      <c r="Q37" s="12">
        <v>3</v>
      </c>
      <c r="R37" s="12">
        <v>6.6</v>
      </c>
      <c r="S37" s="12">
        <v>3.4</v>
      </c>
      <c r="T37" s="12">
        <v>6.2</v>
      </c>
      <c r="U37" s="12">
        <v>4.2</v>
      </c>
      <c r="V37" s="12">
        <v>2.4</v>
      </c>
      <c r="W37" s="12">
        <v>1.4</v>
      </c>
      <c r="X37" s="12">
        <v>1</v>
      </c>
      <c r="Y37" s="12">
        <v>1.2</v>
      </c>
      <c r="Z37" s="12">
        <v>6</v>
      </c>
      <c r="AA37" s="12">
        <v>74</v>
      </c>
      <c r="AB37" s="12">
        <v>59.4</v>
      </c>
      <c r="AC37" s="12">
        <v>300.39999999999998</v>
      </c>
      <c r="AD37" s="12">
        <v>100.6</v>
      </c>
      <c r="AE37" s="12">
        <v>52</v>
      </c>
      <c r="AF37" s="12">
        <v>76.2</v>
      </c>
      <c r="AG37" s="12">
        <v>26.6</v>
      </c>
      <c r="AH37" s="12">
        <v>55.4</v>
      </c>
      <c r="AI37" s="12">
        <v>21</v>
      </c>
      <c r="AJ37" s="12">
        <v>3.8</v>
      </c>
      <c r="AK37" s="12">
        <v>2</v>
      </c>
      <c r="AL37" s="12">
        <v>13.4</v>
      </c>
      <c r="AM37" s="12">
        <v>3.6</v>
      </c>
      <c r="AN37" s="12">
        <v>8.8000000000000007</v>
      </c>
      <c r="AO37" s="12">
        <v>6.4</v>
      </c>
      <c r="AP37" s="12">
        <v>23.4</v>
      </c>
      <c r="AQ37" s="12">
        <v>76.2</v>
      </c>
      <c r="AR37" s="12">
        <v>23.6</v>
      </c>
      <c r="AS37" s="13">
        <v>1051.5999999999999</v>
      </c>
      <c r="AT37" s="14"/>
      <c r="AW37" s="15"/>
    </row>
    <row r="38" spans="1:49">
      <c r="A38" s="1" t="s">
        <v>34</v>
      </c>
      <c r="B38" s="12">
        <v>2.6</v>
      </c>
      <c r="C38" s="12">
        <v>2.2000000000000002</v>
      </c>
      <c r="D38" s="12">
        <v>4.5999999999999996</v>
      </c>
      <c r="E38" s="12">
        <v>3.2</v>
      </c>
      <c r="F38" s="12">
        <v>14.8</v>
      </c>
      <c r="G38" s="12">
        <v>3.2</v>
      </c>
      <c r="H38" s="12">
        <v>7.6</v>
      </c>
      <c r="I38" s="12">
        <v>5.4</v>
      </c>
      <c r="J38" s="12">
        <v>8</v>
      </c>
      <c r="K38" s="12">
        <v>35.4</v>
      </c>
      <c r="L38" s="12">
        <v>24.6</v>
      </c>
      <c r="M38" s="12">
        <v>73.2</v>
      </c>
      <c r="N38" s="12">
        <v>19.2</v>
      </c>
      <c r="O38" s="12">
        <v>38.799999999999997</v>
      </c>
      <c r="P38" s="12">
        <v>13</v>
      </c>
      <c r="Q38" s="12">
        <v>8.6</v>
      </c>
      <c r="R38" s="12">
        <v>3.8</v>
      </c>
      <c r="S38" s="12">
        <v>11.6</v>
      </c>
      <c r="T38" s="12">
        <v>6</v>
      </c>
      <c r="U38" s="12">
        <v>1.4</v>
      </c>
      <c r="V38" s="12">
        <v>2.2000000000000002</v>
      </c>
      <c r="W38" s="12">
        <v>1.2</v>
      </c>
      <c r="X38" s="12">
        <v>0.4</v>
      </c>
      <c r="Y38" s="12">
        <v>2.8</v>
      </c>
      <c r="Z38" s="12">
        <v>4.4000000000000004</v>
      </c>
      <c r="AA38" s="12">
        <v>116.4</v>
      </c>
      <c r="AB38" s="12">
        <v>55</v>
      </c>
      <c r="AC38" s="12">
        <v>183.6</v>
      </c>
      <c r="AD38" s="12">
        <v>43.6</v>
      </c>
      <c r="AE38" s="12">
        <v>13.2</v>
      </c>
      <c r="AF38" s="12">
        <v>13.2</v>
      </c>
      <c r="AG38" s="12">
        <v>7.6</v>
      </c>
      <c r="AH38" s="12">
        <v>5</v>
      </c>
      <c r="AI38" s="12">
        <v>8.1999999999999993</v>
      </c>
      <c r="AJ38" s="12">
        <v>1</v>
      </c>
      <c r="AK38" s="12">
        <v>2.4</v>
      </c>
      <c r="AL38" s="12">
        <v>77.8</v>
      </c>
      <c r="AM38" s="12">
        <v>0.4</v>
      </c>
      <c r="AN38" s="12">
        <v>4.4000000000000004</v>
      </c>
      <c r="AO38" s="12">
        <v>1.4</v>
      </c>
      <c r="AP38" s="12">
        <v>1.4</v>
      </c>
      <c r="AQ38" s="12">
        <v>25</v>
      </c>
      <c r="AR38" s="12">
        <v>2.2000000000000002</v>
      </c>
      <c r="AS38" s="13">
        <v>860</v>
      </c>
      <c r="AT38" s="14"/>
      <c r="AW38" s="15"/>
    </row>
    <row r="39" spans="1:49">
      <c r="A39" s="1" t="s">
        <v>35</v>
      </c>
      <c r="B39" s="12">
        <v>13</v>
      </c>
      <c r="C39" s="12">
        <v>19</v>
      </c>
      <c r="D39" s="12">
        <v>7.8</v>
      </c>
      <c r="E39" s="12">
        <v>8.1999999999999993</v>
      </c>
      <c r="F39" s="12">
        <v>40.799999999999997</v>
      </c>
      <c r="G39" s="12">
        <v>17.8</v>
      </c>
      <c r="H39" s="12">
        <v>22.6</v>
      </c>
      <c r="I39" s="12">
        <v>11.6</v>
      </c>
      <c r="J39" s="12">
        <v>23.4</v>
      </c>
      <c r="K39" s="12">
        <v>51</v>
      </c>
      <c r="L39" s="12">
        <v>75.400000000000006</v>
      </c>
      <c r="M39" s="12">
        <v>468.8</v>
      </c>
      <c r="N39" s="12">
        <v>48.6</v>
      </c>
      <c r="O39" s="12">
        <v>140.4</v>
      </c>
      <c r="P39" s="12">
        <v>33.200000000000003</v>
      </c>
      <c r="Q39" s="12">
        <v>27.6</v>
      </c>
      <c r="R39" s="12">
        <v>25.8</v>
      </c>
      <c r="S39" s="12">
        <v>47.6</v>
      </c>
      <c r="T39" s="12">
        <v>6.2</v>
      </c>
      <c r="U39" s="12">
        <v>3.6</v>
      </c>
      <c r="V39" s="12">
        <v>5.6</v>
      </c>
      <c r="W39" s="12">
        <v>2.6</v>
      </c>
      <c r="X39" s="12">
        <v>2.6</v>
      </c>
      <c r="Y39" s="12">
        <v>8.4</v>
      </c>
      <c r="Z39" s="12">
        <v>10</v>
      </c>
      <c r="AA39" s="12">
        <v>892.2</v>
      </c>
      <c r="AB39" s="12">
        <v>264.8</v>
      </c>
      <c r="AC39" s="12">
        <v>793</v>
      </c>
      <c r="AD39" s="12">
        <v>180.2</v>
      </c>
      <c r="AE39" s="12">
        <v>45.8</v>
      </c>
      <c r="AF39" s="12">
        <v>32</v>
      </c>
      <c r="AG39" s="12">
        <v>26.2</v>
      </c>
      <c r="AH39" s="12">
        <v>21.2</v>
      </c>
      <c r="AI39" s="12">
        <v>41</v>
      </c>
      <c r="AJ39" s="12">
        <v>13.2</v>
      </c>
      <c r="AK39" s="12">
        <v>77.400000000000006</v>
      </c>
      <c r="AL39" s="12">
        <v>17.399999999999999</v>
      </c>
      <c r="AM39" s="12">
        <v>0.8</v>
      </c>
      <c r="AN39" s="12">
        <v>10.199999999999999</v>
      </c>
      <c r="AO39" s="12">
        <v>11.8</v>
      </c>
      <c r="AP39" s="12">
        <v>11.4</v>
      </c>
      <c r="AQ39" s="12">
        <v>176.4</v>
      </c>
      <c r="AR39" s="12">
        <v>16</v>
      </c>
      <c r="AS39" s="13">
        <v>3752.6</v>
      </c>
      <c r="AT39" s="14"/>
      <c r="AW39" s="15"/>
    </row>
    <row r="40" spans="1:49">
      <c r="A40" s="1" t="s">
        <v>36</v>
      </c>
      <c r="B40" s="12">
        <v>2.2000000000000002</v>
      </c>
      <c r="C40" s="12">
        <v>2</v>
      </c>
      <c r="D40" s="12">
        <v>1.8</v>
      </c>
      <c r="E40" s="12">
        <v>1.4</v>
      </c>
      <c r="F40" s="12">
        <v>13</v>
      </c>
      <c r="G40" s="12">
        <v>1.4</v>
      </c>
      <c r="H40" s="12">
        <v>6.2</v>
      </c>
      <c r="I40" s="12">
        <v>3.4</v>
      </c>
      <c r="J40" s="12">
        <v>12.8</v>
      </c>
      <c r="K40" s="12">
        <v>2.6</v>
      </c>
      <c r="L40" s="12">
        <v>4</v>
      </c>
      <c r="M40" s="12">
        <v>35</v>
      </c>
      <c r="N40" s="12">
        <v>1.8</v>
      </c>
      <c r="O40" s="12">
        <v>2</v>
      </c>
      <c r="P40" s="12">
        <v>3.4</v>
      </c>
      <c r="Q40" s="12">
        <v>0.4</v>
      </c>
      <c r="R40" s="12">
        <v>0.8</v>
      </c>
      <c r="S40" s="12">
        <v>4</v>
      </c>
      <c r="T40" s="12">
        <v>18</v>
      </c>
      <c r="U40" s="12">
        <v>7</v>
      </c>
      <c r="V40" s="12">
        <v>16.600000000000001</v>
      </c>
      <c r="W40" s="12">
        <v>5.4</v>
      </c>
      <c r="X40" s="12">
        <v>2.6</v>
      </c>
      <c r="Y40" s="12">
        <v>5.6</v>
      </c>
      <c r="Z40" s="12">
        <v>0.6</v>
      </c>
      <c r="AA40" s="12">
        <v>95</v>
      </c>
      <c r="AB40" s="12">
        <v>28.8</v>
      </c>
      <c r="AC40" s="12">
        <v>82.6</v>
      </c>
      <c r="AD40" s="12">
        <v>20.8</v>
      </c>
      <c r="AE40" s="12">
        <v>6.4</v>
      </c>
      <c r="AF40" s="12">
        <v>9</v>
      </c>
      <c r="AG40" s="12">
        <v>3.2</v>
      </c>
      <c r="AH40" s="12">
        <v>5.8</v>
      </c>
      <c r="AI40" s="12">
        <v>5.2</v>
      </c>
      <c r="AJ40" s="12">
        <v>2.8</v>
      </c>
      <c r="AK40" s="12">
        <v>1.4</v>
      </c>
      <c r="AL40" s="12">
        <v>2.8</v>
      </c>
      <c r="AM40" s="12">
        <v>2.8</v>
      </c>
      <c r="AN40" s="12">
        <v>28.4</v>
      </c>
      <c r="AO40" s="12">
        <v>1.8</v>
      </c>
      <c r="AP40" s="12">
        <v>3.4</v>
      </c>
      <c r="AQ40" s="12">
        <v>16.399999999999999</v>
      </c>
      <c r="AR40" s="12">
        <v>3.6</v>
      </c>
      <c r="AS40" s="13">
        <v>474.2</v>
      </c>
      <c r="AT40" s="14"/>
      <c r="AW40" s="15"/>
    </row>
    <row r="41" spans="1:49">
      <c r="A41" s="1" t="s">
        <v>37</v>
      </c>
      <c r="B41" s="12">
        <v>23.6</v>
      </c>
      <c r="C41" s="12">
        <v>27.6</v>
      </c>
      <c r="D41" s="12">
        <v>5.4</v>
      </c>
      <c r="E41" s="12">
        <v>6.4</v>
      </c>
      <c r="F41" s="12">
        <v>16.600000000000001</v>
      </c>
      <c r="G41" s="12">
        <v>14.4</v>
      </c>
      <c r="H41" s="12">
        <v>72.2</v>
      </c>
      <c r="I41" s="12">
        <v>20.399999999999999</v>
      </c>
      <c r="J41" s="12">
        <v>44.2</v>
      </c>
      <c r="K41" s="12">
        <v>7.4</v>
      </c>
      <c r="L41" s="12">
        <v>43.4</v>
      </c>
      <c r="M41" s="12">
        <v>98.8</v>
      </c>
      <c r="N41" s="12">
        <v>18.8</v>
      </c>
      <c r="O41" s="12">
        <v>22.8</v>
      </c>
      <c r="P41" s="12">
        <v>18.2</v>
      </c>
      <c r="Q41" s="12">
        <v>11.2</v>
      </c>
      <c r="R41" s="12">
        <v>11.4</v>
      </c>
      <c r="S41" s="12">
        <v>22.6</v>
      </c>
      <c r="T41" s="12">
        <v>156.6</v>
      </c>
      <c r="U41" s="12">
        <v>46.2</v>
      </c>
      <c r="V41" s="12">
        <v>65.400000000000006</v>
      </c>
      <c r="W41" s="12">
        <v>13.2</v>
      </c>
      <c r="X41" s="12">
        <v>7.2</v>
      </c>
      <c r="Y41" s="12">
        <v>18.8</v>
      </c>
      <c r="Z41" s="12">
        <v>14.4</v>
      </c>
      <c r="AA41" s="12">
        <v>197.4</v>
      </c>
      <c r="AB41" s="12">
        <v>72.400000000000006</v>
      </c>
      <c r="AC41" s="12">
        <v>259.60000000000002</v>
      </c>
      <c r="AD41" s="12">
        <v>71.400000000000006</v>
      </c>
      <c r="AE41" s="12">
        <v>32.799999999999997</v>
      </c>
      <c r="AF41" s="12">
        <v>58</v>
      </c>
      <c r="AG41" s="12">
        <v>24.2</v>
      </c>
      <c r="AH41" s="12">
        <v>39</v>
      </c>
      <c r="AI41" s="12">
        <v>42</v>
      </c>
      <c r="AJ41" s="12">
        <v>10.4</v>
      </c>
      <c r="AK41" s="12">
        <v>3</v>
      </c>
      <c r="AL41" s="12">
        <v>8.8000000000000007</v>
      </c>
      <c r="AM41" s="12">
        <v>29.6</v>
      </c>
      <c r="AN41" s="12">
        <v>9.8000000000000007</v>
      </c>
      <c r="AO41" s="12">
        <v>9.4</v>
      </c>
      <c r="AP41" s="12">
        <v>8.6</v>
      </c>
      <c r="AQ41" s="12">
        <v>46.8</v>
      </c>
      <c r="AR41" s="12">
        <v>15</v>
      </c>
      <c r="AS41" s="13">
        <v>1745.4</v>
      </c>
      <c r="AT41" s="14"/>
      <c r="AW41" s="15"/>
    </row>
    <row r="42" spans="1:49">
      <c r="A42" s="1" t="s">
        <v>57</v>
      </c>
      <c r="B42" s="12">
        <v>3.6</v>
      </c>
      <c r="C42" s="12">
        <v>7.6</v>
      </c>
      <c r="D42" s="12">
        <v>1.2</v>
      </c>
      <c r="E42" s="12">
        <v>1.8</v>
      </c>
      <c r="F42" s="12">
        <v>8.6</v>
      </c>
      <c r="G42" s="12">
        <v>2.4</v>
      </c>
      <c r="H42" s="12">
        <v>2.2000000000000002</v>
      </c>
      <c r="I42" s="12">
        <v>1.2</v>
      </c>
      <c r="J42" s="12">
        <v>4.4000000000000004</v>
      </c>
      <c r="K42" s="12">
        <v>5.6</v>
      </c>
      <c r="L42" s="12">
        <v>7.4</v>
      </c>
      <c r="M42" s="12">
        <v>22.2</v>
      </c>
      <c r="N42" s="12">
        <v>3.2</v>
      </c>
      <c r="O42" s="12">
        <v>2.4</v>
      </c>
      <c r="P42" s="12">
        <v>3.8</v>
      </c>
      <c r="Q42" s="12">
        <v>1.6</v>
      </c>
      <c r="R42" s="12">
        <v>2.4</v>
      </c>
      <c r="S42" s="12">
        <v>3.4</v>
      </c>
      <c r="T42" s="12">
        <v>4.2</v>
      </c>
      <c r="U42" s="12">
        <v>3</v>
      </c>
      <c r="V42" s="12">
        <v>4</v>
      </c>
      <c r="W42" s="12">
        <v>0.6</v>
      </c>
      <c r="X42" s="12">
        <v>1.2</v>
      </c>
      <c r="Y42" s="12">
        <v>1.4</v>
      </c>
      <c r="Z42" s="12">
        <v>4.2</v>
      </c>
      <c r="AA42" s="12">
        <v>54.6</v>
      </c>
      <c r="AB42" s="12">
        <v>31.2</v>
      </c>
      <c r="AC42" s="12">
        <v>205.8</v>
      </c>
      <c r="AD42" s="12">
        <v>58.6</v>
      </c>
      <c r="AE42" s="12">
        <v>31.6</v>
      </c>
      <c r="AF42" s="12">
        <v>38.6</v>
      </c>
      <c r="AG42" s="12">
        <v>19.2</v>
      </c>
      <c r="AH42" s="12">
        <v>26.6</v>
      </c>
      <c r="AI42" s="12">
        <v>20.2</v>
      </c>
      <c r="AJ42" s="12">
        <v>4.8</v>
      </c>
      <c r="AK42" s="12">
        <v>0.8</v>
      </c>
      <c r="AL42" s="12">
        <v>10.4</v>
      </c>
      <c r="AM42" s="12">
        <v>1.2</v>
      </c>
      <c r="AN42" s="12">
        <v>11</v>
      </c>
      <c r="AO42" s="12">
        <v>2.4</v>
      </c>
      <c r="AP42" s="12">
        <v>13.8</v>
      </c>
      <c r="AQ42" s="12">
        <v>26.6</v>
      </c>
      <c r="AR42" s="12">
        <v>7.6</v>
      </c>
      <c r="AS42" s="13">
        <v>668.6</v>
      </c>
      <c r="AT42" s="14"/>
      <c r="AW42" s="15"/>
    </row>
    <row r="43" spans="1:49">
      <c r="A43" s="1" t="s">
        <v>58</v>
      </c>
      <c r="B43" s="12">
        <v>8</v>
      </c>
      <c r="C43" s="12">
        <v>9.6</v>
      </c>
      <c r="D43" s="12">
        <v>3</v>
      </c>
      <c r="E43" s="12">
        <v>3.6</v>
      </c>
      <c r="F43" s="12">
        <v>6.2</v>
      </c>
      <c r="G43" s="12">
        <v>3.8</v>
      </c>
      <c r="H43" s="12">
        <v>3</v>
      </c>
      <c r="I43" s="12">
        <v>4.5999999999999996</v>
      </c>
      <c r="J43" s="12">
        <v>5.4</v>
      </c>
      <c r="K43" s="12">
        <v>9.8000000000000007</v>
      </c>
      <c r="L43" s="12">
        <v>7.8</v>
      </c>
      <c r="M43" s="12">
        <v>13.8</v>
      </c>
      <c r="N43" s="12">
        <v>6</v>
      </c>
      <c r="O43" s="12">
        <v>7.2</v>
      </c>
      <c r="P43" s="12">
        <v>3.6</v>
      </c>
      <c r="Q43" s="12">
        <v>3.4</v>
      </c>
      <c r="R43" s="12">
        <v>2.2000000000000002</v>
      </c>
      <c r="S43" s="12">
        <v>3.2</v>
      </c>
      <c r="T43" s="12">
        <v>9</v>
      </c>
      <c r="U43" s="12">
        <v>4.5999999999999996</v>
      </c>
      <c r="V43" s="12">
        <v>4</v>
      </c>
      <c r="W43" s="12">
        <v>1.6</v>
      </c>
      <c r="X43" s="12">
        <v>1.8</v>
      </c>
      <c r="Y43" s="12">
        <v>1.6</v>
      </c>
      <c r="Z43" s="12">
        <v>2.4</v>
      </c>
      <c r="AA43" s="12">
        <v>58</v>
      </c>
      <c r="AB43" s="12">
        <v>33.6</v>
      </c>
      <c r="AC43" s="12">
        <v>218.4</v>
      </c>
      <c r="AD43" s="12">
        <v>95.6</v>
      </c>
      <c r="AE43" s="12">
        <v>51.2</v>
      </c>
      <c r="AF43" s="12">
        <v>85.4</v>
      </c>
      <c r="AG43" s="12">
        <v>33.799999999999997</v>
      </c>
      <c r="AH43" s="12">
        <v>81.8</v>
      </c>
      <c r="AI43" s="12">
        <v>57.6</v>
      </c>
      <c r="AJ43" s="12">
        <v>30.6</v>
      </c>
      <c r="AK43" s="12">
        <v>2.2000000000000002</v>
      </c>
      <c r="AL43" s="12">
        <v>9.6</v>
      </c>
      <c r="AM43" s="12">
        <v>2.4</v>
      </c>
      <c r="AN43" s="12">
        <v>13.8</v>
      </c>
      <c r="AO43" s="12">
        <v>11.8</v>
      </c>
      <c r="AP43" s="12">
        <v>3.8</v>
      </c>
      <c r="AQ43" s="12">
        <v>35.799999999999997</v>
      </c>
      <c r="AR43" s="12">
        <v>9.1999999999999993</v>
      </c>
      <c r="AS43" s="13">
        <v>963.8</v>
      </c>
      <c r="AT43" s="14"/>
      <c r="AW43" s="15"/>
    </row>
    <row r="44" spans="1:49">
      <c r="A44" s="1" t="s">
        <v>59</v>
      </c>
      <c r="B44" s="12">
        <v>11.4</v>
      </c>
      <c r="C44" s="12">
        <v>26.6</v>
      </c>
      <c r="D44" s="12">
        <v>19.600000000000001</v>
      </c>
      <c r="E44" s="12">
        <v>22.8</v>
      </c>
      <c r="F44" s="12">
        <v>70.2</v>
      </c>
      <c r="G44" s="12">
        <v>16.8</v>
      </c>
      <c r="H44" s="12">
        <v>29.8</v>
      </c>
      <c r="I44" s="12">
        <v>12.2</v>
      </c>
      <c r="J44" s="12">
        <v>20.8</v>
      </c>
      <c r="K44" s="12">
        <v>30</v>
      </c>
      <c r="L44" s="12">
        <v>21.4</v>
      </c>
      <c r="M44" s="12">
        <v>50.6</v>
      </c>
      <c r="N44" s="12">
        <v>16.399999999999999</v>
      </c>
      <c r="O44" s="12">
        <v>12</v>
      </c>
      <c r="P44" s="12">
        <v>3</v>
      </c>
      <c r="Q44" s="12">
        <v>4.5999999999999996</v>
      </c>
      <c r="R44" s="12">
        <v>10.8</v>
      </c>
      <c r="S44" s="12">
        <v>26.8</v>
      </c>
      <c r="T44" s="12">
        <v>26</v>
      </c>
      <c r="U44" s="12">
        <v>38.6</v>
      </c>
      <c r="V44" s="12">
        <v>50.6</v>
      </c>
      <c r="W44" s="12">
        <v>25</v>
      </c>
      <c r="X44" s="12">
        <v>26</v>
      </c>
      <c r="Y44" s="12">
        <v>31</v>
      </c>
      <c r="Z44" s="12">
        <v>31.2</v>
      </c>
      <c r="AA44" s="12">
        <v>242</v>
      </c>
      <c r="AB44" s="12">
        <v>212.4</v>
      </c>
      <c r="AC44" s="12">
        <v>960.4</v>
      </c>
      <c r="AD44" s="12">
        <v>247.8</v>
      </c>
      <c r="AE44" s="12">
        <v>86</v>
      </c>
      <c r="AF44" s="12">
        <v>87</v>
      </c>
      <c r="AG44" s="12">
        <v>37.6</v>
      </c>
      <c r="AH44" s="12">
        <v>55.6</v>
      </c>
      <c r="AI44" s="12">
        <v>84.4</v>
      </c>
      <c r="AJ44" s="12">
        <v>52.8</v>
      </c>
      <c r="AK44" s="12">
        <v>12.4</v>
      </c>
      <c r="AL44" s="12">
        <v>122.8</v>
      </c>
      <c r="AM44" s="12">
        <v>11.6</v>
      </c>
      <c r="AN44" s="12">
        <v>30</v>
      </c>
      <c r="AO44" s="12">
        <v>20</v>
      </c>
      <c r="AP44" s="12">
        <v>32</v>
      </c>
      <c r="AQ44" s="12">
        <v>13</v>
      </c>
      <c r="AR44" s="12">
        <v>209</v>
      </c>
      <c r="AS44" s="13">
        <v>3151</v>
      </c>
      <c r="AT44" s="14"/>
      <c r="AW44" s="15"/>
    </row>
    <row r="45" spans="1:49">
      <c r="A45" s="1" t="s">
        <v>60</v>
      </c>
      <c r="B45" s="12">
        <v>7.6</v>
      </c>
      <c r="C45" s="12">
        <v>9.6</v>
      </c>
      <c r="D45" s="12">
        <v>9</v>
      </c>
      <c r="E45" s="12">
        <v>7.4</v>
      </c>
      <c r="F45" s="12">
        <v>48.4</v>
      </c>
      <c r="G45" s="12">
        <v>9</v>
      </c>
      <c r="H45" s="12">
        <v>11.6</v>
      </c>
      <c r="I45" s="12">
        <v>6.2</v>
      </c>
      <c r="J45" s="12">
        <v>10.6</v>
      </c>
      <c r="K45" s="12">
        <v>16.399999999999999</v>
      </c>
      <c r="L45" s="12">
        <v>12.4</v>
      </c>
      <c r="M45" s="12">
        <v>36.4</v>
      </c>
      <c r="N45" s="12">
        <v>5.2</v>
      </c>
      <c r="O45" s="12">
        <v>5.4</v>
      </c>
      <c r="P45" s="12">
        <v>3.6</v>
      </c>
      <c r="Q45" s="12">
        <v>1.4</v>
      </c>
      <c r="R45" s="12">
        <v>3</v>
      </c>
      <c r="S45" s="12">
        <v>5.4</v>
      </c>
      <c r="T45" s="12">
        <v>10.199999999999999</v>
      </c>
      <c r="U45" s="12">
        <v>14</v>
      </c>
      <c r="V45" s="12">
        <v>14.4</v>
      </c>
      <c r="W45" s="12">
        <v>6.2</v>
      </c>
      <c r="X45" s="12">
        <v>5</v>
      </c>
      <c r="Y45" s="12">
        <v>14.8</v>
      </c>
      <c r="Z45" s="12">
        <v>9.4</v>
      </c>
      <c r="AA45" s="12">
        <v>142.80000000000001</v>
      </c>
      <c r="AB45" s="12">
        <v>90.2</v>
      </c>
      <c r="AC45" s="12">
        <v>554.4</v>
      </c>
      <c r="AD45" s="12">
        <v>124.2</v>
      </c>
      <c r="AE45" s="12">
        <v>68</v>
      </c>
      <c r="AF45" s="12">
        <v>64</v>
      </c>
      <c r="AG45" s="12">
        <v>27.2</v>
      </c>
      <c r="AH45" s="12">
        <v>53</v>
      </c>
      <c r="AI45" s="12">
        <v>55</v>
      </c>
      <c r="AJ45" s="12">
        <v>25.2</v>
      </c>
      <c r="AK45" s="12">
        <v>3</v>
      </c>
      <c r="AL45" s="12">
        <v>17.8</v>
      </c>
      <c r="AM45" s="12">
        <v>2.6</v>
      </c>
      <c r="AN45" s="12">
        <v>15</v>
      </c>
      <c r="AO45" s="12">
        <v>7.2</v>
      </c>
      <c r="AP45" s="12">
        <v>15.6</v>
      </c>
      <c r="AQ45" s="12">
        <v>335</v>
      </c>
      <c r="AR45" s="12">
        <v>8.6</v>
      </c>
      <c r="AS45" s="13">
        <v>1891.4</v>
      </c>
      <c r="AT45" s="14"/>
      <c r="AW45" s="15"/>
    </row>
    <row r="46" spans="1:49">
      <c r="A46" s="11" t="s">
        <v>50</v>
      </c>
      <c r="B46" s="14">
        <v>1391.2</v>
      </c>
      <c r="C46" s="14">
        <v>2394.1999999999998</v>
      </c>
      <c r="D46" s="14">
        <v>1417.6</v>
      </c>
      <c r="E46" s="14">
        <v>1456</v>
      </c>
      <c r="F46" s="14">
        <v>4496.3999999999996</v>
      </c>
      <c r="G46" s="14">
        <v>1948.4</v>
      </c>
      <c r="H46" s="14">
        <v>2553.8000000000002</v>
      </c>
      <c r="I46" s="14">
        <v>1447.6</v>
      </c>
      <c r="J46" s="14">
        <v>2654.2</v>
      </c>
      <c r="K46" s="14">
        <v>1979.6</v>
      </c>
      <c r="L46" s="14">
        <v>2969.8</v>
      </c>
      <c r="M46" s="14">
        <v>5332.8</v>
      </c>
      <c r="N46" s="14">
        <v>1600.8</v>
      </c>
      <c r="O46" s="14">
        <v>2084.4</v>
      </c>
      <c r="P46" s="14">
        <v>1433.2</v>
      </c>
      <c r="Q46" s="14">
        <v>882</v>
      </c>
      <c r="R46" s="14">
        <v>1115.8</v>
      </c>
      <c r="S46" s="14">
        <v>2443.1999999999998</v>
      </c>
      <c r="T46" s="14">
        <v>1656.6</v>
      </c>
      <c r="U46" s="14">
        <v>1411.2</v>
      </c>
      <c r="V46" s="14">
        <v>1937.4</v>
      </c>
      <c r="W46" s="14">
        <v>981</v>
      </c>
      <c r="X46" s="14">
        <v>875</v>
      </c>
      <c r="Y46" s="14">
        <v>1830.8</v>
      </c>
      <c r="Z46" s="14">
        <v>1956.6</v>
      </c>
      <c r="AA46" s="14">
        <v>8678.2000000000007</v>
      </c>
      <c r="AB46" s="14">
        <v>4816.2</v>
      </c>
      <c r="AC46" s="14">
        <v>19808.400000000001</v>
      </c>
      <c r="AD46" s="14">
        <v>6814.2</v>
      </c>
      <c r="AE46" s="14">
        <v>5043.2</v>
      </c>
      <c r="AF46" s="14">
        <v>5453.8</v>
      </c>
      <c r="AG46" s="14">
        <v>2749.4</v>
      </c>
      <c r="AH46" s="14">
        <v>4900.8</v>
      </c>
      <c r="AI46" s="14">
        <v>2682.8</v>
      </c>
      <c r="AJ46" s="14">
        <v>1041.2</v>
      </c>
      <c r="AK46" s="14">
        <v>869.6</v>
      </c>
      <c r="AL46" s="14">
        <v>3704</v>
      </c>
      <c r="AM46" s="14">
        <v>479.8</v>
      </c>
      <c r="AN46" s="14">
        <v>1643.2</v>
      </c>
      <c r="AO46" s="14">
        <v>638</v>
      </c>
      <c r="AP46" s="14">
        <v>897.8</v>
      </c>
      <c r="AQ46" s="14">
        <v>4305</v>
      </c>
      <c r="AR46" s="14">
        <v>1729</v>
      </c>
      <c r="AS46" s="14">
        <v>126504.2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2" sqref="D12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39270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58.904761904761905</v>
      </c>
      <c r="C5" s="4">
        <v>54.38095238095238</v>
      </c>
      <c r="D5" s="4">
        <v>209.0952380952381</v>
      </c>
      <c r="E5" s="4">
        <v>242.85714285714286</v>
      </c>
      <c r="F5" s="4">
        <v>629</v>
      </c>
      <c r="G5" s="4">
        <v>1008.2380952380952</v>
      </c>
      <c r="H5" s="4">
        <v>786.33333333333337</v>
      </c>
      <c r="I5" s="4">
        <v>1258.4761904761904</v>
      </c>
      <c r="J5" s="5">
        <v>4247.2857142857147</v>
      </c>
    </row>
    <row r="6" spans="1:10">
      <c r="A6" s="1" t="s">
        <v>27</v>
      </c>
      <c r="B6" s="4">
        <v>48.285714285714285</v>
      </c>
      <c r="C6" s="4">
        <v>59.047619047619051</v>
      </c>
      <c r="D6" s="4">
        <v>118.14285714285714</v>
      </c>
      <c r="E6" s="4">
        <v>213.1904761904762</v>
      </c>
      <c r="F6" s="4">
        <v>856.76190476190482</v>
      </c>
      <c r="G6" s="4">
        <v>1382.952380952381</v>
      </c>
      <c r="H6" s="4">
        <v>1193.8095238095239</v>
      </c>
      <c r="I6" s="4">
        <v>2356.8571428571427</v>
      </c>
      <c r="J6" s="5">
        <v>6229.0476190476184</v>
      </c>
    </row>
    <row r="7" spans="1:10">
      <c r="A7" s="1" t="s">
        <v>28</v>
      </c>
      <c r="B7" s="4">
        <v>285.90476190476193</v>
      </c>
      <c r="C7" s="4">
        <v>165.28571428571428</v>
      </c>
      <c r="D7" s="4">
        <v>89.476190476190482</v>
      </c>
      <c r="E7" s="4">
        <v>160.61904761904762</v>
      </c>
      <c r="F7" s="4">
        <v>766.04761904761904</v>
      </c>
      <c r="G7" s="4">
        <v>1151.3333333333333</v>
      </c>
      <c r="H7" s="4">
        <v>740.28571428571433</v>
      </c>
      <c r="I7" s="4">
        <v>1882.5238095238096</v>
      </c>
      <c r="J7" s="5">
        <v>5241.4761904761908</v>
      </c>
    </row>
    <row r="8" spans="1:10">
      <c r="A8" s="1" t="s">
        <v>29</v>
      </c>
      <c r="B8" s="4">
        <v>189.52380952380952</v>
      </c>
      <c r="C8" s="4">
        <v>189.66666666666666</v>
      </c>
      <c r="D8" s="4">
        <v>185.66666666666666</v>
      </c>
      <c r="E8" s="4">
        <v>58.333333333333336</v>
      </c>
      <c r="F8" s="4">
        <v>528.85714285714289</v>
      </c>
      <c r="G8" s="4">
        <v>681.66666666666663</v>
      </c>
      <c r="H8" s="4">
        <v>547.19047619047615</v>
      </c>
      <c r="I8" s="4">
        <v>1279.3333333333333</v>
      </c>
      <c r="J8" s="5">
        <v>3660.2380952380954</v>
      </c>
    </row>
    <row r="9" spans="1:10">
      <c r="A9" s="1">
        <v>16</v>
      </c>
      <c r="B9" s="4">
        <v>545.71428571428567</v>
      </c>
      <c r="C9" s="4">
        <v>660.23809523809518</v>
      </c>
      <c r="D9" s="4">
        <v>1004.7619047619048</v>
      </c>
      <c r="E9" s="4">
        <v>528.66666666666663</v>
      </c>
      <c r="F9" s="4">
        <v>31.904761904761905</v>
      </c>
      <c r="G9" s="4">
        <v>210.8095238095238</v>
      </c>
      <c r="H9" s="4">
        <v>205.66666666666666</v>
      </c>
      <c r="I9" s="4">
        <v>602.90476190476193</v>
      </c>
      <c r="J9" s="5">
        <v>3790.6666666666661</v>
      </c>
    </row>
    <row r="10" spans="1:10">
      <c r="A10" s="1">
        <v>24</v>
      </c>
      <c r="B10" s="4">
        <v>809.61904761904759</v>
      </c>
      <c r="C10" s="4">
        <v>1048.7619047619048</v>
      </c>
      <c r="D10" s="4">
        <v>1405.7142857142858</v>
      </c>
      <c r="E10" s="4">
        <v>676.38095238095241</v>
      </c>
      <c r="F10" s="4">
        <v>231.9047619047619</v>
      </c>
      <c r="G10" s="4">
        <v>38.80952380952381</v>
      </c>
      <c r="H10" s="4">
        <v>150.23809523809524</v>
      </c>
      <c r="I10" s="4">
        <v>474.71428571428572</v>
      </c>
      <c r="J10" s="5">
        <v>4836.1428571428569</v>
      </c>
    </row>
    <row r="11" spans="1:10">
      <c r="A11" s="1" t="s">
        <v>30</v>
      </c>
      <c r="B11" s="4">
        <v>724.85714285714289</v>
      </c>
      <c r="C11" s="4">
        <v>900.19047619047615</v>
      </c>
      <c r="D11" s="4">
        <v>984.28571428571433</v>
      </c>
      <c r="E11" s="4">
        <v>474.38095238095241</v>
      </c>
      <c r="F11" s="4">
        <v>217.28571428571428</v>
      </c>
      <c r="G11" s="4">
        <v>162.61904761904762</v>
      </c>
      <c r="H11" s="4">
        <v>23.285714285714285</v>
      </c>
      <c r="I11" s="4">
        <v>116.52380952380952</v>
      </c>
      <c r="J11" s="5">
        <v>3603.4285714285716</v>
      </c>
    </row>
    <row r="12" spans="1:10">
      <c r="A12" s="1" t="s">
        <v>31</v>
      </c>
      <c r="B12" s="4">
        <v>1163.3809523809523</v>
      </c>
      <c r="C12" s="4">
        <v>1313.7619047619048</v>
      </c>
      <c r="D12" s="4">
        <v>2812.4761904761904</v>
      </c>
      <c r="E12" s="4">
        <v>1126.4285714285713</v>
      </c>
      <c r="F12" s="4">
        <v>602.76190476190482</v>
      </c>
      <c r="G12" s="4">
        <v>518.66666666666663</v>
      </c>
      <c r="H12" s="4">
        <v>139.85714285714286</v>
      </c>
      <c r="I12" s="4">
        <v>50.38095238095238</v>
      </c>
      <c r="J12" s="5">
        <v>7727.7142857142862</v>
      </c>
    </row>
    <row r="13" spans="1:10" s="3" customFormat="1">
      <c r="A13" s="3" t="s">
        <v>50</v>
      </c>
      <c r="B13" s="5">
        <v>3826.1904761904761</v>
      </c>
      <c r="C13" s="5">
        <v>4391.333333333333</v>
      </c>
      <c r="D13" s="5">
        <v>6809.6190476190477</v>
      </c>
      <c r="E13" s="5">
        <v>3480.8571428571422</v>
      </c>
      <c r="F13" s="5">
        <v>3864.5238095238101</v>
      </c>
      <c r="G13" s="5">
        <v>5155.0952380952385</v>
      </c>
      <c r="H13" s="5">
        <v>3786.6666666666665</v>
      </c>
      <c r="I13" s="5">
        <v>8021.7142857142853</v>
      </c>
      <c r="J13" s="5">
        <v>39336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25.5</v>
      </c>
      <c r="C17" s="4">
        <v>13.5</v>
      </c>
      <c r="D17" s="4">
        <v>74.25</v>
      </c>
      <c r="E17" s="4">
        <v>54</v>
      </c>
      <c r="F17" s="4">
        <v>242.25</v>
      </c>
      <c r="G17" s="4">
        <v>304</v>
      </c>
      <c r="H17" s="4">
        <v>138.25</v>
      </c>
      <c r="I17" s="4">
        <v>314</v>
      </c>
      <c r="J17" s="5">
        <v>1165.75</v>
      </c>
    </row>
    <row r="18" spans="1:10">
      <c r="A18" s="1" t="s">
        <v>27</v>
      </c>
      <c r="B18" s="4">
        <v>13.5</v>
      </c>
      <c r="C18" s="4">
        <v>14.75</v>
      </c>
      <c r="D18" s="4">
        <v>24.25</v>
      </c>
      <c r="E18" s="4">
        <v>28.75</v>
      </c>
      <c r="F18" s="4">
        <v>328.25</v>
      </c>
      <c r="G18" s="4">
        <v>379</v>
      </c>
      <c r="H18" s="4">
        <v>341.5</v>
      </c>
      <c r="I18" s="4">
        <v>1086.5</v>
      </c>
      <c r="J18" s="5">
        <v>2216.5</v>
      </c>
    </row>
    <row r="19" spans="1:10">
      <c r="A19" s="1" t="s">
        <v>28</v>
      </c>
      <c r="B19" s="4">
        <v>75.5</v>
      </c>
      <c r="C19" s="4">
        <v>28.75</v>
      </c>
      <c r="D19" s="4">
        <v>78.75</v>
      </c>
      <c r="E19" s="4">
        <v>67.75</v>
      </c>
      <c r="F19" s="4">
        <v>684.5</v>
      </c>
      <c r="G19" s="4">
        <v>989.5</v>
      </c>
      <c r="H19" s="4">
        <v>587</v>
      </c>
      <c r="I19" s="4">
        <v>1372.5</v>
      </c>
      <c r="J19" s="5">
        <v>3884.25</v>
      </c>
    </row>
    <row r="20" spans="1:10">
      <c r="A20" s="1" t="s">
        <v>29</v>
      </c>
      <c r="B20" s="4">
        <v>44.5</v>
      </c>
      <c r="C20" s="4">
        <v>19.75</v>
      </c>
      <c r="D20" s="4">
        <v>73.75</v>
      </c>
      <c r="E20" s="4">
        <v>45</v>
      </c>
      <c r="F20" s="4">
        <v>380.25</v>
      </c>
      <c r="G20" s="4">
        <v>408.25</v>
      </c>
      <c r="H20" s="4">
        <v>196</v>
      </c>
      <c r="I20" s="4">
        <v>477.5</v>
      </c>
      <c r="J20" s="5">
        <v>1645</v>
      </c>
    </row>
    <row r="21" spans="1:10">
      <c r="A21" s="1">
        <v>16</v>
      </c>
      <c r="B21" s="4">
        <v>210.75</v>
      </c>
      <c r="C21" s="4">
        <v>164.75</v>
      </c>
      <c r="D21" s="4">
        <v>855.25</v>
      </c>
      <c r="E21" s="4">
        <v>388</v>
      </c>
      <c r="F21" s="4">
        <v>26</v>
      </c>
      <c r="G21" s="4">
        <v>158.25</v>
      </c>
      <c r="H21" s="4">
        <v>135</v>
      </c>
      <c r="I21" s="4">
        <v>353.5</v>
      </c>
      <c r="J21" s="5">
        <v>2291.5</v>
      </c>
    </row>
    <row r="22" spans="1:10">
      <c r="A22" s="1">
        <v>24</v>
      </c>
      <c r="B22" s="4">
        <v>233.5</v>
      </c>
      <c r="C22" s="4">
        <v>207</v>
      </c>
      <c r="D22" s="4">
        <v>1084</v>
      </c>
      <c r="E22" s="4">
        <v>426.5</v>
      </c>
      <c r="F22" s="4">
        <v>150</v>
      </c>
      <c r="G22" s="4">
        <v>46.25</v>
      </c>
      <c r="H22" s="4">
        <v>113</v>
      </c>
      <c r="I22" s="4">
        <v>321.5</v>
      </c>
      <c r="J22" s="5">
        <v>2581.75</v>
      </c>
    </row>
    <row r="23" spans="1:10">
      <c r="A23" s="1" t="s">
        <v>30</v>
      </c>
      <c r="B23" s="4">
        <v>136</v>
      </c>
      <c r="C23" s="4">
        <v>148.5</v>
      </c>
      <c r="D23" s="4">
        <v>745.75</v>
      </c>
      <c r="E23" s="4">
        <v>161</v>
      </c>
      <c r="F23" s="4">
        <v>114</v>
      </c>
      <c r="G23" s="4">
        <v>110.5</v>
      </c>
      <c r="H23" s="4">
        <v>21.5</v>
      </c>
      <c r="I23" s="4">
        <v>74.75</v>
      </c>
      <c r="J23" s="5">
        <v>1512</v>
      </c>
    </row>
    <row r="24" spans="1:10">
      <c r="A24" s="1" t="s">
        <v>31</v>
      </c>
      <c r="B24" s="4">
        <v>306.25</v>
      </c>
      <c r="C24" s="4">
        <v>318.25</v>
      </c>
      <c r="D24" s="4">
        <v>2049.5</v>
      </c>
      <c r="E24" s="4">
        <v>402.25</v>
      </c>
      <c r="F24" s="4">
        <v>329.25</v>
      </c>
      <c r="G24" s="4">
        <v>317</v>
      </c>
      <c r="H24" s="4">
        <v>69.75</v>
      </c>
      <c r="I24" s="4">
        <v>38</v>
      </c>
      <c r="J24" s="5">
        <v>3830.25</v>
      </c>
    </row>
    <row r="25" spans="1:10" s="3" customFormat="1">
      <c r="A25" s="3" t="s">
        <v>50</v>
      </c>
      <c r="B25" s="5">
        <v>1045.5</v>
      </c>
      <c r="C25" s="5">
        <v>915.25</v>
      </c>
      <c r="D25" s="5">
        <v>4985.5</v>
      </c>
      <c r="E25" s="5">
        <v>1573.25</v>
      </c>
      <c r="F25" s="5">
        <v>2254.5</v>
      </c>
      <c r="G25" s="5">
        <v>2712.75</v>
      </c>
      <c r="H25" s="5">
        <v>1602</v>
      </c>
      <c r="I25" s="5">
        <v>4038.25</v>
      </c>
      <c r="J25" s="5">
        <v>19127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22.2</v>
      </c>
      <c r="C29" s="4">
        <v>6.2</v>
      </c>
      <c r="D29" s="4">
        <v>43</v>
      </c>
      <c r="E29" s="4">
        <v>30.8</v>
      </c>
      <c r="F29" s="4">
        <v>147.4</v>
      </c>
      <c r="G29" s="4">
        <v>172.6</v>
      </c>
      <c r="H29" s="4">
        <v>78</v>
      </c>
      <c r="I29" s="4">
        <v>180</v>
      </c>
      <c r="J29" s="5">
        <v>680.2</v>
      </c>
    </row>
    <row r="30" spans="1:10">
      <c r="A30" s="1" t="s">
        <v>27</v>
      </c>
      <c r="B30" s="4">
        <v>7</v>
      </c>
      <c r="C30" s="4">
        <v>10.199999999999999</v>
      </c>
      <c r="D30" s="4">
        <v>18.399999999999999</v>
      </c>
      <c r="E30" s="4">
        <v>21.6</v>
      </c>
      <c r="F30" s="4">
        <v>178.6</v>
      </c>
      <c r="G30" s="4">
        <v>217.8</v>
      </c>
      <c r="H30" s="4">
        <v>217.2</v>
      </c>
      <c r="I30" s="4">
        <v>693.6</v>
      </c>
      <c r="J30" s="5">
        <v>1364.4</v>
      </c>
    </row>
    <row r="31" spans="1:10">
      <c r="A31" s="1" t="s">
        <v>28</v>
      </c>
      <c r="B31" s="4">
        <v>45.2</v>
      </c>
      <c r="C31" s="4">
        <v>15.2</v>
      </c>
      <c r="D31" s="4">
        <v>66</v>
      </c>
      <c r="E31" s="4">
        <v>49</v>
      </c>
      <c r="F31" s="4">
        <v>446.2</v>
      </c>
      <c r="G31" s="4">
        <v>655.20000000000005</v>
      </c>
      <c r="H31" s="4">
        <v>375.4</v>
      </c>
      <c r="I31" s="4">
        <v>873.8</v>
      </c>
      <c r="J31" s="5">
        <v>2526</v>
      </c>
    </row>
    <row r="32" spans="1:10">
      <c r="A32" s="1" t="s">
        <v>29</v>
      </c>
      <c r="B32" s="4">
        <v>26.6</v>
      </c>
      <c r="C32" s="4">
        <v>10.199999999999999</v>
      </c>
      <c r="D32" s="4">
        <v>62.6</v>
      </c>
      <c r="E32" s="4">
        <v>44.2</v>
      </c>
      <c r="F32" s="4">
        <v>267.8</v>
      </c>
      <c r="G32" s="4">
        <v>297.39999999999998</v>
      </c>
      <c r="H32" s="4">
        <v>148</v>
      </c>
      <c r="I32" s="4">
        <v>326</v>
      </c>
      <c r="J32" s="5">
        <v>1182.8</v>
      </c>
    </row>
    <row r="33" spans="1:10">
      <c r="A33" s="1">
        <v>16</v>
      </c>
      <c r="B33" s="4">
        <v>146.80000000000001</v>
      </c>
      <c r="C33" s="4">
        <v>91.2</v>
      </c>
      <c r="D33" s="4">
        <v>550.79999999999995</v>
      </c>
      <c r="E33" s="4">
        <v>287.2</v>
      </c>
      <c r="F33" s="4">
        <v>26.2</v>
      </c>
      <c r="G33" s="4">
        <v>109.6</v>
      </c>
      <c r="H33" s="4">
        <v>78.400000000000006</v>
      </c>
      <c r="I33" s="4">
        <v>205</v>
      </c>
      <c r="J33" s="5">
        <v>1495.2</v>
      </c>
    </row>
    <row r="34" spans="1:10">
      <c r="A34" s="1">
        <v>24</v>
      </c>
      <c r="B34" s="4">
        <v>171.4</v>
      </c>
      <c r="C34" s="4">
        <v>126.2</v>
      </c>
      <c r="D34" s="4">
        <v>775.8</v>
      </c>
      <c r="E34" s="4">
        <v>307.60000000000002</v>
      </c>
      <c r="F34" s="4">
        <v>107.8</v>
      </c>
      <c r="G34" s="4">
        <v>32.4</v>
      </c>
      <c r="H34" s="4">
        <v>73.599999999999994</v>
      </c>
      <c r="I34" s="4">
        <v>208.8</v>
      </c>
      <c r="J34" s="5">
        <v>1803.6</v>
      </c>
    </row>
    <row r="35" spans="1:10">
      <c r="A35" s="1" t="s">
        <v>30</v>
      </c>
      <c r="B35" s="4">
        <v>97.8</v>
      </c>
      <c r="C35" s="4">
        <v>76.2</v>
      </c>
      <c r="D35" s="4">
        <v>560.4</v>
      </c>
      <c r="E35" s="4">
        <v>136.19999999999999</v>
      </c>
      <c r="F35" s="4">
        <v>83.4</v>
      </c>
      <c r="G35" s="4">
        <v>76.400000000000006</v>
      </c>
      <c r="H35" s="4">
        <v>14.2</v>
      </c>
      <c r="I35" s="4">
        <v>31.2</v>
      </c>
      <c r="J35" s="5">
        <v>1075.8</v>
      </c>
    </row>
    <row r="36" spans="1:10">
      <c r="A36" s="1" t="s">
        <v>31</v>
      </c>
      <c r="B36" s="4">
        <v>226.8</v>
      </c>
      <c r="C36" s="4">
        <v>173.4</v>
      </c>
      <c r="D36" s="4">
        <v>1523.8</v>
      </c>
      <c r="E36" s="4">
        <v>310.60000000000002</v>
      </c>
      <c r="F36" s="4">
        <v>211.8</v>
      </c>
      <c r="G36" s="4">
        <v>213.2</v>
      </c>
      <c r="H36" s="4">
        <v>39</v>
      </c>
      <c r="I36" s="4">
        <v>28.8</v>
      </c>
      <c r="J36" s="5">
        <v>2727.4</v>
      </c>
    </row>
    <row r="37" spans="1:10" s="3" customFormat="1">
      <c r="A37" s="3" t="s">
        <v>50</v>
      </c>
      <c r="B37" s="5">
        <v>743.8</v>
      </c>
      <c r="C37" s="5">
        <v>508.8</v>
      </c>
      <c r="D37" s="5">
        <v>3600.8</v>
      </c>
      <c r="E37" s="5">
        <v>1187.2</v>
      </c>
      <c r="F37" s="5">
        <v>1469.2</v>
      </c>
      <c r="G37" s="5">
        <v>1774.6</v>
      </c>
      <c r="H37" s="5">
        <v>1023.8</v>
      </c>
      <c r="I37" s="5">
        <v>2547.1999999999998</v>
      </c>
      <c r="J37" s="5">
        <v>12855.4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2014-05-07T07:01:43Z</dcterms:modified>
</cp:coreProperties>
</file>