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AW6" i="2"/>
  <c r="AW7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AW6" i="3"/>
  <c r="AW7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<sst xmlns="http://schemas.openxmlformats.org/spreadsheetml/2006/main" count="400" uniqueCount="63">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</sst>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38782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6.7826086956521738</v>
      </c>
      <c r="C3" s="12">
        <v>139.52173913043478</v>
      </c>
      <c r="D3" s="12">
        <v>112.04347826086956</v>
      </c>
      <c r="E3" s="12">
        <v>72.347826086956516</v>
      </c>
      <c r="F3" s="12">
        <v>364.39130434782606</v>
      </c>
      <c r="G3" s="12">
        <v>95.434782608695656</v>
      </c>
      <c r="H3" s="12">
        <v>133.47826086956522</v>
      </c>
      <c r="I3" s="12">
        <v>129.04347826086956</v>
      </c>
      <c r="J3" s="12">
        <v>172.17391304347825</v>
      </c>
      <c r="K3" s="12">
        <v>44.565217391304351</v>
      </c>
      <c r="L3" s="12">
        <v>93.130434782608702</v>
      </c>
      <c r="M3" s="12">
        <v>73.826086956521735</v>
      </c>
      <c r="N3" s="12">
        <v>38.565217391304351</v>
      </c>
      <c r="O3" s="12">
        <v>29.565217391304348</v>
      </c>
      <c r="P3" s="12">
        <v>38.043478260869563</v>
      </c>
      <c r="Q3" s="12">
        <v>21.956521739130434</v>
      </c>
      <c r="R3" s="12">
        <v>16.130434782608695</v>
      </c>
      <c r="S3" s="12">
        <v>32.565217391304351</v>
      </c>
      <c r="T3" s="12">
        <v>32.652173913043477</v>
      </c>
      <c r="U3" s="12">
        <v>20.608695652173914</v>
      </c>
      <c r="V3" s="12">
        <v>21.304347826086957</v>
      </c>
      <c r="W3" s="12">
        <v>11.826086956521738</v>
      </c>
      <c r="X3" s="12">
        <v>9.8260869565217384</v>
      </c>
      <c r="Y3" s="12">
        <v>18.608695652173914</v>
      </c>
      <c r="Z3" s="12">
        <v>25.130434782608695</v>
      </c>
      <c r="AA3" s="12">
        <v>204.78260869565219</v>
      </c>
      <c r="AB3" s="12">
        <v>224.04347826086956</v>
      </c>
      <c r="AC3" s="12">
        <v>259.47826086956519</v>
      </c>
      <c r="AD3" s="12">
        <v>219.78260869565219</v>
      </c>
      <c r="AE3" s="12">
        <v>108.78260869565217</v>
      </c>
      <c r="AF3" s="12">
        <v>131.04347826086956</v>
      </c>
      <c r="AG3" s="12">
        <v>27.652173913043477</v>
      </c>
      <c r="AH3" s="12">
        <v>44.173913043478258</v>
      </c>
      <c r="AI3" s="12">
        <v>49</v>
      </c>
      <c r="AJ3" s="12">
        <v>10.043478260869565</v>
      </c>
      <c r="AK3" s="12">
        <v>4.7826086956521738</v>
      </c>
      <c r="AL3" s="12">
        <v>23.782608695652176</v>
      </c>
      <c r="AM3" s="12">
        <v>7</v>
      </c>
      <c r="AN3" s="12">
        <v>27.608695652173914</v>
      </c>
      <c r="AO3" s="12">
        <v>9.0869565217391308</v>
      </c>
      <c r="AP3" s="12">
        <v>5.5217391304347823</v>
      </c>
      <c r="AQ3" s="12">
        <v>19.869565217391305</v>
      </c>
      <c r="AR3" s="12">
        <v>10.826086956521738</v>
      </c>
      <c r="AS3" s="13">
        <v>3140.7826086956516</v>
      </c>
      <c r="AT3" s="14"/>
      <c r="AV3" s="9" t="s">
        <v>39</v>
      </c>
      <c r="AW3" s="12">
        <f>SUM(B3:Z27,AK3:AN27,B38:Z41,AK38:AN41)</f>
        <v>75445.000000000015</v>
      </c>
      <c r="AY3" s="9" t="s">
        <v>40</v>
      </c>
      <c r="AZ3" s="15">
        <f>SUM(AW12:AW18,AX12:BC12)</f>
        <v>202060.65217391303</v>
      </c>
      <c r="BA3" s="16">
        <f>AZ3/BD$19</f>
        <v>0.65909885429792503</v>
      </c>
    </row>
    <row r="4" spans="1:56">
      <c r="A4" s="1" t="s">
        <v>4</v>
      </c>
      <c r="B4" s="12">
        <v>182.91304347826087</v>
      </c>
      <c r="C4" s="12">
        <v>14.521739130434783</v>
      </c>
      <c r="D4" s="12">
        <v>102.39130434782609</v>
      </c>
      <c r="E4" s="12">
        <v>72.652173913043484</v>
      </c>
      <c r="F4" s="12">
        <v>868.52173913043475</v>
      </c>
      <c r="G4" s="12">
        <v>154.78260869565219</v>
      </c>
      <c r="H4" s="12">
        <v>220.47826086956522</v>
      </c>
      <c r="I4" s="12">
        <v>474.91304347826087</v>
      </c>
      <c r="J4" s="12">
        <v>628.73913043478262</v>
      </c>
      <c r="K4" s="12">
        <v>99.826086956521735</v>
      </c>
      <c r="L4" s="12">
        <v>136.65217391304347</v>
      </c>
      <c r="M4" s="12">
        <v>148.7391304347826</v>
      </c>
      <c r="N4" s="12">
        <v>62.304347826086953</v>
      </c>
      <c r="O4" s="12">
        <v>51</v>
      </c>
      <c r="P4" s="12">
        <v>73.521739130434781</v>
      </c>
      <c r="Q4" s="12">
        <v>32.652173913043477</v>
      </c>
      <c r="R4" s="12">
        <v>40.782608695652172</v>
      </c>
      <c r="S4" s="12">
        <v>82.652173913043484</v>
      </c>
      <c r="T4" s="12">
        <v>49.782608695652172</v>
      </c>
      <c r="U4" s="12">
        <v>29.913043478260871</v>
      </c>
      <c r="V4" s="12">
        <v>36.956521739130437</v>
      </c>
      <c r="W4" s="12">
        <v>11</v>
      </c>
      <c r="X4" s="12">
        <v>13.913043478260869</v>
      </c>
      <c r="Y4" s="12">
        <v>23.347826086956523</v>
      </c>
      <c r="Z4" s="12">
        <v>37.521739130434781</v>
      </c>
      <c r="AA4" s="12">
        <v>830.04347826086962</v>
      </c>
      <c r="AB4" s="12">
        <v>921.13043478260875</v>
      </c>
      <c r="AC4" s="12">
        <v>718.6521739130435</v>
      </c>
      <c r="AD4" s="12">
        <v>622.17391304347825</v>
      </c>
      <c r="AE4" s="12">
        <v>136.91304347826087</v>
      </c>
      <c r="AF4" s="12">
        <v>167.52173913043478</v>
      </c>
      <c r="AG4" s="12">
        <v>51.347826086956523</v>
      </c>
      <c r="AH4" s="12">
        <v>87.608695652173907</v>
      </c>
      <c r="AI4" s="12">
        <v>164</v>
      </c>
      <c r="AJ4" s="12">
        <v>16.086956521739129</v>
      </c>
      <c r="AK4" s="12">
        <v>7.9565217391304346</v>
      </c>
      <c r="AL4" s="12">
        <v>45.782608695652172</v>
      </c>
      <c r="AM4" s="12">
        <v>6.2608695652173916</v>
      </c>
      <c r="AN4" s="12">
        <v>32.956521739130437</v>
      </c>
      <c r="AO4" s="12">
        <v>14.956521739130435</v>
      </c>
      <c r="AP4" s="12">
        <v>23.130434782608695</v>
      </c>
      <c r="AQ4" s="12">
        <v>47.391304347826086</v>
      </c>
      <c r="AR4" s="12">
        <v>23.565217391304348</v>
      </c>
      <c r="AS4" s="13">
        <v>7567.95652173913</v>
      </c>
      <c r="AT4" s="14"/>
      <c r="AV4" s="9" t="s">
        <v>41</v>
      </c>
      <c r="AW4" s="12">
        <f>SUM(AA28:AJ37, AA42:AJ45, AO28:AR37, AO42:AR45)</f>
        <v>91988.173913043458</v>
      </c>
      <c r="AY4" s="9" t="s">
        <v>42</v>
      </c>
      <c r="AZ4" s="15">
        <f>SUM(AX13:BB18)</f>
        <v>110498.56521739133</v>
      </c>
      <c r="BA4" s="16">
        <f>AZ4/BD$19</f>
        <v>0.36043374577284376</v>
      </c>
    </row>
    <row r="5" spans="1:56">
      <c r="A5" s="1" t="s">
        <v>5</v>
      </c>
      <c r="B5" s="12">
        <v>125.82608695652173</v>
      </c>
      <c r="C5" s="12">
        <v>93.521739130434781</v>
      </c>
      <c r="D5" s="12">
        <v>8.304347826086957</v>
      </c>
      <c r="E5" s="12">
        <v>49.869565217391305</v>
      </c>
      <c r="F5" s="12">
        <v>602.695652173913</v>
      </c>
      <c r="G5" s="12">
        <v>70.434782608695656</v>
      </c>
      <c r="H5" s="12">
        <v>96.434782608695656</v>
      </c>
      <c r="I5" s="12">
        <v>204.86956521739131</v>
      </c>
      <c r="J5" s="12">
        <v>260.56521739130437</v>
      </c>
      <c r="K5" s="12">
        <v>88.434782608695656</v>
      </c>
      <c r="L5" s="12">
        <v>55.565217391304351</v>
      </c>
      <c r="M5" s="12">
        <v>50.782608695652172</v>
      </c>
      <c r="N5" s="12">
        <v>26.956521739130434</v>
      </c>
      <c r="O5" s="12">
        <v>16.434782608695652</v>
      </c>
      <c r="P5" s="12">
        <v>23.826086956521738</v>
      </c>
      <c r="Q5" s="12">
        <v>12.695652173913043</v>
      </c>
      <c r="R5" s="12">
        <v>15.130434782608695</v>
      </c>
      <c r="S5" s="12">
        <v>38.130434782608695</v>
      </c>
      <c r="T5" s="12">
        <v>23.608695652173914</v>
      </c>
      <c r="U5" s="12">
        <v>18.782608695652176</v>
      </c>
      <c r="V5" s="12">
        <v>25.652173913043477</v>
      </c>
      <c r="W5" s="12">
        <v>8.0434782608695645</v>
      </c>
      <c r="X5" s="12">
        <v>4</v>
      </c>
      <c r="Y5" s="12">
        <v>25.130434782608695</v>
      </c>
      <c r="Z5" s="12">
        <v>14.826086956521738</v>
      </c>
      <c r="AA5" s="12">
        <v>439.56521739130437</v>
      </c>
      <c r="AB5" s="12">
        <v>503.52173913043481</v>
      </c>
      <c r="AC5" s="12">
        <v>304.17391304347825</v>
      </c>
      <c r="AD5" s="12">
        <v>310.82608695652175</v>
      </c>
      <c r="AE5" s="12">
        <v>57.043478260869563</v>
      </c>
      <c r="AF5" s="12">
        <v>42.956521739130437</v>
      </c>
      <c r="AG5" s="12">
        <v>18</v>
      </c>
      <c r="AH5" s="12">
        <v>33.782608695652172</v>
      </c>
      <c r="AI5" s="12">
        <v>63.173913043478258</v>
      </c>
      <c r="AJ5" s="12">
        <v>2.9130434782608696</v>
      </c>
      <c r="AK5" s="12">
        <v>2.652173913043478</v>
      </c>
      <c r="AL5" s="12">
        <v>16.434782608695652</v>
      </c>
      <c r="AM5" s="12">
        <v>5.3913043478260869</v>
      </c>
      <c r="AN5" s="12">
        <v>9.3913043478260878</v>
      </c>
      <c r="AO5" s="12">
        <v>3.5652173913043477</v>
      </c>
      <c r="AP5" s="12">
        <v>4.3478260869565215</v>
      </c>
      <c r="AQ5" s="12">
        <v>28.391304347826086</v>
      </c>
      <c r="AR5" s="12">
        <v>10.652173913043478</v>
      </c>
      <c r="AS5" s="13">
        <v>3817.3043478260879</v>
      </c>
      <c r="AT5" s="14"/>
      <c r="AV5" s="9" t="s">
        <v>43</v>
      </c>
      <c r="AW5" s="12">
        <f>SUM(AA3:AJ27,B28:Z37,AA38:AJ41,AK28:AN37, B42:Z45, AK42:AN45, AO3:AR27, AO38:AR41)</f>
        <v>150181.43478260841</v>
      </c>
    </row>
    <row r="6" spans="1:56">
      <c r="A6" s="1" t="s">
        <v>6</v>
      </c>
      <c r="B6" s="12">
        <v>75.956521739130437</v>
      </c>
      <c r="C6" s="12">
        <v>66.913043478260875</v>
      </c>
      <c r="D6" s="12">
        <v>49.478260869565219</v>
      </c>
      <c r="E6" s="12">
        <v>7.2173913043478262</v>
      </c>
      <c r="F6" s="12">
        <v>213.69565217391303</v>
      </c>
      <c r="G6" s="12">
        <v>70.043478260869563</v>
      </c>
      <c r="H6" s="12">
        <v>79.347826086956516</v>
      </c>
      <c r="I6" s="12">
        <v>179.95652173913044</v>
      </c>
      <c r="J6" s="12">
        <v>233.13043478260869</v>
      </c>
      <c r="K6" s="12">
        <v>70.565217391304344</v>
      </c>
      <c r="L6" s="12">
        <v>64.652173913043484</v>
      </c>
      <c r="M6" s="12">
        <v>74.478260869565219</v>
      </c>
      <c r="N6" s="12">
        <v>29</v>
      </c>
      <c r="O6" s="12">
        <v>14.695652173913043</v>
      </c>
      <c r="P6" s="12">
        <v>21.565217391304348</v>
      </c>
      <c r="Q6" s="12">
        <v>6.8695652173913047</v>
      </c>
      <c r="R6" s="12">
        <v>11.173913043478262</v>
      </c>
      <c r="S6" s="12">
        <v>30.782608695652176</v>
      </c>
      <c r="T6" s="12">
        <v>17.304347826086957</v>
      </c>
      <c r="U6" s="12">
        <v>14.478260869565217</v>
      </c>
      <c r="V6" s="12">
        <v>21.739130434782609</v>
      </c>
      <c r="W6" s="12">
        <v>7.8260869565217392</v>
      </c>
      <c r="X6" s="12">
        <v>11.695652173913043</v>
      </c>
      <c r="Y6" s="12">
        <v>15.739130434782609</v>
      </c>
      <c r="Z6" s="12">
        <v>11.956521739130435</v>
      </c>
      <c r="AA6" s="12">
        <v>565.04347826086962</v>
      </c>
      <c r="AB6" s="12">
        <v>589.60869565217388</v>
      </c>
      <c r="AC6" s="12">
        <v>337.08695652173913</v>
      </c>
      <c r="AD6" s="12">
        <v>376</v>
      </c>
      <c r="AE6" s="12">
        <v>97.086956521739125</v>
      </c>
      <c r="AF6" s="12">
        <v>69.304347826086953</v>
      </c>
      <c r="AG6" s="12">
        <v>22.913043478260871</v>
      </c>
      <c r="AH6" s="12">
        <v>35.695652173913047</v>
      </c>
      <c r="AI6" s="12">
        <v>65.956521739130437</v>
      </c>
      <c r="AJ6" s="12">
        <v>3.3913043478260869</v>
      </c>
      <c r="AK6" s="12">
        <v>4.9565217391304346</v>
      </c>
      <c r="AL6" s="12">
        <v>14.913043478260869</v>
      </c>
      <c r="AM6" s="12">
        <v>2.3913043478260869</v>
      </c>
      <c r="AN6" s="12">
        <v>11.739130434782609</v>
      </c>
      <c r="AO6" s="12">
        <v>4.5217391304347823</v>
      </c>
      <c r="AP6" s="12">
        <v>3.347826086956522</v>
      </c>
      <c r="AQ6" s="12">
        <v>39</v>
      </c>
      <c r="AR6" s="12">
        <v>15.695652173913043</v>
      </c>
      <c r="AS6" s="13">
        <v>3658.913043478261</v>
      </c>
      <c r="AT6" s="14"/>
      <c r="AW6" s="12"/>
    </row>
    <row r="7" spans="1:56">
      <c r="A7" s="1" t="s">
        <v>7</v>
      </c>
      <c r="B7" s="12">
        <v>395.39130434782606</v>
      </c>
      <c r="C7" s="12">
        <v>902.47826086956525</v>
      </c>
      <c r="D7" s="12">
        <v>618.73913043478262</v>
      </c>
      <c r="E7" s="12">
        <v>222.91304347826087</v>
      </c>
      <c r="F7" s="12">
        <v>19.173913043478262</v>
      </c>
      <c r="G7" s="12">
        <v>431.6521739130435</v>
      </c>
      <c r="H7" s="12">
        <v>407</v>
      </c>
      <c r="I7" s="12">
        <v>426.56521739130437</v>
      </c>
      <c r="J7" s="12">
        <v>573.60869565217388</v>
      </c>
      <c r="K7" s="12">
        <v>242.47826086956522</v>
      </c>
      <c r="L7" s="12">
        <v>318.08695652173913</v>
      </c>
      <c r="M7" s="12">
        <v>278.52173913043481</v>
      </c>
      <c r="N7" s="12">
        <v>154.52173913043478</v>
      </c>
      <c r="O7" s="12">
        <v>163.34782608695653</v>
      </c>
      <c r="P7" s="12">
        <v>146.7391304347826</v>
      </c>
      <c r="Q7" s="12">
        <v>83.869565217391298</v>
      </c>
      <c r="R7" s="12">
        <v>147</v>
      </c>
      <c r="S7" s="12">
        <v>294.30434782608694</v>
      </c>
      <c r="T7" s="12">
        <v>120.08695652173913</v>
      </c>
      <c r="U7" s="12">
        <v>139.7391304347826</v>
      </c>
      <c r="V7" s="12">
        <v>133.56521739130434</v>
      </c>
      <c r="W7" s="12">
        <v>75.521739130434781</v>
      </c>
      <c r="X7" s="12">
        <v>56.173913043478258</v>
      </c>
      <c r="Y7" s="12">
        <v>45.739130434782609</v>
      </c>
      <c r="Z7" s="12">
        <v>75.217391304347828</v>
      </c>
      <c r="AA7" s="12">
        <v>641.13043478260875</v>
      </c>
      <c r="AB7" s="12">
        <v>703.6521739130435</v>
      </c>
      <c r="AC7" s="12">
        <v>779.91304347826087</v>
      </c>
      <c r="AD7" s="12">
        <v>694.04347826086962</v>
      </c>
      <c r="AE7" s="12">
        <v>292</v>
      </c>
      <c r="AF7" s="12">
        <v>288.82608695652175</v>
      </c>
      <c r="AG7" s="12">
        <v>111.8695652173913</v>
      </c>
      <c r="AH7" s="12">
        <v>101.60869565217391</v>
      </c>
      <c r="AI7" s="12">
        <v>183.78260869565219</v>
      </c>
      <c r="AJ7" s="12">
        <v>22.565217391304348</v>
      </c>
      <c r="AK7" s="12">
        <v>54.565217391304351</v>
      </c>
      <c r="AL7" s="12">
        <v>123.56521739130434</v>
      </c>
      <c r="AM7" s="12">
        <v>28.565217391304348</v>
      </c>
      <c r="AN7" s="12">
        <v>68.826086956521735</v>
      </c>
      <c r="AO7" s="12">
        <v>19.565217391304348</v>
      </c>
      <c r="AP7" s="12">
        <v>20.608695652173914</v>
      </c>
      <c r="AQ7" s="12">
        <v>92.130434782608702</v>
      </c>
      <c r="AR7" s="12">
        <v>78.173913043478265</v>
      </c>
      <c r="AS7" s="13">
        <v>10777.826086956522</v>
      </c>
      <c r="AT7" s="14"/>
      <c r="AW7" s="12"/>
    </row>
    <row r="8" spans="1:56">
      <c r="A8" s="1" t="s">
        <v>8</v>
      </c>
      <c r="B8" s="12">
        <v>98.652173913043484</v>
      </c>
      <c r="C8" s="12">
        <v>145.39130434782609</v>
      </c>
      <c r="D8" s="12">
        <v>65.782608695652172</v>
      </c>
      <c r="E8" s="12">
        <v>65</v>
      </c>
      <c r="F8" s="12">
        <v>374.95652173913044</v>
      </c>
      <c r="G8" s="12">
        <v>9</v>
      </c>
      <c r="H8" s="12">
        <v>95.173913043478265</v>
      </c>
      <c r="I8" s="12">
        <v>197</v>
      </c>
      <c r="J8" s="12">
        <v>241.82608695652175</v>
      </c>
      <c r="K8" s="12">
        <v>80.913043478260875</v>
      </c>
      <c r="L8" s="12">
        <v>105.60869565217391</v>
      </c>
      <c r="M8" s="12">
        <v>97.739130434782609</v>
      </c>
      <c r="N8" s="12">
        <v>48.347826086956523</v>
      </c>
      <c r="O8" s="12">
        <v>39.173913043478258</v>
      </c>
      <c r="P8" s="12">
        <v>50.869565217391305</v>
      </c>
      <c r="Q8" s="12">
        <v>25.608695652173914</v>
      </c>
      <c r="R8" s="12">
        <v>29.608695652173914</v>
      </c>
      <c r="S8" s="12">
        <v>67.869565217391298</v>
      </c>
      <c r="T8" s="12">
        <v>31.217391304347824</v>
      </c>
      <c r="U8" s="12">
        <v>22.391304347826086</v>
      </c>
      <c r="V8" s="12">
        <v>23.217391304347824</v>
      </c>
      <c r="W8" s="12">
        <v>7.3913043478260869</v>
      </c>
      <c r="X8" s="12">
        <v>8.4782608695652169</v>
      </c>
      <c r="Y8" s="12">
        <v>17</v>
      </c>
      <c r="Z8" s="12">
        <v>37.608695652173914</v>
      </c>
      <c r="AA8" s="12">
        <v>439.82608695652175</v>
      </c>
      <c r="AB8" s="12">
        <v>520.39130434782612</v>
      </c>
      <c r="AC8" s="12">
        <v>334.21739130434781</v>
      </c>
      <c r="AD8" s="12">
        <v>362.60869565217394</v>
      </c>
      <c r="AE8" s="12">
        <v>116.60869565217391</v>
      </c>
      <c r="AF8" s="12">
        <v>98.086956521739125</v>
      </c>
      <c r="AG8" s="12">
        <v>30.173913043478262</v>
      </c>
      <c r="AH8" s="12">
        <v>40.086956521739133</v>
      </c>
      <c r="AI8" s="12">
        <v>70.130434782608702</v>
      </c>
      <c r="AJ8" s="12">
        <v>10.434782608695652</v>
      </c>
      <c r="AK8" s="12">
        <v>8.9130434782608692</v>
      </c>
      <c r="AL8" s="12">
        <v>30.434782608695652</v>
      </c>
      <c r="AM8" s="12">
        <v>4</v>
      </c>
      <c r="AN8" s="12">
        <v>18</v>
      </c>
      <c r="AO8" s="12">
        <v>4.1304347826086953</v>
      </c>
      <c r="AP8" s="12">
        <v>3.8260869565217392</v>
      </c>
      <c r="AQ8" s="12">
        <v>22.869565217391305</v>
      </c>
      <c r="AR8" s="12">
        <v>12.521739130434783</v>
      </c>
      <c r="AS8" s="13">
        <v>4113.0869565217381</v>
      </c>
      <c r="AT8" s="14"/>
      <c r="AW8" s="15"/>
    </row>
    <row r="9" spans="1:56">
      <c r="A9" s="1" t="s">
        <v>9</v>
      </c>
      <c r="B9" s="12">
        <v>144.69565217391303</v>
      </c>
      <c r="C9" s="12">
        <v>223.04347826086956</v>
      </c>
      <c r="D9" s="12">
        <v>96.739130434782609</v>
      </c>
      <c r="E9" s="12">
        <v>80.739130434782609</v>
      </c>
      <c r="F9" s="12">
        <v>381.26086956521738</v>
      </c>
      <c r="G9" s="12">
        <v>99.608695652173907</v>
      </c>
      <c r="H9" s="12">
        <v>17.347826086956523</v>
      </c>
      <c r="I9" s="12">
        <v>135.56521739130434</v>
      </c>
      <c r="J9" s="12">
        <v>231.56521739130434</v>
      </c>
      <c r="K9" s="12">
        <v>84</v>
      </c>
      <c r="L9" s="12">
        <v>151.65217391304347</v>
      </c>
      <c r="M9" s="12">
        <v>171.78260869565219</v>
      </c>
      <c r="N9" s="12">
        <v>100.26086956521739</v>
      </c>
      <c r="O9" s="12">
        <v>94.608695652173907</v>
      </c>
      <c r="P9" s="12">
        <v>108.52173913043478</v>
      </c>
      <c r="Q9" s="12">
        <v>49.869565217391305</v>
      </c>
      <c r="R9" s="12">
        <v>78.086956521739125</v>
      </c>
      <c r="S9" s="12">
        <v>125.52173913043478</v>
      </c>
      <c r="T9" s="12">
        <v>99.565217391304344</v>
      </c>
      <c r="U9" s="12">
        <v>114.21739130434783</v>
      </c>
      <c r="V9" s="12">
        <v>104.69565217391305</v>
      </c>
      <c r="W9" s="12">
        <v>38.304347826086953</v>
      </c>
      <c r="X9" s="12">
        <v>35.782608695652172</v>
      </c>
      <c r="Y9" s="12">
        <v>55.869565217391305</v>
      </c>
      <c r="Z9" s="12">
        <v>56.652173913043477</v>
      </c>
      <c r="AA9" s="12">
        <v>694.52173913043475</v>
      </c>
      <c r="AB9" s="12">
        <v>759.21739130434787</v>
      </c>
      <c r="AC9" s="12">
        <v>623.08695652173913</v>
      </c>
      <c r="AD9" s="12">
        <v>592.695652173913</v>
      </c>
      <c r="AE9" s="12">
        <v>213.65217391304347</v>
      </c>
      <c r="AF9" s="12">
        <v>163.13043478260869</v>
      </c>
      <c r="AG9" s="12">
        <v>60.434782608695649</v>
      </c>
      <c r="AH9" s="12">
        <v>90.260869565217391</v>
      </c>
      <c r="AI9" s="12">
        <v>107.78260869565217</v>
      </c>
      <c r="AJ9" s="12">
        <v>19</v>
      </c>
      <c r="AK9" s="12">
        <v>20.304347826086957</v>
      </c>
      <c r="AL9" s="12">
        <v>63.652173913043477</v>
      </c>
      <c r="AM9" s="12">
        <v>18.869565217391305</v>
      </c>
      <c r="AN9" s="12">
        <v>129</v>
      </c>
      <c r="AO9" s="12">
        <v>13.913043478260869</v>
      </c>
      <c r="AP9" s="12">
        <v>12.304347826086957</v>
      </c>
      <c r="AQ9" s="12">
        <v>35.652173913043477</v>
      </c>
      <c r="AR9" s="12">
        <v>21.565217391304348</v>
      </c>
      <c r="AS9" s="13">
        <v>6519</v>
      </c>
      <c r="AT9" s="14"/>
      <c r="AW9" s="15"/>
    </row>
    <row r="10" spans="1:56">
      <c r="A10" s="1">
        <v>19</v>
      </c>
      <c r="B10" s="12">
        <v>136.69565217391303</v>
      </c>
      <c r="C10" s="12">
        <v>489.91304347826087</v>
      </c>
      <c r="D10" s="12">
        <v>206.69565217391303</v>
      </c>
      <c r="E10" s="12">
        <v>183.7391304347826</v>
      </c>
      <c r="F10" s="12">
        <v>387</v>
      </c>
      <c r="G10" s="12">
        <v>196.43478260869566</v>
      </c>
      <c r="H10" s="12">
        <v>132.08695652173913</v>
      </c>
      <c r="I10" s="12">
        <v>14</v>
      </c>
      <c r="J10" s="12">
        <v>78.304347826086953</v>
      </c>
      <c r="K10" s="12">
        <v>46.478260869565219</v>
      </c>
      <c r="L10" s="12">
        <v>139.7391304347826</v>
      </c>
      <c r="M10" s="12">
        <v>171.2608695652174</v>
      </c>
      <c r="N10" s="12">
        <v>207.30434782608697</v>
      </c>
      <c r="O10" s="12">
        <v>192.17391304347825</v>
      </c>
      <c r="P10" s="12">
        <v>198.7391304347826</v>
      </c>
      <c r="Q10" s="12">
        <v>155.47826086956522</v>
      </c>
      <c r="R10" s="12">
        <v>179.39130434782609</v>
      </c>
      <c r="S10" s="12">
        <v>369.13043478260869</v>
      </c>
      <c r="T10" s="12">
        <v>240.13043478260869</v>
      </c>
      <c r="U10" s="12">
        <v>339.3478260869565</v>
      </c>
      <c r="V10" s="12">
        <v>220.2608695652174</v>
      </c>
      <c r="W10" s="12">
        <v>134.7391304347826</v>
      </c>
      <c r="X10" s="12">
        <v>89.347826086956516</v>
      </c>
      <c r="Y10" s="12">
        <v>121.60869565217391</v>
      </c>
      <c r="Z10" s="12">
        <v>46.869565217391305</v>
      </c>
      <c r="AA10" s="12">
        <v>583.78260869565213</v>
      </c>
      <c r="AB10" s="12">
        <v>580.3478260869565</v>
      </c>
      <c r="AC10" s="12">
        <v>475.82608695652175</v>
      </c>
      <c r="AD10" s="12">
        <v>520.695652173913</v>
      </c>
      <c r="AE10" s="12">
        <v>164.47826086956522</v>
      </c>
      <c r="AF10" s="12">
        <v>151.78260869565219</v>
      </c>
      <c r="AG10" s="12">
        <v>121.95652173913044</v>
      </c>
      <c r="AH10" s="12">
        <v>102</v>
      </c>
      <c r="AI10" s="12">
        <v>180.60869565217391</v>
      </c>
      <c r="AJ10" s="12">
        <v>55.565217391304351</v>
      </c>
      <c r="AK10" s="12">
        <v>59.913043478260867</v>
      </c>
      <c r="AL10" s="12">
        <v>192.21739130434781</v>
      </c>
      <c r="AM10" s="12">
        <v>100.30434782608695</v>
      </c>
      <c r="AN10" s="12">
        <v>211.43478260869566</v>
      </c>
      <c r="AO10" s="12">
        <v>36.521739130434781</v>
      </c>
      <c r="AP10" s="12">
        <v>28.478260869565219</v>
      </c>
      <c r="AQ10" s="12">
        <v>20.130434782608695</v>
      </c>
      <c r="AR10" s="12">
        <v>58.478260869565219</v>
      </c>
      <c r="AS10" s="13">
        <v>8321.391304347826</v>
      </c>
      <c r="AT10" s="14"/>
      <c r="AV10" s="17"/>
      <c r="AW10" s="15"/>
      <c r="BC10" s="11"/>
    </row>
    <row r="11" spans="1:56">
      <c r="A11" s="1">
        <v>12</v>
      </c>
      <c r="B11" s="12">
        <v>184.86956521739131</v>
      </c>
      <c r="C11" s="12">
        <v>626.304347826087</v>
      </c>
      <c r="D11" s="12">
        <v>264.13043478260869</v>
      </c>
      <c r="E11" s="12">
        <v>235.91304347826087</v>
      </c>
      <c r="F11" s="12">
        <v>494.30434782608694</v>
      </c>
      <c r="G11" s="12">
        <v>245.04347826086956</v>
      </c>
      <c r="H11" s="12">
        <v>227.39130434782609</v>
      </c>
      <c r="I11" s="12">
        <v>76.130434782608702</v>
      </c>
      <c r="J11" s="12">
        <v>25.043478260869566</v>
      </c>
      <c r="K11" s="12">
        <v>54.565217391304351</v>
      </c>
      <c r="L11" s="12">
        <v>257.04347826086956</v>
      </c>
      <c r="M11" s="12">
        <v>340.39130434782606</v>
      </c>
      <c r="N11" s="12">
        <v>359.73913043478262</v>
      </c>
      <c r="O11" s="12">
        <v>346.13043478260869</v>
      </c>
      <c r="P11" s="12">
        <v>312.82608695652175</v>
      </c>
      <c r="Q11" s="12">
        <v>213.95652173913044</v>
      </c>
      <c r="R11" s="12">
        <v>247.21739130434781</v>
      </c>
      <c r="S11" s="12">
        <v>406.17391304347825</v>
      </c>
      <c r="T11" s="12">
        <v>310.43478260869563</v>
      </c>
      <c r="U11" s="12">
        <v>400.82608695652175</v>
      </c>
      <c r="V11" s="12">
        <v>317.17391304347825</v>
      </c>
      <c r="W11" s="12">
        <v>177.30434782608697</v>
      </c>
      <c r="X11" s="12">
        <v>141.30434782608697</v>
      </c>
      <c r="Y11" s="12">
        <v>201.69565217391303</v>
      </c>
      <c r="Z11" s="12">
        <v>91.043478260869563</v>
      </c>
      <c r="AA11" s="12">
        <v>868.17391304347825</v>
      </c>
      <c r="AB11" s="12">
        <v>883.56521739130437</v>
      </c>
      <c r="AC11" s="12">
        <v>805.86956521739125</v>
      </c>
      <c r="AD11" s="12">
        <v>759.95652173913038</v>
      </c>
      <c r="AE11" s="12">
        <v>230.91304347826087</v>
      </c>
      <c r="AF11" s="12">
        <v>249.91304347826087</v>
      </c>
      <c r="AG11" s="12">
        <v>137.30434782608697</v>
      </c>
      <c r="AH11" s="12">
        <v>141.56521739130434</v>
      </c>
      <c r="AI11" s="12">
        <v>252.13043478260869</v>
      </c>
      <c r="AJ11" s="12">
        <v>69.521739130434781</v>
      </c>
      <c r="AK11" s="12">
        <v>110.95652173913044</v>
      </c>
      <c r="AL11" s="12">
        <v>289.26086956521738</v>
      </c>
      <c r="AM11" s="12">
        <v>114.78260869565217</v>
      </c>
      <c r="AN11" s="12">
        <v>292.30434782608694</v>
      </c>
      <c r="AO11" s="12">
        <v>63.347826086956523</v>
      </c>
      <c r="AP11" s="12">
        <v>51.782608695652172</v>
      </c>
      <c r="AQ11" s="12">
        <v>37.826086956521742</v>
      </c>
      <c r="AR11" s="12">
        <v>77.347826086956516</v>
      </c>
      <c r="AS11" s="13">
        <v>11993.478260869559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39.391304347826086</v>
      </c>
      <c r="C12" s="12">
        <v>96.478260869565219</v>
      </c>
      <c r="D12" s="12">
        <v>92.173913043478265</v>
      </c>
      <c r="E12" s="12">
        <v>77.347826086956516</v>
      </c>
      <c r="F12" s="12">
        <v>244.47826086956522</v>
      </c>
      <c r="G12" s="12">
        <v>78.173913043478265</v>
      </c>
      <c r="H12" s="12">
        <v>75.086956521739125</v>
      </c>
      <c r="I12" s="12">
        <v>45.565217391304351</v>
      </c>
      <c r="J12" s="12">
        <v>47.782608695652172</v>
      </c>
      <c r="K12" s="12">
        <v>11.086956521739131</v>
      </c>
      <c r="L12" s="12">
        <v>155.47826086956522</v>
      </c>
      <c r="M12" s="12">
        <v>191.69565217391303</v>
      </c>
      <c r="N12" s="12">
        <v>235.82608695652175</v>
      </c>
      <c r="O12" s="12">
        <v>190.69565217391303</v>
      </c>
      <c r="P12" s="12">
        <v>146</v>
      </c>
      <c r="Q12" s="12">
        <v>91.565217391304344</v>
      </c>
      <c r="R12" s="12">
        <v>113.08695652173913</v>
      </c>
      <c r="S12" s="12">
        <v>151.13043478260869</v>
      </c>
      <c r="T12" s="12">
        <v>19.043478260869566</v>
      </c>
      <c r="U12" s="12">
        <v>22.565217391304348</v>
      </c>
      <c r="V12" s="12">
        <v>22.173913043478262</v>
      </c>
      <c r="W12" s="12">
        <v>12.391304347826088</v>
      </c>
      <c r="X12" s="12">
        <v>9.8695652173913047</v>
      </c>
      <c r="Y12" s="12">
        <v>35.652173913043477</v>
      </c>
      <c r="Z12" s="12">
        <v>30.304347826086957</v>
      </c>
      <c r="AA12" s="12">
        <v>498.39130434782606</v>
      </c>
      <c r="AB12" s="12">
        <v>572.08695652173913</v>
      </c>
      <c r="AC12" s="12">
        <v>456.21739130434781</v>
      </c>
      <c r="AD12" s="12">
        <v>381.26086956521738</v>
      </c>
      <c r="AE12" s="12">
        <v>102.21739130434783</v>
      </c>
      <c r="AF12" s="12">
        <v>84.173913043478265</v>
      </c>
      <c r="AG12" s="12">
        <v>39.521739130434781</v>
      </c>
      <c r="AH12" s="12">
        <v>67.565217391304344</v>
      </c>
      <c r="AI12" s="12">
        <v>105.65217391304348</v>
      </c>
      <c r="AJ12" s="12">
        <v>10.434782608695652</v>
      </c>
      <c r="AK12" s="12">
        <v>77.434782608695656</v>
      </c>
      <c r="AL12" s="12">
        <v>203.2608695652174</v>
      </c>
      <c r="AM12" s="12">
        <v>16.652173913043477</v>
      </c>
      <c r="AN12" s="12">
        <v>24.565217391304348</v>
      </c>
      <c r="AO12" s="12">
        <v>18.826086956521738</v>
      </c>
      <c r="AP12" s="12">
        <v>14.608695652173912</v>
      </c>
      <c r="AQ12" s="12">
        <v>33.826086956521742</v>
      </c>
      <c r="AR12" s="12">
        <v>20.956521739130434</v>
      </c>
      <c r="AS12" s="13">
        <v>4962.6956521739121</v>
      </c>
      <c r="AT12" s="14"/>
      <c r="AV12" s="17" t="s">
        <v>44</v>
      </c>
      <c r="AW12" s="22">
        <f>SUM(AA28:AD31)</f>
        <v>4751.4782608695659</v>
      </c>
      <c r="AX12" s="22">
        <f>SUM(Z28:Z31,H28:K31)</f>
        <v>13080.91304347826</v>
      </c>
      <c r="AY12" s="22">
        <f>SUM(AE28:AJ31)</f>
        <v>31324.652173913044</v>
      </c>
      <c r="AZ12" s="22">
        <f>SUM(B28:G31)</f>
        <v>10961.91304347826</v>
      </c>
      <c r="BA12" s="22">
        <f>SUM(AM28:AN31,T28:Y31)</f>
        <v>17109.000000000004</v>
      </c>
      <c r="BB12" s="22">
        <f>SUM(AK28:AL31,L28:S31)</f>
        <v>20160.956521739125</v>
      </c>
      <c r="BC12" s="23">
        <f>SUM(AO28:AR31)</f>
        <v>5988.1304347826081</v>
      </c>
      <c r="BD12" s="22">
        <f t="shared" ref="BD12:BD18" si="0">SUM(AW12:BB12)</f>
        <v>97388.913043478242</v>
      </c>
    </row>
    <row r="13" spans="1:56">
      <c r="A13" s="1" t="s">
        <v>11</v>
      </c>
      <c r="B13" s="12">
        <v>90.956521739130437</v>
      </c>
      <c r="C13" s="12">
        <v>124.04347826086956</v>
      </c>
      <c r="D13" s="12">
        <v>62.782608695652172</v>
      </c>
      <c r="E13" s="12">
        <v>59.391304347826086</v>
      </c>
      <c r="F13" s="12">
        <v>323.82608695652175</v>
      </c>
      <c r="G13" s="12">
        <v>110.65217391304348</v>
      </c>
      <c r="H13" s="12">
        <v>156.60869565217391</v>
      </c>
      <c r="I13" s="12">
        <v>165.2608695652174</v>
      </c>
      <c r="J13" s="12">
        <v>276.43478260869563</v>
      </c>
      <c r="K13" s="12">
        <v>147.39130434782609</v>
      </c>
      <c r="L13" s="12">
        <v>19</v>
      </c>
      <c r="M13" s="12">
        <v>228.7391304347826</v>
      </c>
      <c r="N13" s="12">
        <v>269.04347826086956</v>
      </c>
      <c r="O13" s="12">
        <v>259.6521739130435</v>
      </c>
      <c r="P13" s="12">
        <v>258.43478260869563</v>
      </c>
      <c r="Q13" s="12">
        <v>108.1304347826087</v>
      </c>
      <c r="R13" s="12">
        <v>96.391304347826093</v>
      </c>
      <c r="S13" s="12">
        <v>132.43478260869566</v>
      </c>
      <c r="T13" s="12">
        <v>50.521739130434781</v>
      </c>
      <c r="U13" s="12">
        <v>34.956521739130437</v>
      </c>
      <c r="V13" s="12">
        <v>50.652173913043477</v>
      </c>
      <c r="W13" s="12">
        <v>24.826086956521738</v>
      </c>
      <c r="X13" s="12">
        <v>33.347826086956523</v>
      </c>
      <c r="Y13" s="12">
        <v>62.739130434782609</v>
      </c>
      <c r="Z13" s="12">
        <v>112.1304347826087</v>
      </c>
      <c r="AA13" s="12">
        <v>645.43478260869563</v>
      </c>
      <c r="AB13" s="12">
        <v>735.60869565217388</v>
      </c>
      <c r="AC13" s="12">
        <v>648.91304347826087</v>
      </c>
      <c r="AD13" s="12">
        <v>550.17391304347825</v>
      </c>
      <c r="AE13" s="12">
        <v>190.69565217391303</v>
      </c>
      <c r="AF13" s="12">
        <v>181</v>
      </c>
      <c r="AG13" s="12">
        <v>45.695652173913047</v>
      </c>
      <c r="AH13" s="12">
        <v>83.043478260869563</v>
      </c>
      <c r="AI13" s="12">
        <v>126</v>
      </c>
      <c r="AJ13" s="12">
        <v>17.478260869565219</v>
      </c>
      <c r="AK13" s="12">
        <v>59.043478260869563</v>
      </c>
      <c r="AL13" s="12">
        <v>169.78260869565219</v>
      </c>
      <c r="AM13" s="12">
        <v>10.260869565217391</v>
      </c>
      <c r="AN13" s="12">
        <v>50.652173913043477</v>
      </c>
      <c r="AO13" s="12">
        <v>19.695652173913043</v>
      </c>
      <c r="AP13" s="12">
        <v>19.826086956521738</v>
      </c>
      <c r="AQ13" s="12">
        <v>38.565217391304351</v>
      </c>
      <c r="AR13" s="12">
        <v>21.608695652173914</v>
      </c>
      <c r="AS13" s="13">
        <v>6871.8260869565202</v>
      </c>
      <c r="AT13" s="14"/>
      <c r="AV13" s="17" t="s">
        <v>45</v>
      </c>
      <c r="AW13" s="22">
        <f>SUM(AA27:AD27,AA9:AD12)</f>
        <v>13091.782608695654</v>
      </c>
      <c r="AX13" s="22">
        <f>SUM(Z27,Z9:Z12,H9:K12,H27:K27)</f>
        <v>1777.9565217391305</v>
      </c>
      <c r="AY13" s="22">
        <f>SUM(AE9:AJ12,AE27:AJ27)</f>
        <v>3268.0000000000014</v>
      </c>
      <c r="AZ13" s="22">
        <f>SUM(B9:G12,B27:G27)</f>
        <v>5502.95652173913</v>
      </c>
      <c r="BA13" s="22">
        <f>SUM(T9:Y12,AM9:AN12,T27:Y27,AM27:AN27)</f>
        <v>4275.347826086956</v>
      </c>
      <c r="BB13" s="22">
        <f>SUM(L9:S12,AK9:AL12,L27:S27,AK27:AL27)</f>
        <v>7712.9565217391282</v>
      </c>
      <c r="BC13" s="23">
        <f>SUM(AO9:AR12,AO27:AR27)</f>
        <v>591.82608695652164</v>
      </c>
      <c r="BD13" s="22">
        <f t="shared" si="0"/>
        <v>35629</v>
      </c>
    </row>
    <row r="14" spans="1:56">
      <c r="A14" s="1" t="s">
        <v>12</v>
      </c>
      <c r="B14" s="12">
        <v>74.869565217391298</v>
      </c>
      <c r="C14" s="12">
        <v>155.39130434782609</v>
      </c>
      <c r="D14" s="12">
        <v>56.173913043478258</v>
      </c>
      <c r="E14" s="12">
        <v>78.739130434782609</v>
      </c>
      <c r="F14" s="12">
        <v>340.82608695652175</v>
      </c>
      <c r="G14" s="12">
        <v>110</v>
      </c>
      <c r="H14" s="12">
        <v>186.69565217391303</v>
      </c>
      <c r="I14" s="12">
        <v>216.56521739130434</v>
      </c>
      <c r="J14" s="12">
        <v>350.69565217391306</v>
      </c>
      <c r="K14" s="12">
        <v>170</v>
      </c>
      <c r="L14" s="12">
        <v>230.30434782608697</v>
      </c>
      <c r="M14" s="12">
        <v>10.304347826086957</v>
      </c>
      <c r="N14" s="12">
        <v>132.43478260869566</v>
      </c>
      <c r="O14" s="12">
        <v>139.13043478260869</v>
      </c>
      <c r="P14" s="12">
        <v>187.82608695652175</v>
      </c>
      <c r="Q14" s="12">
        <v>92.695652173913047</v>
      </c>
      <c r="R14" s="12">
        <v>105.1304347826087</v>
      </c>
      <c r="S14" s="12">
        <v>178.82608695652175</v>
      </c>
      <c r="T14" s="12">
        <v>66.913043478260875</v>
      </c>
      <c r="U14" s="12">
        <v>72.695652173913047</v>
      </c>
      <c r="V14" s="12">
        <v>69.086956521739125</v>
      </c>
      <c r="W14" s="12">
        <v>29.521739130434781</v>
      </c>
      <c r="X14" s="12">
        <v>25.130434782608695</v>
      </c>
      <c r="Y14" s="12">
        <v>67.652173913043484</v>
      </c>
      <c r="Z14" s="12">
        <v>109.52173913043478</v>
      </c>
      <c r="AA14" s="12">
        <v>605.82608695652175</v>
      </c>
      <c r="AB14" s="12">
        <v>522.73913043478262</v>
      </c>
      <c r="AC14" s="12">
        <v>544</v>
      </c>
      <c r="AD14" s="12">
        <v>448.30434782608694</v>
      </c>
      <c r="AE14" s="12">
        <v>134.86956521739131</v>
      </c>
      <c r="AF14" s="12">
        <v>130.17391304347825</v>
      </c>
      <c r="AG14" s="12">
        <v>75.217391304347828</v>
      </c>
      <c r="AH14" s="12">
        <v>68.652173913043484</v>
      </c>
      <c r="AI14" s="12">
        <v>118.1304347826087</v>
      </c>
      <c r="AJ14" s="12">
        <v>24.434782608695652</v>
      </c>
      <c r="AK14" s="12">
        <v>46.217391304347828</v>
      </c>
      <c r="AL14" s="12">
        <v>238.04347826086956</v>
      </c>
      <c r="AM14" s="12">
        <v>18.782608695652176</v>
      </c>
      <c r="AN14" s="12">
        <v>85.130434782608702</v>
      </c>
      <c r="AO14" s="12">
        <v>24.434782608695652</v>
      </c>
      <c r="AP14" s="12">
        <v>17.043478260869566</v>
      </c>
      <c r="AQ14" s="12">
        <v>42</v>
      </c>
      <c r="AR14" s="12">
        <v>29.521739130434781</v>
      </c>
      <c r="AS14" s="13">
        <v>6430.6521739130449</v>
      </c>
      <c r="AT14" s="14"/>
      <c r="AV14" s="17" t="s">
        <v>46</v>
      </c>
      <c r="AW14" s="22">
        <f>SUM(AA32:AD37)</f>
        <v>30764.608695652172</v>
      </c>
      <c r="AX14" s="22">
        <f>SUM(H32:K37,Z32:Z37)</f>
        <v>3221.521739130435</v>
      </c>
      <c r="AY14" s="22">
        <f>SUM(AE32:AJ37)</f>
        <v>8766.7391304347821</v>
      </c>
      <c r="AZ14" s="22">
        <f>SUM(B32:G37)</f>
        <v>2669.304347826087</v>
      </c>
      <c r="BA14" s="22">
        <f>SUM(T32:Y37,AM32:AN37)</f>
        <v>1964.8695652173915</v>
      </c>
      <c r="BB14" s="22">
        <f>SUM(L32:S37,AK32:AL37)</f>
        <v>2911.6956521739125</v>
      </c>
      <c r="BC14" s="23">
        <f>SUM(AO32:AR37)</f>
        <v>1837.3043478260872</v>
      </c>
      <c r="BD14" s="22">
        <f t="shared" si="0"/>
        <v>50298.739130434784</v>
      </c>
    </row>
    <row r="15" spans="1:56">
      <c r="A15" s="1" t="s">
        <v>13</v>
      </c>
      <c r="B15" s="12">
        <v>40.913043478260867</v>
      </c>
      <c r="C15" s="12">
        <v>59.347826086956523</v>
      </c>
      <c r="D15" s="12">
        <v>26.782608695652176</v>
      </c>
      <c r="E15" s="12">
        <v>32.173913043478258</v>
      </c>
      <c r="F15" s="12">
        <v>149.78260869565219</v>
      </c>
      <c r="G15" s="12">
        <v>54.434782608695649</v>
      </c>
      <c r="H15" s="12">
        <v>101.65217391304348</v>
      </c>
      <c r="I15" s="12">
        <v>216.69565217391303</v>
      </c>
      <c r="J15" s="12">
        <v>355.95652173913044</v>
      </c>
      <c r="K15" s="12">
        <v>233.34782608695653</v>
      </c>
      <c r="L15" s="12">
        <v>272</v>
      </c>
      <c r="M15" s="12">
        <v>132.52173913043478</v>
      </c>
      <c r="N15" s="12">
        <v>9.8260869565217384</v>
      </c>
      <c r="O15" s="12">
        <v>82.695652173913047</v>
      </c>
      <c r="P15" s="12">
        <v>167.17391304347825</v>
      </c>
      <c r="Q15" s="12">
        <v>77.130434782608702</v>
      </c>
      <c r="R15" s="12">
        <v>71.608695652173907</v>
      </c>
      <c r="S15" s="12">
        <v>97.782608695652172</v>
      </c>
      <c r="T15" s="12">
        <v>30.739130434782609</v>
      </c>
      <c r="U15" s="12">
        <v>27.521739130434781</v>
      </c>
      <c r="V15" s="12">
        <v>21.521739130434781</v>
      </c>
      <c r="W15" s="12">
        <v>8.695652173913043</v>
      </c>
      <c r="X15" s="12">
        <v>7</v>
      </c>
      <c r="Y15" s="12">
        <v>20.739130434782609</v>
      </c>
      <c r="Z15" s="12">
        <v>40.260869565217391</v>
      </c>
      <c r="AA15" s="12">
        <v>566.17391304347825</v>
      </c>
      <c r="AB15" s="12">
        <v>584.695652173913</v>
      </c>
      <c r="AC15" s="12">
        <v>420.47826086956519</v>
      </c>
      <c r="AD15" s="12">
        <v>354</v>
      </c>
      <c r="AE15" s="12">
        <v>73.173913043478265</v>
      </c>
      <c r="AF15" s="12">
        <v>67.478260869565219</v>
      </c>
      <c r="AG15" s="12">
        <v>29.173913043478262</v>
      </c>
      <c r="AH15" s="12">
        <v>47.086956521739133</v>
      </c>
      <c r="AI15" s="12">
        <v>73.130434782608702</v>
      </c>
      <c r="AJ15" s="12">
        <v>11.869565217391305</v>
      </c>
      <c r="AK15" s="12">
        <v>31.869565217391305</v>
      </c>
      <c r="AL15" s="12">
        <v>104.1304347826087</v>
      </c>
      <c r="AM15" s="12">
        <v>6.4347826086956523</v>
      </c>
      <c r="AN15" s="12">
        <v>24.043478260869566</v>
      </c>
      <c r="AO15" s="12">
        <v>9.695652173913043</v>
      </c>
      <c r="AP15" s="12">
        <v>9.5652173913043477</v>
      </c>
      <c r="AQ15" s="12">
        <v>21.478260869565219</v>
      </c>
      <c r="AR15" s="12">
        <v>9.6521739130434785</v>
      </c>
      <c r="AS15" s="13">
        <v>4782.4347826086941</v>
      </c>
      <c r="AT15" s="14"/>
      <c r="AV15" s="17" t="s">
        <v>47</v>
      </c>
      <c r="AW15" s="22">
        <f>SUM(AA3:AD8)</f>
        <v>11901.695652173914</v>
      </c>
      <c r="AX15" s="22">
        <f>SUM(H3:K8,Z3:Z8)</f>
        <v>5583.347826086957</v>
      </c>
      <c r="AY15" s="22">
        <f>SUM(AE3:AJ8)</f>
        <v>2872.565217391304</v>
      </c>
      <c r="AZ15" s="22">
        <f>SUM(B3:G8)</f>
        <v>6969.3913043478251</v>
      </c>
      <c r="BA15" s="22">
        <f>SUM(T3:Y8,AM3:AN8)</f>
        <v>1376.3913043478256</v>
      </c>
      <c r="BB15" s="22">
        <f>SUM(L3:S8,AK3:AL8)</f>
        <v>3854.7826086956534</v>
      </c>
      <c r="BC15" s="23">
        <f>SUM(AO3:AR8)</f>
        <v>517.69565217391312</v>
      </c>
      <c r="BD15" s="22">
        <f t="shared" si="0"/>
        <v>32558.173913043476</v>
      </c>
    </row>
    <row r="16" spans="1:56">
      <c r="A16" s="1" t="s">
        <v>14</v>
      </c>
      <c r="B16" s="12">
        <v>30.260869565217391</v>
      </c>
      <c r="C16" s="12">
        <v>44.739130434782609</v>
      </c>
      <c r="D16" s="12">
        <v>14.956521739130435</v>
      </c>
      <c r="E16" s="12">
        <v>15.130434782608695</v>
      </c>
      <c r="F16" s="12">
        <v>155.95652173913044</v>
      </c>
      <c r="G16" s="12">
        <v>32.521739130434781</v>
      </c>
      <c r="H16" s="12">
        <v>93.565217391304344</v>
      </c>
      <c r="I16" s="12">
        <v>203.60869565217391</v>
      </c>
      <c r="J16" s="12">
        <v>348.17391304347825</v>
      </c>
      <c r="K16" s="12">
        <v>182.86956521739131</v>
      </c>
      <c r="L16" s="12">
        <v>256.82608695652175</v>
      </c>
      <c r="M16" s="12">
        <v>142.60869565217391</v>
      </c>
      <c r="N16" s="12">
        <v>92.782608695652172</v>
      </c>
      <c r="O16" s="12">
        <v>10</v>
      </c>
      <c r="P16" s="12">
        <v>153.47826086956522</v>
      </c>
      <c r="Q16" s="12">
        <v>110.56521739130434</v>
      </c>
      <c r="R16" s="12">
        <v>150.47826086956522</v>
      </c>
      <c r="S16" s="12">
        <v>215.47826086956522</v>
      </c>
      <c r="T16" s="12">
        <v>26.304347826086957</v>
      </c>
      <c r="U16" s="12">
        <v>18.260869565217391</v>
      </c>
      <c r="V16" s="12">
        <v>20.173913043478262</v>
      </c>
      <c r="W16" s="12">
        <v>6.1304347826086953</v>
      </c>
      <c r="X16" s="12">
        <v>3.8695652173913042</v>
      </c>
      <c r="Y16" s="12">
        <v>18.173913043478262</v>
      </c>
      <c r="Z16" s="12">
        <v>45.260869565217391</v>
      </c>
      <c r="AA16" s="12">
        <v>518.95652173913038</v>
      </c>
      <c r="AB16" s="12">
        <v>566.6521739130435</v>
      </c>
      <c r="AC16" s="12">
        <v>376.08695652173913</v>
      </c>
      <c r="AD16" s="12">
        <v>298.39130434782606</v>
      </c>
      <c r="AE16" s="12">
        <v>71.173913043478265</v>
      </c>
      <c r="AF16" s="12">
        <v>58.347826086956523</v>
      </c>
      <c r="AG16" s="12">
        <v>23</v>
      </c>
      <c r="AH16" s="12">
        <v>28.217391304347824</v>
      </c>
      <c r="AI16" s="12">
        <v>65.652173913043484</v>
      </c>
      <c r="AJ16" s="12">
        <v>12.739130434782609</v>
      </c>
      <c r="AK16" s="12">
        <v>42.695652173913047</v>
      </c>
      <c r="AL16" s="12">
        <v>280.82608695652175</v>
      </c>
      <c r="AM16" s="12">
        <v>3.4782608695652173</v>
      </c>
      <c r="AN16" s="12">
        <v>25.086956521739129</v>
      </c>
      <c r="AO16" s="12">
        <v>9.1304347826086953</v>
      </c>
      <c r="AP16" s="12">
        <v>5.8260869565217392</v>
      </c>
      <c r="AQ16" s="12">
        <v>13.173913043478262</v>
      </c>
      <c r="AR16" s="12">
        <v>9.8695652173913047</v>
      </c>
      <c r="AS16" s="13">
        <v>4801.4782608695659</v>
      </c>
      <c r="AT16" s="14"/>
      <c r="AV16" s="17" t="s">
        <v>48</v>
      </c>
      <c r="AW16" s="22">
        <f>SUM(AA21:AD26,AA40:AD41)</f>
        <v>17426.304347826081</v>
      </c>
      <c r="AX16" s="22">
        <f>SUM(H21:K26,H40:K41,Z21:Z26,Z40:Z41)</f>
        <v>4282.913043478261</v>
      </c>
      <c r="AY16" s="22">
        <f>SUM(AE21:AJ26,AE40:AJ41)</f>
        <v>2050.0869565217395</v>
      </c>
      <c r="AZ16" s="22">
        <f>SUM(B21:G26,B40:G41)</f>
        <v>1392.6956521739137</v>
      </c>
      <c r="BA16" s="22">
        <f>SUM(T21:Y26,T40:Y41,AM21:AN26,AM40:AN41)</f>
        <v>5916.0434782608691</v>
      </c>
      <c r="BB16" s="22">
        <f>SUM(L21:S26,L40:S41,AK21:AL26,AK40:AL41)</f>
        <v>1564.2173913043489</v>
      </c>
      <c r="BC16" s="23">
        <f>SUM(AO21:AR26,AO40:AR41)</f>
        <v>610.82608695652175</v>
      </c>
      <c r="BD16" s="22">
        <f t="shared" si="0"/>
        <v>32632.260869565209</v>
      </c>
    </row>
    <row r="17" spans="1:56">
      <c r="A17" s="1" t="s">
        <v>15</v>
      </c>
      <c r="B17" s="12">
        <v>37.739130434782609</v>
      </c>
      <c r="C17" s="12">
        <v>74.434782608695656</v>
      </c>
      <c r="D17" s="12">
        <v>24.521739130434781</v>
      </c>
      <c r="E17" s="12">
        <v>27.739130434782609</v>
      </c>
      <c r="F17" s="12">
        <v>142.08695652173913</v>
      </c>
      <c r="G17" s="12">
        <v>50.869565217391305</v>
      </c>
      <c r="H17" s="12">
        <v>107.78260869565217</v>
      </c>
      <c r="I17" s="12">
        <v>199.2608695652174</v>
      </c>
      <c r="J17" s="12">
        <v>305.43478260869563</v>
      </c>
      <c r="K17" s="12">
        <v>132.08695652173913</v>
      </c>
      <c r="L17" s="12">
        <v>255.13043478260869</v>
      </c>
      <c r="M17" s="12">
        <v>187.43478260869566</v>
      </c>
      <c r="N17" s="12">
        <v>159.13043478260869</v>
      </c>
      <c r="O17" s="12">
        <v>165.52173913043478</v>
      </c>
      <c r="P17" s="12">
        <v>13.782608695652174</v>
      </c>
      <c r="Q17" s="12">
        <v>147.08695652173913</v>
      </c>
      <c r="R17" s="12">
        <v>190.39130434782609</v>
      </c>
      <c r="S17" s="12">
        <v>326.17391304347825</v>
      </c>
      <c r="T17" s="12">
        <v>23.826086956521738</v>
      </c>
      <c r="U17" s="12">
        <v>23.695652173913043</v>
      </c>
      <c r="V17" s="12">
        <v>27</v>
      </c>
      <c r="W17" s="12">
        <v>4.7391304347826084</v>
      </c>
      <c r="X17" s="12">
        <v>6.1304347826086953</v>
      </c>
      <c r="Y17" s="12">
        <v>18.304347826086957</v>
      </c>
      <c r="Z17" s="12">
        <v>36.173913043478258</v>
      </c>
      <c r="AA17" s="12">
        <v>374.47826086956519</v>
      </c>
      <c r="AB17" s="12">
        <v>327.13043478260869</v>
      </c>
      <c r="AC17" s="12">
        <v>261.60869565217394</v>
      </c>
      <c r="AD17" s="12">
        <v>226.21739130434781</v>
      </c>
      <c r="AE17" s="12">
        <v>52.869565217391305</v>
      </c>
      <c r="AF17" s="12">
        <v>47.478260869565219</v>
      </c>
      <c r="AG17" s="12">
        <v>16.869565217391305</v>
      </c>
      <c r="AH17" s="12">
        <v>27.695652173913043</v>
      </c>
      <c r="AI17" s="12">
        <v>48.391304347826086</v>
      </c>
      <c r="AJ17" s="12">
        <v>7.5652173913043477</v>
      </c>
      <c r="AK17" s="12">
        <v>19.739130434782609</v>
      </c>
      <c r="AL17" s="12">
        <v>97.173913043478265</v>
      </c>
      <c r="AM17" s="12">
        <v>7.5217391304347823</v>
      </c>
      <c r="AN17" s="12">
        <v>31.347826086956523</v>
      </c>
      <c r="AO17" s="12">
        <v>6.0869565217391308</v>
      </c>
      <c r="AP17" s="12">
        <v>7</v>
      </c>
      <c r="AQ17" s="12">
        <v>10.391304347826088</v>
      </c>
      <c r="AR17" s="12">
        <v>5.0434782608695654</v>
      </c>
      <c r="AS17" s="13">
        <v>4261.0869565217399</v>
      </c>
      <c r="AT17" s="14"/>
      <c r="AV17" s="1" t="s">
        <v>49</v>
      </c>
      <c r="AW17" s="23">
        <f>SUM(AA13:AD20,AA38:AD39)</f>
        <v>19756.34782608696</v>
      </c>
      <c r="AX17" s="23">
        <f>SUM(H13:K20,H38:K39,Z13:Z20,Z38:Z39)</f>
        <v>7727.9999999999991</v>
      </c>
      <c r="AY17" s="23">
        <f>SUM(AE13:AJ20,AE38:AJ39)</f>
        <v>3004.6956521739121</v>
      </c>
      <c r="AZ17" s="23">
        <f>SUM(B13:G20,B38:G39)</f>
        <v>3989.1739130434789</v>
      </c>
      <c r="BA17" s="23">
        <f>SUM(T13:Y20,T38:Y39,AM13:AN20,AM38:AN39)</f>
        <v>1588.7391304347827</v>
      </c>
      <c r="BB17" s="23">
        <f>SUM(L13:S20,L38:S39,AK13:AL20,AK38:AL39)</f>
        <v>11930.086956521744</v>
      </c>
      <c r="BC17" s="23">
        <f>SUM(AO13:AR20,AO38:AR39)</f>
        <v>613.04347826086951</v>
      </c>
      <c r="BD17" s="22">
        <f t="shared" si="0"/>
        <v>47997.043478260879</v>
      </c>
    </row>
    <row r="18" spans="1:56">
      <c r="A18" s="1" t="s">
        <v>16</v>
      </c>
      <c r="B18" s="12">
        <v>22.043478260869566</v>
      </c>
      <c r="C18" s="12">
        <v>33.391304347826086</v>
      </c>
      <c r="D18" s="12">
        <v>14.695652173913043</v>
      </c>
      <c r="E18" s="12">
        <v>8.9130434782608692</v>
      </c>
      <c r="F18" s="12">
        <v>79.217391304347828</v>
      </c>
      <c r="G18" s="12">
        <v>27.739130434782609</v>
      </c>
      <c r="H18" s="12">
        <v>49.956521739130437</v>
      </c>
      <c r="I18" s="12">
        <v>148.43478260869566</v>
      </c>
      <c r="J18" s="12">
        <v>207.08695652173913</v>
      </c>
      <c r="K18" s="12">
        <v>92.913043478260875</v>
      </c>
      <c r="L18" s="12">
        <v>103.52173913043478</v>
      </c>
      <c r="M18" s="12">
        <v>88.608695652173907</v>
      </c>
      <c r="N18" s="12">
        <v>72.434782608695656</v>
      </c>
      <c r="O18" s="12">
        <v>124.1304347826087</v>
      </c>
      <c r="P18" s="12">
        <v>131.08695652173913</v>
      </c>
      <c r="Q18" s="12">
        <v>9.5652173913043477</v>
      </c>
      <c r="R18" s="12">
        <v>68.391304347826093</v>
      </c>
      <c r="S18" s="12">
        <v>155.08695652173913</v>
      </c>
      <c r="T18" s="12">
        <v>18.434782608695652</v>
      </c>
      <c r="U18" s="12">
        <v>13.478260869565217</v>
      </c>
      <c r="V18" s="12">
        <v>12.608695652173912</v>
      </c>
      <c r="W18" s="12">
        <v>3.2608695652173911</v>
      </c>
      <c r="X18" s="12">
        <v>2.5217391304347827</v>
      </c>
      <c r="Y18" s="12">
        <v>6</v>
      </c>
      <c r="Z18" s="12">
        <v>17.304347826086957</v>
      </c>
      <c r="AA18" s="12">
        <v>296.43478260869563</v>
      </c>
      <c r="AB18" s="12">
        <v>288.82608695652175</v>
      </c>
      <c r="AC18" s="12">
        <v>203.69565217391303</v>
      </c>
      <c r="AD18" s="12">
        <v>188.69565217391303</v>
      </c>
      <c r="AE18" s="12">
        <v>53.478260869565219</v>
      </c>
      <c r="AF18" s="12">
        <v>38.086956521739133</v>
      </c>
      <c r="AG18" s="12">
        <v>11.260869565217391</v>
      </c>
      <c r="AH18" s="12">
        <v>13.695652173913043</v>
      </c>
      <c r="AI18" s="12">
        <v>40.695652173913047</v>
      </c>
      <c r="AJ18" s="12">
        <v>6.2608695652173916</v>
      </c>
      <c r="AK18" s="12">
        <v>12.043478260869565</v>
      </c>
      <c r="AL18" s="12">
        <v>63.260869565217391</v>
      </c>
      <c r="AM18" s="12">
        <v>1.8695652173913044</v>
      </c>
      <c r="AN18" s="12">
        <v>19.695652173913043</v>
      </c>
      <c r="AO18" s="12">
        <v>3.8695652173913042</v>
      </c>
      <c r="AP18" s="12">
        <v>3.9565217391304346</v>
      </c>
      <c r="AQ18" s="12">
        <v>6.6086956521739131</v>
      </c>
      <c r="AR18" s="12">
        <v>3.8695652173913042</v>
      </c>
      <c r="AS18" s="13">
        <v>2767.130434782609</v>
      </c>
      <c r="AT18" s="14"/>
      <c r="AV18" s="9" t="s">
        <v>62</v>
      </c>
      <c r="AW18" s="22">
        <f>SUM(AA42:AD45)</f>
        <v>5742.8695652173919</v>
      </c>
      <c r="AX18" s="22">
        <f>SUM(Z42:Z45,H42:K45)</f>
        <v>609.08695652173913</v>
      </c>
      <c r="AY18" s="22">
        <f>SUM(AE42:AJ45)</f>
        <v>1927.695652173913</v>
      </c>
      <c r="AZ18" s="22">
        <f>SUM(B42:G45)</f>
        <v>548.86956521739137</v>
      </c>
      <c r="BA18" s="22">
        <f>SUM(T42:Y45, AM42:AN45)</f>
        <v>628.47826086956536</v>
      </c>
      <c r="BB18" s="22">
        <f>SUM(AK42:AL45,L42:S45)</f>
        <v>609.95652173913038</v>
      </c>
      <c r="BC18" s="22">
        <f>SUM(AO42:AR45)</f>
        <v>884.695652173913</v>
      </c>
      <c r="BD18" s="22">
        <f t="shared" si="0"/>
        <v>10066.956521739132</v>
      </c>
    </row>
    <row r="19" spans="1:56">
      <c r="A19" s="1" t="s">
        <v>17</v>
      </c>
      <c r="B19" s="12">
        <v>18.695652173913043</v>
      </c>
      <c r="C19" s="12">
        <v>45.304347826086953</v>
      </c>
      <c r="D19" s="12">
        <v>16.695652173913043</v>
      </c>
      <c r="E19" s="12">
        <v>10.130434782608695</v>
      </c>
      <c r="F19" s="12">
        <v>149.34782608695653</v>
      </c>
      <c r="G19" s="12">
        <v>28.043478260869566</v>
      </c>
      <c r="H19" s="12">
        <v>76.956521739130437</v>
      </c>
      <c r="I19" s="12">
        <v>181.69565217391303</v>
      </c>
      <c r="J19" s="12">
        <v>244.13043478260869</v>
      </c>
      <c r="K19" s="12">
        <v>114.26086956521739</v>
      </c>
      <c r="L19" s="12">
        <v>104.95652173913044</v>
      </c>
      <c r="M19" s="12">
        <v>108.30434782608695</v>
      </c>
      <c r="N19" s="12">
        <v>76</v>
      </c>
      <c r="O19" s="12">
        <v>162.2608695652174</v>
      </c>
      <c r="P19" s="12">
        <v>195.78260869565219</v>
      </c>
      <c r="Q19" s="12">
        <v>83.608695652173907</v>
      </c>
      <c r="R19" s="12">
        <v>11.869565217391305</v>
      </c>
      <c r="S19" s="12">
        <v>170.56521739130434</v>
      </c>
      <c r="T19" s="12">
        <v>23.086956521739129</v>
      </c>
      <c r="U19" s="12">
        <v>20.478260869565219</v>
      </c>
      <c r="V19" s="12">
        <v>17</v>
      </c>
      <c r="W19" s="12">
        <v>5.0869565217391308</v>
      </c>
      <c r="X19" s="12">
        <v>4.5217391304347823</v>
      </c>
      <c r="Y19" s="12">
        <v>12.391304347826088</v>
      </c>
      <c r="Z19" s="12">
        <v>21</v>
      </c>
      <c r="AA19" s="12">
        <v>561.304347826087</v>
      </c>
      <c r="AB19" s="12">
        <v>489.21739130434781</v>
      </c>
      <c r="AC19" s="12">
        <v>272.95652173913044</v>
      </c>
      <c r="AD19" s="12">
        <v>243.2608695652174</v>
      </c>
      <c r="AE19" s="12">
        <v>45.782608695652172</v>
      </c>
      <c r="AF19" s="12">
        <v>22.739130434782609</v>
      </c>
      <c r="AG19" s="12">
        <v>14.086956521739131</v>
      </c>
      <c r="AH19" s="12">
        <v>23.652173913043477</v>
      </c>
      <c r="AI19" s="12">
        <v>45.695652173913047</v>
      </c>
      <c r="AJ19" s="12">
        <v>8.2173913043478262</v>
      </c>
      <c r="AK19" s="12">
        <v>8.7391304347826093</v>
      </c>
      <c r="AL19" s="12">
        <v>54.347826086956523</v>
      </c>
      <c r="AM19" s="12">
        <v>3.5652173913043477</v>
      </c>
      <c r="AN19" s="12">
        <v>18.782608695652176</v>
      </c>
      <c r="AO19" s="12">
        <v>3.8260869565217392</v>
      </c>
      <c r="AP19" s="12">
        <v>4.6521739130434785</v>
      </c>
      <c r="AQ19" s="12">
        <v>15.173913043478262</v>
      </c>
      <c r="AR19" s="12">
        <v>2.3913043478260869</v>
      </c>
      <c r="AS19" s="13">
        <v>3740.5652173913045</v>
      </c>
      <c r="AT19" s="14"/>
      <c r="AV19" s="9" t="s">
        <v>50</v>
      </c>
      <c r="AW19" s="22">
        <f>SUM(AW12:AW18)</f>
        <v>103435.08695652173</v>
      </c>
      <c r="AX19" s="22">
        <f t="shared" ref="AX19:BC19" si="1">SUM(AX12:AX18)</f>
        <v>36283.739130434777</v>
      </c>
      <c r="AY19" s="22">
        <f t="shared" si="1"/>
        <v>53214.434782608696</v>
      </c>
      <c r="AZ19" s="22">
        <f t="shared" si="1"/>
        <v>32034.304347826088</v>
      </c>
      <c r="BA19" s="22">
        <f t="shared" si="1"/>
        <v>32858.869565217392</v>
      </c>
      <c r="BB19" s="22">
        <f t="shared" si="1"/>
        <v>48744.65217391304</v>
      </c>
      <c r="BC19" s="22">
        <f t="shared" si="1"/>
        <v>11043.521739130436</v>
      </c>
      <c r="BD19" s="22">
        <f>SUM(BD12:BD18)</f>
        <v>306571.08695652173</v>
      </c>
    </row>
    <row r="20" spans="1:56">
      <c r="A20" s="1" t="s">
        <v>18</v>
      </c>
      <c r="B20" s="12">
        <v>34.695652173913047</v>
      </c>
      <c r="C20" s="12">
        <v>85.608695652173907</v>
      </c>
      <c r="D20" s="12">
        <v>37.260869565217391</v>
      </c>
      <c r="E20" s="12">
        <v>32</v>
      </c>
      <c r="F20" s="12">
        <v>329.30434782608694</v>
      </c>
      <c r="G20" s="12">
        <v>67.521739130434781</v>
      </c>
      <c r="H20" s="12">
        <v>125.8695652173913</v>
      </c>
      <c r="I20" s="12">
        <v>363.30434782608694</v>
      </c>
      <c r="J20" s="12">
        <v>395.43478260869563</v>
      </c>
      <c r="K20" s="12">
        <v>148.39130434782609</v>
      </c>
      <c r="L20" s="12">
        <v>138.08695652173913</v>
      </c>
      <c r="M20" s="12">
        <v>180.13043478260869</v>
      </c>
      <c r="N20" s="12">
        <v>94.304347826086953</v>
      </c>
      <c r="O20" s="12">
        <v>234.21739130434781</v>
      </c>
      <c r="P20" s="12">
        <v>335.39130434782606</v>
      </c>
      <c r="Q20" s="12">
        <v>164.2608695652174</v>
      </c>
      <c r="R20" s="12">
        <v>164.17391304347825</v>
      </c>
      <c r="S20" s="12">
        <v>21.826086956521738</v>
      </c>
      <c r="T20" s="12">
        <v>29.391304347826086</v>
      </c>
      <c r="U20" s="12">
        <v>27.608695652173914</v>
      </c>
      <c r="V20" s="12">
        <v>24.739130434782609</v>
      </c>
      <c r="W20" s="12">
        <v>7.4782608695652177</v>
      </c>
      <c r="X20" s="12">
        <v>8.6086956521739122</v>
      </c>
      <c r="Y20" s="12">
        <v>21.913043478260871</v>
      </c>
      <c r="Z20" s="12">
        <v>20.956521739130434</v>
      </c>
      <c r="AA20" s="12">
        <v>1019.2173913043479</v>
      </c>
      <c r="AB20" s="12">
        <v>863.73913043478262</v>
      </c>
      <c r="AC20" s="12">
        <v>459.56521739130437</v>
      </c>
      <c r="AD20" s="12">
        <v>405.26086956521738</v>
      </c>
      <c r="AE20" s="12">
        <v>58.956521739130437</v>
      </c>
      <c r="AF20" s="12">
        <v>35.086956521739133</v>
      </c>
      <c r="AG20" s="12">
        <v>25.826086956521738</v>
      </c>
      <c r="AH20" s="12">
        <v>29.826086956521738</v>
      </c>
      <c r="AI20" s="12">
        <v>66.217391304347828</v>
      </c>
      <c r="AJ20" s="12">
        <v>6.9130434782608692</v>
      </c>
      <c r="AK20" s="12">
        <v>22.478260869565219</v>
      </c>
      <c r="AL20" s="12">
        <v>84.043478260869563</v>
      </c>
      <c r="AM20" s="12">
        <v>6.2173913043478262</v>
      </c>
      <c r="AN20" s="12">
        <v>27.260869565217391</v>
      </c>
      <c r="AO20" s="12">
        <v>7.6521739130434785</v>
      </c>
      <c r="AP20" s="12">
        <v>5.0869565217391308</v>
      </c>
      <c r="AQ20" s="12">
        <v>34.913043478260867</v>
      </c>
      <c r="AR20" s="12">
        <v>6.1304347826086953</v>
      </c>
      <c r="AS20" s="13">
        <v>6256.8695652173901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36.869565217391305</v>
      </c>
      <c r="C21" s="12">
        <v>50.217391304347828</v>
      </c>
      <c r="D21" s="12">
        <v>30</v>
      </c>
      <c r="E21" s="12">
        <v>18.043478260869566</v>
      </c>
      <c r="F21" s="12">
        <v>108.60869565217391</v>
      </c>
      <c r="G21" s="12">
        <v>30.608695652173914</v>
      </c>
      <c r="H21" s="12">
        <v>101.82608695652173</v>
      </c>
      <c r="I21" s="12">
        <v>234.30434782608697</v>
      </c>
      <c r="J21" s="12">
        <v>317.3478260869565</v>
      </c>
      <c r="K21" s="12">
        <v>20.695652173913043</v>
      </c>
      <c r="L21" s="12">
        <v>54.826086956521742</v>
      </c>
      <c r="M21" s="12">
        <v>67.173913043478265</v>
      </c>
      <c r="N21" s="12">
        <v>34.347826086956523</v>
      </c>
      <c r="O21" s="12">
        <v>26.043478260869566</v>
      </c>
      <c r="P21" s="12">
        <v>24.086956521739129</v>
      </c>
      <c r="Q21" s="12">
        <v>17.869565217391305</v>
      </c>
      <c r="R21" s="12">
        <v>23.826086956521738</v>
      </c>
      <c r="S21" s="12">
        <v>31.130434782608695</v>
      </c>
      <c r="T21" s="12">
        <v>15.782608695652174</v>
      </c>
      <c r="U21" s="12">
        <v>132.65217391304347</v>
      </c>
      <c r="V21" s="12">
        <v>419.60869565217394</v>
      </c>
      <c r="W21" s="12">
        <v>106</v>
      </c>
      <c r="X21" s="12">
        <v>58.739130434782609</v>
      </c>
      <c r="Y21" s="12">
        <v>93.913043478260875</v>
      </c>
      <c r="Z21" s="12">
        <v>18.956521739130434</v>
      </c>
      <c r="AA21" s="12">
        <v>679.6521739130435</v>
      </c>
      <c r="AB21" s="12">
        <v>665.695652173913</v>
      </c>
      <c r="AC21" s="12">
        <v>359.86956521739131</v>
      </c>
      <c r="AD21" s="12">
        <v>349.3478260869565</v>
      </c>
      <c r="AE21" s="12">
        <v>67.260869565217391</v>
      </c>
      <c r="AF21" s="12">
        <v>58.956521739130437</v>
      </c>
      <c r="AG21" s="12">
        <v>31.217391304347824</v>
      </c>
      <c r="AH21" s="12">
        <v>41.260869565217391</v>
      </c>
      <c r="AI21" s="12">
        <v>100</v>
      </c>
      <c r="AJ21" s="12">
        <v>14.260869565217391</v>
      </c>
      <c r="AK21" s="12">
        <v>6.6086956521739131</v>
      </c>
      <c r="AL21" s="12">
        <v>12.434782608695652</v>
      </c>
      <c r="AM21" s="12">
        <v>101.82608695652173</v>
      </c>
      <c r="AN21" s="12">
        <v>457.47826086956519</v>
      </c>
      <c r="AO21" s="12">
        <v>11.826086956521738</v>
      </c>
      <c r="AP21" s="12">
        <v>9.7826086956521738</v>
      </c>
      <c r="AQ21" s="12">
        <v>38.739130434782609</v>
      </c>
      <c r="AR21" s="12">
        <v>17.173913043478262</v>
      </c>
      <c r="AS21" s="13">
        <v>5096.869565217391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21.478260869565219</v>
      </c>
      <c r="C22" s="12">
        <v>27.739130434782609</v>
      </c>
      <c r="D22" s="12">
        <v>20.913043478260871</v>
      </c>
      <c r="E22" s="12">
        <v>15.608695652173912</v>
      </c>
      <c r="F22" s="12">
        <v>138.2608695652174</v>
      </c>
      <c r="G22" s="12">
        <v>26.347826086956523</v>
      </c>
      <c r="H22" s="12">
        <v>103.39130434782609</v>
      </c>
      <c r="I22" s="12">
        <v>317.47826086956519</v>
      </c>
      <c r="J22" s="12">
        <v>403.26086956521738</v>
      </c>
      <c r="K22" s="12">
        <v>21.173913043478262</v>
      </c>
      <c r="L22" s="12">
        <v>28.608695652173914</v>
      </c>
      <c r="M22" s="12">
        <v>74.304347826086953</v>
      </c>
      <c r="N22" s="12">
        <v>23.086956521739129</v>
      </c>
      <c r="O22" s="12">
        <v>18.652173913043477</v>
      </c>
      <c r="P22" s="12">
        <v>23.695652173913043</v>
      </c>
      <c r="Q22" s="12">
        <v>13.739130434782609</v>
      </c>
      <c r="R22" s="12">
        <v>21.391304347826086</v>
      </c>
      <c r="S22" s="12">
        <v>27.826086956521738</v>
      </c>
      <c r="T22" s="12">
        <v>140.69565217391303</v>
      </c>
      <c r="U22" s="12">
        <v>12.782608695652174</v>
      </c>
      <c r="V22" s="12">
        <v>138.56521739130434</v>
      </c>
      <c r="W22" s="12">
        <v>53.478260869565219</v>
      </c>
      <c r="X22" s="12">
        <v>43.739130434782609</v>
      </c>
      <c r="Y22" s="12">
        <v>107.39130434782609</v>
      </c>
      <c r="Z22" s="12">
        <v>8.7826086956521738</v>
      </c>
      <c r="AA22" s="12">
        <v>1253.5652173913043</v>
      </c>
      <c r="AB22" s="12">
        <v>1215.2173913043478</v>
      </c>
      <c r="AC22" s="12">
        <v>488.95652173913044</v>
      </c>
      <c r="AD22" s="12">
        <v>461</v>
      </c>
      <c r="AE22" s="12">
        <v>75.913043478260875</v>
      </c>
      <c r="AF22" s="12">
        <v>51.956521739130437</v>
      </c>
      <c r="AG22" s="12">
        <v>56.173913043478258</v>
      </c>
      <c r="AH22" s="12">
        <v>38.695652173913047</v>
      </c>
      <c r="AI22" s="12">
        <v>106.69565217391305</v>
      </c>
      <c r="AJ22" s="12">
        <v>13.217391304347826</v>
      </c>
      <c r="AK22" s="12">
        <v>3.6086956521739131</v>
      </c>
      <c r="AL22" s="12">
        <v>8.2608695652173907</v>
      </c>
      <c r="AM22" s="12">
        <v>42.391304347826086</v>
      </c>
      <c r="AN22" s="12">
        <v>150.69565217391303</v>
      </c>
      <c r="AO22" s="12">
        <v>14.913043478260869</v>
      </c>
      <c r="AP22" s="12">
        <v>16.347826086956523</v>
      </c>
      <c r="AQ22" s="12">
        <v>65.695652173913047</v>
      </c>
      <c r="AR22" s="12">
        <v>20.347826086956523</v>
      </c>
      <c r="AS22" s="13">
        <v>5916.0434782608691</v>
      </c>
      <c r="AT22" s="14"/>
      <c r="AV22" s="17" t="s">
        <v>44</v>
      </c>
      <c r="AW22" s="22">
        <f>AW12</f>
        <v>4751.4782608695659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24.217391304347824</v>
      </c>
      <c r="C23" s="12">
        <v>40.130434782608695</v>
      </c>
      <c r="D23" s="12">
        <v>22.130434782608695</v>
      </c>
      <c r="E23" s="12">
        <v>21.478260869565219</v>
      </c>
      <c r="F23" s="12">
        <v>128.30434782608697</v>
      </c>
      <c r="G23" s="12">
        <v>24.826086956521738</v>
      </c>
      <c r="H23" s="12">
        <v>111.60869565217391</v>
      </c>
      <c r="I23" s="12">
        <v>222.39130434782609</v>
      </c>
      <c r="J23" s="12">
        <v>322.73913043478262</v>
      </c>
      <c r="K23" s="12">
        <v>21.260869565217391</v>
      </c>
      <c r="L23" s="12">
        <v>48.130434782608695</v>
      </c>
      <c r="M23" s="12">
        <v>72.304347826086953</v>
      </c>
      <c r="N23" s="12">
        <v>21.173913043478262</v>
      </c>
      <c r="O23" s="12">
        <v>18.086956521739129</v>
      </c>
      <c r="P23" s="12">
        <v>25.347826086956523</v>
      </c>
      <c r="Q23" s="12">
        <v>13.086956521739131</v>
      </c>
      <c r="R23" s="12">
        <v>17</v>
      </c>
      <c r="S23" s="12">
        <v>25.391304347826086</v>
      </c>
      <c r="T23" s="12">
        <v>487.52173913043481</v>
      </c>
      <c r="U23" s="12">
        <v>148.34782608695653</v>
      </c>
      <c r="V23" s="12">
        <v>14.347826086956522</v>
      </c>
      <c r="W23" s="12">
        <v>74.217391304347828</v>
      </c>
      <c r="X23" s="12">
        <v>55.956521739130437</v>
      </c>
      <c r="Y23" s="12">
        <v>140.95652173913044</v>
      </c>
      <c r="Z23" s="12">
        <v>12.043478260869565</v>
      </c>
      <c r="AA23" s="12">
        <v>1026.3478260869565</v>
      </c>
      <c r="AB23" s="12">
        <v>995.26086956521738</v>
      </c>
      <c r="AC23" s="12">
        <v>426.30434782608694</v>
      </c>
      <c r="AD23" s="12">
        <v>326.86956521739131</v>
      </c>
      <c r="AE23" s="12">
        <v>45.565217391304351</v>
      </c>
      <c r="AF23" s="12">
        <v>51.217391304347828</v>
      </c>
      <c r="AG23" s="12">
        <v>43.478260869565219</v>
      </c>
      <c r="AH23" s="12">
        <v>34.347826086956523</v>
      </c>
      <c r="AI23" s="12">
        <v>101.1304347826087</v>
      </c>
      <c r="AJ23" s="12">
        <v>12.739130434782609</v>
      </c>
      <c r="AK23" s="12">
        <v>5.2608695652173916</v>
      </c>
      <c r="AL23" s="12">
        <v>6.9565217391304346</v>
      </c>
      <c r="AM23" s="12">
        <v>80.130434782608702</v>
      </c>
      <c r="AN23" s="12">
        <v>212.21739130434781</v>
      </c>
      <c r="AO23" s="12">
        <v>8.5217391304347831</v>
      </c>
      <c r="AP23" s="12">
        <v>9.1739130434782616</v>
      </c>
      <c r="AQ23" s="12">
        <v>65.173913043478265</v>
      </c>
      <c r="AR23" s="12">
        <v>22.565217391304348</v>
      </c>
      <c r="AS23" s="13">
        <v>5586.260869565217</v>
      </c>
      <c r="AT23" s="14"/>
      <c r="AV23" s="17" t="s">
        <v>45</v>
      </c>
      <c r="AW23" s="22">
        <f>AW13+AX12</f>
        <v>26172.695652173912</v>
      </c>
      <c r="AX23" s="22">
        <f>AX13</f>
        <v>1777.9565217391305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11.391304347826088</v>
      </c>
      <c r="C24" s="12">
        <v>8.5652173913043477</v>
      </c>
      <c r="D24" s="12">
        <v>7.3478260869565215</v>
      </c>
      <c r="E24" s="12">
        <v>8.2173913043478262</v>
      </c>
      <c r="F24" s="12">
        <v>75.130434782608702</v>
      </c>
      <c r="G24" s="12">
        <v>9.1304347826086953</v>
      </c>
      <c r="H24" s="12">
        <v>38.043478260869563</v>
      </c>
      <c r="I24" s="12">
        <v>133.13043478260869</v>
      </c>
      <c r="J24" s="12">
        <v>171.7391304347826</v>
      </c>
      <c r="K24" s="12">
        <v>12.565217391304348</v>
      </c>
      <c r="L24" s="12">
        <v>22.739130434782609</v>
      </c>
      <c r="M24" s="12">
        <v>28.478260869565219</v>
      </c>
      <c r="N24" s="12">
        <v>8.4782608695652169</v>
      </c>
      <c r="O24" s="12">
        <v>8.2608695652173907</v>
      </c>
      <c r="P24" s="12">
        <v>4.3043478260869561</v>
      </c>
      <c r="Q24" s="12">
        <v>2.6086956521739131</v>
      </c>
      <c r="R24" s="12">
        <v>4.3043478260869561</v>
      </c>
      <c r="S24" s="12">
        <v>6.8260869565217392</v>
      </c>
      <c r="T24" s="12">
        <v>144</v>
      </c>
      <c r="U24" s="12">
        <v>73.956521739130437</v>
      </c>
      <c r="V24" s="12">
        <v>89.260869565217391</v>
      </c>
      <c r="W24" s="12">
        <v>7.8260869565217392</v>
      </c>
      <c r="X24" s="12">
        <v>19.260869565217391</v>
      </c>
      <c r="Y24" s="12">
        <v>60</v>
      </c>
      <c r="Z24" s="12">
        <v>2.7391304347826089</v>
      </c>
      <c r="AA24" s="12">
        <v>739.56521739130437</v>
      </c>
      <c r="AB24" s="12">
        <v>695.82608695652175</v>
      </c>
      <c r="AC24" s="12">
        <v>241.56521739130434</v>
      </c>
      <c r="AD24" s="12">
        <v>208.91304347826087</v>
      </c>
      <c r="AE24" s="12">
        <v>26.869565217391305</v>
      </c>
      <c r="AF24" s="12">
        <v>27.347826086956523</v>
      </c>
      <c r="AG24" s="12">
        <v>18.304347826086957</v>
      </c>
      <c r="AH24" s="12">
        <v>9.7826086956521738</v>
      </c>
      <c r="AI24" s="12">
        <v>28.565217391304348</v>
      </c>
      <c r="AJ24" s="12">
        <v>3.3043478260869565</v>
      </c>
      <c r="AK24" s="12">
        <v>1.7391304347826086</v>
      </c>
      <c r="AL24" s="12">
        <v>4.1739130434782608</v>
      </c>
      <c r="AM24" s="12">
        <v>12.260869565217391</v>
      </c>
      <c r="AN24" s="12">
        <v>34.869565217391305</v>
      </c>
      <c r="AO24" s="12">
        <v>2.9130434782608696</v>
      </c>
      <c r="AP24" s="12">
        <v>3.4782608695652173</v>
      </c>
      <c r="AQ24" s="12">
        <v>32.869565217391305</v>
      </c>
      <c r="AR24" s="12">
        <v>7.5652173913043477</v>
      </c>
      <c r="AS24" s="13">
        <v>3058.2173913043489</v>
      </c>
      <c r="AT24" s="14"/>
      <c r="AV24" s="17" t="s">
        <v>46</v>
      </c>
      <c r="AW24" s="22">
        <f>AW14+AY12</f>
        <v>62089.260869565216</v>
      </c>
      <c r="AX24" s="22">
        <f>AX14+AY13</f>
        <v>6489.5217391304359</v>
      </c>
      <c r="AY24" s="22">
        <f>AY14</f>
        <v>8766.7391304347821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11.217391304347826</v>
      </c>
      <c r="C25" s="12">
        <v>13.956521739130435</v>
      </c>
      <c r="D25" s="12">
        <v>5.5217391304347823</v>
      </c>
      <c r="E25" s="12">
        <v>9.1304347826086953</v>
      </c>
      <c r="F25" s="12">
        <v>52.869565217391305</v>
      </c>
      <c r="G25" s="12">
        <v>8.1304347826086953</v>
      </c>
      <c r="H25" s="12">
        <v>37.652173913043477</v>
      </c>
      <c r="I25" s="12">
        <v>86.826086956521735</v>
      </c>
      <c r="J25" s="12">
        <v>143.47826086956522</v>
      </c>
      <c r="K25" s="12">
        <v>10.043478260869565</v>
      </c>
      <c r="L25" s="12">
        <v>26.478260869565219</v>
      </c>
      <c r="M25" s="12">
        <v>26.217391304347824</v>
      </c>
      <c r="N25" s="12">
        <v>7.9130434782608692</v>
      </c>
      <c r="O25" s="12">
        <v>2.7826086956521738</v>
      </c>
      <c r="P25" s="12">
        <v>5.3043478260869561</v>
      </c>
      <c r="Q25" s="12">
        <v>3.8260869565217392</v>
      </c>
      <c r="R25" s="12">
        <v>4.8260869565217392</v>
      </c>
      <c r="S25" s="12">
        <v>7.4782608695652177</v>
      </c>
      <c r="T25" s="12">
        <v>63.260869565217391</v>
      </c>
      <c r="U25" s="12">
        <v>44.434782608695649</v>
      </c>
      <c r="V25" s="12">
        <v>55.434782608695649</v>
      </c>
      <c r="W25" s="12">
        <v>32.826086956521742</v>
      </c>
      <c r="X25" s="12">
        <v>7.4782608695652177</v>
      </c>
      <c r="Y25" s="12">
        <v>62.913043478260867</v>
      </c>
      <c r="Z25" s="12">
        <v>5.5217391304347823</v>
      </c>
      <c r="AA25" s="12">
        <v>656.304347826087</v>
      </c>
      <c r="AB25" s="12">
        <v>600.56521739130437</v>
      </c>
      <c r="AC25" s="12">
        <v>215.60869565217391</v>
      </c>
      <c r="AD25" s="12">
        <v>183.95652173913044</v>
      </c>
      <c r="AE25" s="12">
        <v>29.347826086956523</v>
      </c>
      <c r="AF25" s="12">
        <v>18.608695652173914</v>
      </c>
      <c r="AG25" s="12">
        <v>20.869565217391305</v>
      </c>
      <c r="AH25" s="12">
        <v>13.521739130434783</v>
      </c>
      <c r="AI25" s="12">
        <v>22.043478260869566</v>
      </c>
      <c r="AJ25" s="12">
        <v>2.1739130434782608</v>
      </c>
      <c r="AK25" s="12">
        <v>1.173913043478261</v>
      </c>
      <c r="AL25" s="12">
        <v>2.347826086956522</v>
      </c>
      <c r="AM25" s="12">
        <v>8.8695652173913047</v>
      </c>
      <c r="AN25" s="12">
        <v>23.086956521739129</v>
      </c>
      <c r="AO25" s="12">
        <v>3.1739130434782608</v>
      </c>
      <c r="AP25" s="12">
        <v>5.5217391304347823</v>
      </c>
      <c r="AQ25" s="12">
        <v>28.304347826086957</v>
      </c>
      <c r="AR25" s="12">
        <v>9.5217391304347831</v>
      </c>
      <c r="AS25" s="13">
        <v>2580.5217391304363</v>
      </c>
      <c r="AT25" s="14"/>
      <c r="AV25" s="17" t="s">
        <v>47</v>
      </c>
      <c r="AW25" s="22">
        <f>AW15+AZ12</f>
        <v>22863.608695652176</v>
      </c>
      <c r="AX25" s="22">
        <f>AX15+AZ13</f>
        <v>11086.304347826088</v>
      </c>
      <c r="AY25" s="22">
        <f>AY15+AZ14</f>
        <v>5541.869565217391</v>
      </c>
      <c r="AZ25" s="22">
        <f>AZ15</f>
        <v>6969.3913043478251</v>
      </c>
      <c r="BA25" s="22"/>
      <c r="BB25" s="22"/>
      <c r="BC25" s="23"/>
      <c r="BD25" s="22"/>
    </row>
    <row r="26" spans="1:56">
      <c r="A26" s="1" t="s">
        <v>24</v>
      </c>
      <c r="B26" s="12">
        <v>19.304347826086957</v>
      </c>
      <c r="C26" s="12">
        <v>20.086956521739129</v>
      </c>
      <c r="D26" s="12">
        <v>24.217391304347824</v>
      </c>
      <c r="E26" s="12">
        <v>19.652173913043477</v>
      </c>
      <c r="F26" s="12">
        <v>59.521739130434781</v>
      </c>
      <c r="G26" s="12">
        <v>17.434782608695652</v>
      </c>
      <c r="H26" s="12">
        <v>61.260869565217391</v>
      </c>
      <c r="I26" s="12">
        <v>133.69565217391303</v>
      </c>
      <c r="J26" s="12">
        <v>229.04347826086956</v>
      </c>
      <c r="K26" s="12">
        <v>33.173913043478258</v>
      </c>
      <c r="L26" s="12">
        <v>61.608695652173914</v>
      </c>
      <c r="M26" s="12">
        <v>61.217391304347828</v>
      </c>
      <c r="N26" s="12">
        <v>20.217391304347824</v>
      </c>
      <c r="O26" s="12">
        <v>15.130434782608695</v>
      </c>
      <c r="P26" s="12">
        <v>18.130434782608695</v>
      </c>
      <c r="Q26" s="12">
        <v>7.1739130434782608</v>
      </c>
      <c r="R26" s="12">
        <v>11.521739130434783</v>
      </c>
      <c r="S26" s="12">
        <v>20.304347826086957</v>
      </c>
      <c r="T26" s="12">
        <v>87.521739130434781</v>
      </c>
      <c r="U26" s="12">
        <v>102.26086956521739</v>
      </c>
      <c r="V26" s="12">
        <v>133.04347826086956</v>
      </c>
      <c r="W26" s="12">
        <v>61.956521739130437</v>
      </c>
      <c r="X26" s="12">
        <v>65.869565217391298</v>
      </c>
      <c r="Y26" s="12">
        <v>12.956521739130435</v>
      </c>
      <c r="Z26" s="12">
        <v>19.565217391304348</v>
      </c>
      <c r="AA26" s="12">
        <v>957.91304347826087</v>
      </c>
      <c r="AB26" s="12">
        <v>972.95652173913038</v>
      </c>
      <c r="AC26" s="12">
        <v>507.17391304347825</v>
      </c>
      <c r="AD26" s="12">
        <v>450.78260869565219</v>
      </c>
      <c r="AE26" s="12">
        <v>123.95652173913044</v>
      </c>
      <c r="AF26" s="12">
        <v>90.217391304347828</v>
      </c>
      <c r="AG26" s="12">
        <v>33.956521739130437</v>
      </c>
      <c r="AH26" s="12">
        <v>47.478260869565219</v>
      </c>
      <c r="AI26" s="12">
        <v>60.695652173913047</v>
      </c>
      <c r="AJ26" s="12">
        <v>5.4347826086956523</v>
      </c>
      <c r="AK26" s="12">
        <v>5.4347826086956523</v>
      </c>
      <c r="AL26" s="12">
        <v>15.695652173913043</v>
      </c>
      <c r="AM26" s="12">
        <v>15.043478260869565</v>
      </c>
      <c r="AN26" s="12">
        <v>48.347826086956523</v>
      </c>
      <c r="AO26" s="12">
        <v>5.1304347826086953</v>
      </c>
      <c r="AP26" s="12">
        <v>6.4782608695652177</v>
      </c>
      <c r="AQ26" s="12">
        <v>55.130434782608695</v>
      </c>
      <c r="AR26" s="12">
        <v>15.173913043478262</v>
      </c>
      <c r="AS26" s="13">
        <v>4732.8695652173919</v>
      </c>
      <c r="AT26" s="14"/>
      <c r="AV26" s="9" t="s">
        <v>48</v>
      </c>
      <c r="AW26" s="22">
        <f>AW16+BA12</f>
        <v>34535.304347826081</v>
      </c>
      <c r="AX26" s="22">
        <f>AX16+BA13</f>
        <v>8558.2608695652161</v>
      </c>
      <c r="AY26" s="22">
        <f>AY16+BA14</f>
        <v>4014.9565217391309</v>
      </c>
      <c r="AZ26" s="22">
        <f>AZ16+BA15</f>
        <v>2769.086956521739</v>
      </c>
      <c r="BA26" s="22">
        <f>BA16</f>
        <v>5916.0434782608691</v>
      </c>
      <c r="BB26" s="22"/>
      <c r="BC26" s="22"/>
      <c r="BD26" s="22"/>
    </row>
    <row r="27" spans="1:56">
      <c r="A27" s="1" t="s">
        <v>25</v>
      </c>
      <c r="B27" s="12">
        <v>27.130434782608695</v>
      </c>
      <c r="C27" s="12">
        <v>31.565217391304348</v>
      </c>
      <c r="D27" s="12">
        <v>10.913043478260869</v>
      </c>
      <c r="E27" s="12">
        <v>13.260869565217391</v>
      </c>
      <c r="F27" s="12">
        <v>75.869565217391298</v>
      </c>
      <c r="G27" s="12">
        <v>39.043478260869563</v>
      </c>
      <c r="H27" s="12">
        <v>61.478260869565219</v>
      </c>
      <c r="I27" s="12">
        <v>51.913043478260867</v>
      </c>
      <c r="J27" s="12">
        <v>100.39130434782609</v>
      </c>
      <c r="K27" s="12">
        <v>29.434782608695652</v>
      </c>
      <c r="L27" s="12">
        <v>121.78260869565217</v>
      </c>
      <c r="M27" s="12">
        <v>103.17391304347827</v>
      </c>
      <c r="N27" s="12">
        <v>40.043478260869563</v>
      </c>
      <c r="O27" s="12">
        <v>49.478260869565219</v>
      </c>
      <c r="P27" s="12">
        <v>36.826086956521742</v>
      </c>
      <c r="Q27" s="12">
        <v>14.260869565217391</v>
      </c>
      <c r="R27" s="12">
        <v>21.217391304347824</v>
      </c>
      <c r="S27" s="12">
        <v>21.086956521739129</v>
      </c>
      <c r="T27" s="12">
        <v>17.304347826086957</v>
      </c>
      <c r="U27" s="12">
        <v>7.8695652173913047</v>
      </c>
      <c r="V27" s="12">
        <v>14.130434782608695</v>
      </c>
      <c r="W27" s="12">
        <v>2.347826086956522</v>
      </c>
      <c r="X27" s="12">
        <v>5.3043478260869561</v>
      </c>
      <c r="Y27" s="12">
        <v>19.086956521739129</v>
      </c>
      <c r="Z27" s="12">
        <v>7.8695652173913047</v>
      </c>
      <c r="AA27" s="12">
        <v>1101</v>
      </c>
      <c r="AB27" s="12">
        <v>982.73913043478262</v>
      </c>
      <c r="AC27" s="12">
        <v>539.04347826086962</v>
      </c>
      <c r="AD27" s="12">
        <v>413.30434782608694</v>
      </c>
      <c r="AE27" s="12">
        <v>101.04347826086956</v>
      </c>
      <c r="AF27" s="12">
        <v>91.521739130434781</v>
      </c>
      <c r="AG27" s="12">
        <v>28.043478260869566</v>
      </c>
      <c r="AH27" s="12">
        <v>55.304347826086953</v>
      </c>
      <c r="AI27" s="12">
        <v>63.347826086956523</v>
      </c>
      <c r="AJ27" s="12">
        <v>7.1739130434782608</v>
      </c>
      <c r="AK27" s="12">
        <v>6.9130434782608692</v>
      </c>
      <c r="AL27" s="12">
        <v>28.695652173913043</v>
      </c>
      <c r="AM27" s="12">
        <v>4.1304347826086953</v>
      </c>
      <c r="AN27" s="12">
        <v>32.956521739130437</v>
      </c>
      <c r="AO27" s="12">
        <v>8.0434782608695645</v>
      </c>
      <c r="AP27" s="12">
        <v>7.3478260869565215</v>
      </c>
      <c r="AQ27" s="12">
        <v>21.608695652173914</v>
      </c>
      <c r="AR27" s="12">
        <v>9.2608695652173907</v>
      </c>
      <c r="AS27" s="13">
        <v>4424.2608695652189</v>
      </c>
      <c r="AT27" s="14"/>
      <c r="AV27" s="9" t="s">
        <v>49</v>
      </c>
      <c r="AW27" s="22">
        <f>AW17+BB12</f>
        <v>39917.304347826081</v>
      </c>
      <c r="AX27" s="22">
        <f>AX17+BB13</f>
        <v>15440.956521739128</v>
      </c>
      <c r="AY27" s="22">
        <f>AY17+BB14</f>
        <v>5916.3913043478242</v>
      </c>
      <c r="AZ27" s="22">
        <f>AZ17+BB15</f>
        <v>7843.9565217391319</v>
      </c>
      <c r="BA27" s="22">
        <f>BA17+BB16</f>
        <v>3152.9565217391319</v>
      </c>
      <c r="BB27" s="22">
        <f>BB17</f>
        <v>11930.086956521744</v>
      </c>
      <c r="BC27" s="22"/>
      <c r="BD27" s="22"/>
    </row>
    <row r="28" spans="1:56">
      <c r="A28" s="1" t="s">
        <v>26</v>
      </c>
      <c r="B28" s="12">
        <v>234.60869565217391</v>
      </c>
      <c r="C28" s="12">
        <v>795.73913043478262</v>
      </c>
      <c r="D28" s="12">
        <v>506.78260869565219</v>
      </c>
      <c r="E28" s="12">
        <v>500.60869565217394</v>
      </c>
      <c r="F28" s="12">
        <v>773.82608695652175</v>
      </c>
      <c r="G28" s="12">
        <v>501.43478260869563</v>
      </c>
      <c r="H28" s="12">
        <v>770.43478260869563</v>
      </c>
      <c r="I28" s="12">
        <v>806.304347826087</v>
      </c>
      <c r="J28" s="12">
        <v>1135.1304347826087</v>
      </c>
      <c r="K28" s="12">
        <v>587.13043478260875</v>
      </c>
      <c r="L28" s="12">
        <v>742.39130434782612</v>
      </c>
      <c r="M28" s="12">
        <v>626.56521739130437</v>
      </c>
      <c r="N28" s="12">
        <v>655</v>
      </c>
      <c r="O28" s="12">
        <v>604.26086956521738</v>
      </c>
      <c r="P28" s="12">
        <v>436.47826086956519</v>
      </c>
      <c r="Q28" s="12">
        <v>349.39130434782606</v>
      </c>
      <c r="R28" s="12">
        <v>615.47826086956525</v>
      </c>
      <c r="S28" s="12">
        <v>1114.9130434782608</v>
      </c>
      <c r="T28" s="12">
        <v>789.60869565217388</v>
      </c>
      <c r="U28" s="12">
        <v>1472</v>
      </c>
      <c r="V28" s="12">
        <v>1187.8260869565217</v>
      </c>
      <c r="W28" s="12">
        <v>789.43478260869563</v>
      </c>
      <c r="X28" s="12">
        <v>701.04347826086962</v>
      </c>
      <c r="Y28" s="12">
        <v>917.78260869565213</v>
      </c>
      <c r="Z28" s="12">
        <v>1186.391304347826</v>
      </c>
      <c r="AA28" s="12">
        <v>92.347826086956516</v>
      </c>
      <c r="AB28" s="12">
        <v>128.7391304347826</v>
      </c>
      <c r="AC28" s="12">
        <v>468.86956521739131</v>
      </c>
      <c r="AD28" s="12">
        <v>424.78260869565219</v>
      </c>
      <c r="AE28" s="12">
        <v>884.52173913043475</v>
      </c>
      <c r="AF28" s="12">
        <v>1427.7826086956522</v>
      </c>
      <c r="AG28" s="12">
        <v>1130.1304347826087</v>
      </c>
      <c r="AH28" s="12">
        <v>1486.4782608695652</v>
      </c>
      <c r="AI28" s="12">
        <v>1113.4347826086957</v>
      </c>
      <c r="AJ28" s="12">
        <v>538.86956521739125</v>
      </c>
      <c r="AK28" s="12">
        <v>466.73913043478262</v>
      </c>
      <c r="AL28" s="12">
        <v>1521</v>
      </c>
      <c r="AM28" s="12">
        <v>335.39130434782606</v>
      </c>
      <c r="AN28" s="12">
        <v>682.6521739130435</v>
      </c>
      <c r="AO28" s="12">
        <v>471.13043478260869</v>
      </c>
      <c r="AP28" s="12">
        <v>318.30434782608694</v>
      </c>
      <c r="AQ28" s="12">
        <v>236.86956521739131</v>
      </c>
      <c r="AR28" s="12">
        <v>483</v>
      </c>
      <c r="AS28" s="13">
        <v>31011.608695652179</v>
      </c>
      <c r="AT28" s="14"/>
      <c r="AV28" s="9" t="s">
        <v>62</v>
      </c>
      <c r="AW28" s="22">
        <f>AW18+BC12</f>
        <v>11731</v>
      </c>
      <c r="AX28" s="22">
        <f>AX18+BC14</f>
        <v>2446.3913043478265</v>
      </c>
      <c r="AY28" s="22">
        <f>AY18+BC15</f>
        <v>2445.391304347826</v>
      </c>
      <c r="AZ28" s="22">
        <f>AZ18+BC16</f>
        <v>1159.695652173913</v>
      </c>
      <c r="BA28" s="22">
        <f>BA18+BC17</f>
        <v>1241.521739130435</v>
      </c>
      <c r="BB28" s="22">
        <f>BB18</f>
        <v>609.95652173913038</v>
      </c>
      <c r="BC28" s="22">
        <f>BC18</f>
        <v>884.695652173913</v>
      </c>
      <c r="BD28" s="22">
        <f>SUM(AW22:BB28)</f>
        <v>316138.08695652173</v>
      </c>
    </row>
    <row r="29" spans="1:56">
      <c r="A29" s="1" t="s">
        <v>27</v>
      </c>
      <c r="B29" s="12">
        <v>232.08695652173913</v>
      </c>
      <c r="C29" s="12">
        <v>808.73913043478262</v>
      </c>
      <c r="D29" s="12">
        <v>503.47826086956519</v>
      </c>
      <c r="E29" s="12">
        <v>457.69565217391306</v>
      </c>
      <c r="F29" s="12">
        <v>695.304347826087</v>
      </c>
      <c r="G29" s="12">
        <v>525.08695652173913</v>
      </c>
      <c r="H29" s="12">
        <v>749.3478260869565</v>
      </c>
      <c r="I29" s="12">
        <v>577.43478260869563</v>
      </c>
      <c r="J29" s="12">
        <v>885.73913043478262</v>
      </c>
      <c r="K29" s="12">
        <v>568.04347826086962</v>
      </c>
      <c r="L29" s="12">
        <v>769.695652173913</v>
      </c>
      <c r="M29" s="12">
        <v>496.82608695652175</v>
      </c>
      <c r="N29" s="12">
        <v>614.695652173913</v>
      </c>
      <c r="O29" s="12">
        <v>583.04347826086962</v>
      </c>
      <c r="P29" s="12">
        <v>352.30434782608694</v>
      </c>
      <c r="Q29" s="12">
        <v>303.56521739130437</v>
      </c>
      <c r="R29" s="12">
        <v>507.08695652173913</v>
      </c>
      <c r="S29" s="12">
        <v>881.95652173913038</v>
      </c>
      <c r="T29" s="12">
        <v>655.21739130434787</v>
      </c>
      <c r="U29" s="12">
        <v>1172.7391304347825</v>
      </c>
      <c r="V29" s="12">
        <v>953.13043478260875</v>
      </c>
      <c r="W29" s="12">
        <v>633.95652173913038</v>
      </c>
      <c r="X29" s="12">
        <v>535.304347826087</v>
      </c>
      <c r="Y29" s="12">
        <v>823.21739130434787</v>
      </c>
      <c r="Z29" s="12">
        <v>1001.6521739130435</v>
      </c>
      <c r="AA29" s="12">
        <v>139.13043478260869</v>
      </c>
      <c r="AB29" s="12">
        <v>87.173913043478265</v>
      </c>
      <c r="AC29" s="12">
        <v>220.34782608695653</v>
      </c>
      <c r="AD29" s="12">
        <v>433.73913043478262</v>
      </c>
      <c r="AE29" s="12">
        <v>1304.2173913043478</v>
      </c>
      <c r="AF29" s="12">
        <v>2121</v>
      </c>
      <c r="AG29" s="12">
        <v>1660.2173913043478</v>
      </c>
      <c r="AH29" s="12">
        <v>2971.5652173913045</v>
      </c>
      <c r="AI29" s="12">
        <v>1433.0869565217392</v>
      </c>
      <c r="AJ29" s="12">
        <v>688.39130434782612</v>
      </c>
      <c r="AK29" s="12">
        <v>432.52173913043481</v>
      </c>
      <c r="AL29" s="12">
        <v>1165.0434782608695</v>
      </c>
      <c r="AM29" s="12">
        <v>265.69565217391306</v>
      </c>
      <c r="AN29" s="12">
        <v>549.52173913043475</v>
      </c>
      <c r="AO29" s="12">
        <v>556.56521739130437</v>
      </c>
      <c r="AP29" s="12">
        <v>371.43478260869563</v>
      </c>
      <c r="AQ29" s="12">
        <v>216.13043478260869</v>
      </c>
      <c r="AR29" s="12">
        <v>641.26086956521738</v>
      </c>
      <c r="AS29" s="13">
        <v>31544.391304347828</v>
      </c>
      <c r="AT29" s="14"/>
      <c r="AW29" s="15"/>
    </row>
    <row r="30" spans="1:56">
      <c r="A30" s="1" t="s">
        <v>28</v>
      </c>
      <c r="B30" s="12">
        <v>215.52173913043478</v>
      </c>
      <c r="C30" s="12">
        <v>510.91304347826087</v>
      </c>
      <c r="D30" s="12">
        <v>256.43478260869563</v>
      </c>
      <c r="E30" s="12">
        <v>267.73913043478262</v>
      </c>
      <c r="F30" s="12">
        <v>733.6521739130435</v>
      </c>
      <c r="G30" s="12">
        <v>292.86956521739131</v>
      </c>
      <c r="H30" s="12">
        <v>558.3478260869565</v>
      </c>
      <c r="I30" s="12">
        <v>448.91304347826087</v>
      </c>
      <c r="J30" s="12">
        <v>710.86956521739125</v>
      </c>
      <c r="K30" s="12">
        <v>378.95652173913044</v>
      </c>
      <c r="L30" s="12">
        <v>541</v>
      </c>
      <c r="M30" s="12">
        <v>618.6521739130435</v>
      </c>
      <c r="N30" s="12">
        <v>358.69565217391306</v>
      </c>
      <c r="O30" s="12">
        <v>315.91304347826087</v>
      </c>
      <c r="P30" s="12">
        <v>238.52173913043478</v>
      </c>
      <c r="Q30" s="12">
        <v>183.34782608695653</v>
      </c>
      <c r="R30" s="12">
        <v>231.56521739130434</v>
      </c>
      <c r="S30" s="12">
        <v>417.13043478260869</v>
      </c>
      <c r="T30" s="12">
        <v>306.21739130434781</v>
      </c>
      <c r="U30" s="12">
        <v>415.78260869565219</v>
      </c>
      <c r="V30" s="12">
        <v>375.3478260869565</v>
      </c>
      <c r="W30" s="12">
        <v>219.82608695652175</v>
      </c>
      <c r="X30" s="12">
        <v>183.7391304347826</v>
      </c>
      <c r="Y30" s="12">
        <v>408.08695652173913</v>
      </c>
      <c r="Z30" s="12">
        <v>501.73913043478262</v>
      </c>
      <c r="AA30" s="12">
        <v>630.43478260869563</v>
      </c>
      <c r="AB30" s="12">
        <v>307.3478260869565</v>
      </c>
      <c r="AC30" s="12">
        <v>123.52173913043478</v>
      </c>
      <c r="AD30" s="12">
        <v>379.86956521739131</v>
      </c>
      <c r="AE30" s="12">
        <v>1344.5217391304348</v>
      </c>
      <c r="AF30" s="12">
        <v>1932.2173913043478</v>
      </c>
      <c r="AG30" s="12">
        <v>1147.608695652174</v>
      </c>
      <c r="AH30" s="12">
        <v>2552.913043478261</v>
      </c>
      <c r="AI30" s="12">
        <v>1012.1304347826087</v>
      </c>
      <c r="AJ30" s="12">
        <v>450.39130434782606</v>
      </c>
      <c r="AK30" s="12">
        <v>192.34782608695653</v>
      </c>
      <c r="AL30" s="12">
        <v>622.6521739130435</v>
      </c>
      <c r="AM30" s="12">
        <v>121.34782608695652</v>
      </c>
      <c r="AN30" s="12">
        <v>351.17391304347825</v>
      </c>
      <c r="AO30" s="12">
        <v>318.91304347826087</v>
      </c>
      <c r="AP30" s="12">
        <v>240.65217391304347</v>
      </c>
      <c r="AQ30" s="12">
        <v>718.82608695652175</v>
      </c>
      <c r="AR30" s="12">
        <v>368.78260869565219</v>
      </c>
      <c r="AS30" s="13">
        <v>22505.434782608696</v>
      </c>
      <c r="AT30" s="14"/>
      <c r="AW30" s="15"/>
    </row>
    <row r="31" spans="1:56">
      <c r="A31" s="1" t="s">
        <v>29</v>
      </c>
      <c r="B31" s="12">
        <v>196.13043478260869</v>
      </c>
      <c r="C31" s="12">
        <v>501.39130434782606</v>
      </c>
      <c r="D31" s="12">
        <v>284.04347826086956</v>
      </c>
      <c r="E31" s="12">
        <v>291.78260869565219</v>
      </c>
      <c r="F31" s="12">
        <v>546.695652173913</v>
      </c>
      <c r="G31" s="12">
        <v>329.3478260869565</v>
      </c>
      <c r="H31" s="12">
        <v>513.43478260869563</v>
      </c>
      <c r="I31" s="12">
        <v>395.82608695652175</v>
      </c>
      <c r="J31" s="12">
        <v>547.73913043478262</v>
      </c>
      <c r="K31" s="12">
        <v>345.6521739130435</v>
      </c>
      <c r="L31" s="12">
        <v>505.69565217391306</v>
      </c>
      <c r="M31" s="12">
        <v>398</v>
      </c>
      <c r="N31" s="12">
        <v>332.26086956521738</v>
      </c>
      <c r="O31" s="12">
        <v>272.3478260869565</v>
      </c>
      <c r="P31" s="12">
        <v>211.2608695652174</v>
      </c>
      <c r="Q31" s="12">
        <v>176.56521739130434</v>
      </c>
      <c r="R31" s="12">
        <v>240.95652173913044</v>
      </c>
      <c r="S31" s="12">
        <v>396.60869565217394</v>
      </c>
      <c r="T31" s="12">
        <v>316.86956521739131</v>
      </c>
      <c r="U31" s="12">
        <v>417.04347826086956</v>
      </c>
      <c r="V31" s="12">
        <v>287.13043478260869</v>
      </c>
      <c r="W31" s="12">
        <v>195.13043478260869</v>
      </c>
      <c r="X31" s="12">
        <v>156.30434782608697</v>
      </c>
      <c r="Y31" s="12">
        <v>396.39130434782606</v>
      </c>
      <c r="Z31" s="12">
        <v>411.82608695652175</v>
      </c>
      <c r="AA31" s="12">
        <v>421.21739130434781</v>
      </c>
      <c r="AB31" s="12">
        <v>430.04347826086956</v>
      </c>
      <c r="AC31" s="12">
        <v>364.13043478260869</v>
      </c>
      <c r="AD31" s="12">
        <v>99.782608695652172</v>
      </c>
      <c r="AE31" s="12">
        <v>1033.8260869565217</v>
      </c>
      <c r="AF31" s="12">
        <v>1305.7826086956522</v>
      </c>
      <c r="AG31" s="12">
        <v>790.21739130434787</v>
      </c>
      <c r="AH31" s="12">
        <v>1852.8260869565217</v>
      </c>
      <c r="AI31" s="12">
        <v>749.13043478260875</v>
      </c>
      <c r="AJ31" s="12">
        <v>393.39130434782606</v>
      </c>
      <c r="AK31" s="12">
        <v>168.86956521739131</v>
      </c>
      <c r="AL31" s="12">
        <v>499.60869565217394</v>
      </c>
      <c r="AM31" s="12">
        <v>132.52173913043478</v>
      </c>
      <c r="AN31" s="12">
        <v>361.56521739130437</v>
      </c>
      <c r="AO31" s="12">
        <v>298.82608695652175</v>
      </c>
      <c r="AP31" s="12">
        <v>190.65217391304347</v>
      </c>
      <c r="AQ31" s="12">
        <v>304.30434782608694</v>
      </c>
      <c r="AR31" s="12">
        <v>252.47826086956522</v>
      </c>
      <c r="AS31" s="13">
        <v>18315.608695652172</v>
      </c>
      <c r="AT31" s="14"/>
      <c r="AW31" s="15"/>
    </row>
    <row r="32" spans="1:56">
      <c r="A32" s="1">
        <v>16</v>
      </c>
      <c r="B32" s="12">
        <v>94.869565217391298</v>
      </c>
      <c r="C32" s="12">
        <v>91.956521739130437</v>
      </c>
      <c r="D32" s="12">
        <v>52.869565217391305</v>
      </c>
      <c r="E32" s="12">
        <v>86.739130434782609</v>
      </c>
      <c r="F32" s="12">
        <v>281.78260869565219</v>
      </c>
      <c r="G32" s="12">
        <v>105.1304347826087</v>
      </c>
      <c r="H32" s="12">
        <v>199.82608695652175</v>
      </c>
      <c r="I32" s="12">
        <v>163.2608695652174</v>
      </c>
      <c r="J32" s="12">
        <v>218.21739130434781</v>
      </c>
      <c r="K32" s="12">
        <v>98.565217391304344</v>
      </c>
      <c r="L32" s="12">
        <v>166.39130434782609</v>
      </c>
      <c r="M32" s="12">
        <v>122.43478260869566</v>
      </c>
      <c r="N32" s="12">
        <v>66.217391304347828</v>
      </c>
      <c r="O32" s="12">
        <v>68.304347826086953</v>
      </c>
      <c r="P32" s="12">
        <v>52</v>
      </c>
      <c r="Q32" s="12">
        <v>48.913043478260867</v>
      </c>
      <c r="R32" s="12">
        <v>40.086956521739133</v>
      </c>
      <c r="S32" s="12">
        <v>60.869565217391305</v>
      </c>
      <c r="T32" s="12">
        <v>66.130434782608702</v>
      </c>
      <c r="U32" s="12">
        <v>68.565217391304344</v>
      </c>
      <c r="V32" s="12">
        <v>45.217391304347828</v>
      </c>
      <c r="W32" s="12">
        <v>24.652173913043477</v>
      </c>
      <c r="X32" s="12">
        <v>27.173913043478262</v>
      </c>
      <c r="Y32" s="12">
        <v>114.17391304347827</v>
      </c>
      <c r="Z32" s="12">
        <v>103.95652173913044</v>
      </c>
      <c r="AA32" s="12">
        <v>830.17391304347825</v>
      </c>
      <c r="AB32" s="12">
        <v>1111.3478260869565</v>
      </c>
      <c r="AC32" s="12">
        <v>1599.9565217391305</v>
      </c>
      <c r="AD32" s="12">
        <v>1051.9565217391305</v>
      </c>
      <c r="AE32" s="12">
        <v>48.086956521739133</v>
      </c>
      <c r="AF32" s="12">
        <v>397.60869565217394</v>
      </c>
      <c r="AG32" s="12">
        <v>318.60869565217394</v>
      </c>
      <c r="AH32" s="12">
        <v>900.21739130434787</v>
      </c>
      <c r="AI32" s="12">
        <v>238.82608695652175</v>
      </c>
      <c r="AJ32" s="12">
        <v>112.04347826086956</v>
      </c>
      <c r="AK32" s="12">
        <v>26.043478260869566</v>
      </c>
      <c r="AL32" s="12">
        <v>82.347826086956516</v>
      </c>
      <c r="AM32" s="12">
        <v>23.391304347826086</v>
      </c>
      <c r="AN32" s="12">
        <v>74.043478260869563</v>
      </c>
      <c r="AO32" s="12">
        <v>60.217391304347828</v>
      </c>
      <c r="AP32" s="12">
        <v>66.521739130434781</v>
      </c>
      <c r="AQ32" s="12">
        <v>85.565217391304344</v>
      </c>
      <c r="AR32" s="12">
        <v>91.434782608695656</v>
      </c>
      <c r="AS32" s="13">
        <v>9586.6956521739121</v>
      </c>
      <c r="AT32" s="14"/>
      <c r="AW32" s="15"/>
    </row>
    <row r="33" spans="1:49">
      <c r="A33" s="1">
        <v>24</v>
      </c>
      <c r="B33" s="12">
        <v>110.26086956521739</v>
      </c>
      <c r="C33" s="12">
        <v>126.04347826086956</v>
      </c>
      <c r="D33" s="12">
        <v>41.695652173913047</v>
      </c>
      <c r="E33" s="12">
        <v>65.173913043478265</v>
      </c>
      <c r="F33" s="12">
        <v>283.69565217391306</v>
      </c>
      <c r="G33" s="12">
        <v>96.739130434782609</v>
      </c>
      <c r="H33" s="12">
        <v>150.17391304347825</v>
      </c>
      <c r="I33" s="12">
        <v>146.95652173913044</v>
      </c>
      <c r="J33" s="12">
        <v>231.52173913043478</v>
      </c>
      <c r="K33" s="12">
        <v>86.347826086956516</v>
      </c>
      <c r="L33" s="12">
        <v>179.82608695652175</v>
      </c>
      <c r="M33" s="12">
        <v>125.1304347826087</v>
      </c>
      <c r="N33" s="12">
        <v>62</v>
      </c>
      <c r="O33" s="12">
        <v>56.434782608695649</v>
      </c>
      <c r="P33" s="12">
        <v>46.434782608695649</v>
      </c>
      <c r="Q33" s="12">
        <v>38.565217391304351</v>
      </c>
      <c r="R33" s="12">
        <v>23.826086956521738</v>
      </c>
      <c r="S33" s="12">
        <v>33.086956521739133</v>
      </c>
      <c r="T33" s="12">
        <v>54.130434782608695</v>
      </c>
      <c r="U33" s="12">
        <v>50.478260869565219</v>
      </c>
      <c r="V33" s="12">
        <v>46.869565217391305</v>
      </c>
      <c r="W33" s="12">
        <v>29.260869565217391</v>
      </c>
      <c r="X33" s="12">
        <v>19.260869565217391</v>
      </c>
      <c r="Y33" s="12">
        <v>84.826086956521735</v>
      </c>
      <c r="Z33" s="12">
        <v>96.347826086956516</v>
      </c>
      <c r="AA33" s="12">
        <v>1273.695652173913</v>
      </c>
      <c r="AB33" s="12">
        <v>1746.2608695652175</v>
      </c>
      <c r="AC33" s="12">
        <v>2294.5652173913045</v>
      </c>
      <c r="AD33" s="12">
        <v>1337.5217391304348</v>
      </c>
      <c r="AE33" s="12">
        <v>412.6521739130435</v>
      </c>
      <c r="AF33" s="12">
        <v>69.695652173913047</v>
      </c>
      <c r="AG33" s="12">
        <v>280.95652173913044</v>
      </c>
      <c r="AH33" s="12">
        <v>922.52173913043475</v>
      </c>
      <c r="AI33" s="12">
        <v>305.56521739130437</v>
      </c>
      <c r="AJ33" s="12">
        <v>128.52173913043478</v>
      </c>
      <c r="AK33" s="12">
        <v>16.478260869565219</v>
      </c>
      <c r="AL33" s="12">
        <v>54</v>
      </c>
      <c r="AM33" s="12">
        <v>17.347826086956523</v>
      </c>
      <c r="AN33" s="12">
        <v>99.260869565217391</v>
      </c>
      <c r="AO33" s="12">
        <v>75.521739130434781</v>
      </c>
      <c r="AP33" s="12">
        <v>88.304347826086953</v>
      </c>
      <c r="AQ33" s="12">
        <v>95.565217391304344</v>
      </c>
      <c r="AR33" s="12">
        <v>121.65217391304348</v>
      </c>
      <c r="AS33" s="13">
        <v>11625.173913043476</v>
      </c>
      <c r="AT33" s="14"/>
      <c r="AW33" s="15"/>
    </row>
    <row r="34" spans="1:49">
      <c r="A34" s="1" t="s">
        <v>30</v>
      </c>
      <c r="B34" s="12">
        <v>24.652173913043477</v>
      </c>
      <c r="C34" s="12">
        <v>44.739130434782609</v>
      </c>
      <c r="D34" s="12">
        <v>17.608695652173914</v>
      </c>
      <c r="E34" s="12">
        <v>20.956521739130434</v>
      </c>
      <c r="F34" s="12">
        <v>107.17391304347827</v>
      </c>
      <c r="G34" s="12">
        <v>31.782608695652176</v>
      </c>
      <c r="H34" s="12">
        <v>55.347826086956523</v>
      </c>
      <c r="I34" s="12">
        <v>111.95652173913044</v>
      </c>
      <c r="J34" s="12">
        <v>137.60869565217391</v>
      </c>
      <c r="K34" s="12">
        <v>35.913043478260867</v>
      </c>
      <c r="L34" s="12">
        <v>45.869565217391305</v>
      </c>
      <c r="M34" s="12">
        <v>75.608695652173907</v>
      </c>
      <c r="N34" s="12">
        <v>26.739130434782609</v>
      </c>
      <c r="O34" s="12">
        <v>20.043478260869566</v>
      </c>
      <c r="P34" s="12">
        <v>18.043478260869566</v>
      </c>
      <c r="Q34" s="12">
        <v>12.130434782608695</v>
      </c>
      <c r="R34" s="12">
        <v>13.826086956521738</v>
      </c>
      <c r="S34" s="12">
        <v>25.826086956521738</v>
      </c>
      <c r="T34" s="12">
        <v>31.521739130434781</v>
      </c>
      <c r="U34" s="12">
        <v>50.130434782608695</v>
      </c>
      <c r="V34" s="12">
        <v>40.086956521739133</v>
      </c>
      <c r="W34" s="12">
        <v>17.956521739130434</v>
      </c>
      <c r="X34" s="12">
        <v>20.217391304347824</v>
      </c>
      <c r="Y34" s="12">
        <v>33.304347826086953</v>
      </c>
      <c r="Z34" s="12">
        <v>32.217391304347828</v>
      </c>
      <c r="AA34" s="12">
        <v>1076.4347826086957</v>
      </c>
      <c r="AB34" s="12">
        <v>1344.608695652174</v>
      </c>
      <c r="AC34" s="12">
        <v>1504.4347826086957</v>
      </c>
      <c r="AD34" s="12">
        <v>737.6521739130435</v>
      </c>
      <c r="AE34" s="12">
        <v>314.17391304347825</v>
      </c>
      <c r="AF34" s="12">
        <v>285.91304347826087</v>
      </c>
      <c r="AG34" s="12">
        <v>35.478260869565219</v>
      </c>
      <c r="AH34" s="12">
        <v>184.13043478260869</v>
      </c>
      <c r="AI34" s="12">
        <v>63.086956521739133</v>
      </c>
      <c r="AJ34" s="12">
        <v>49.782608695652172</v>
      </c>
      <c r="AK34" s="12">
        <v>12.869565217391305</v>
      </c>
      <c r="AL34" s="12">
        <v>52.434782608695649</v>
      </c>
      <c r="AM34" s="12">
        <v>11.826086956521738</v>
      </c>
      <c r="AN34" s="12">
        <v>39.695652173913047</v>
      </c>
      <c r="AO34" s="12">
        <v>30.391304347826086</v>
      </c>
      <c r="AP34" s="12">
        <v>41.956521739130437</v>
      </c>
      <c r="AQ34" s="12">
        <v>53.260869565217391</v>
      </c>
      <c r="AR34" s="12">
        <v>58.217391304347828</v>
      </c>
      <c r="AS34" s="13">
        <v>6947.6086956521731</v>
      </c>
      <c r="AT34" s="14"/>
      <c r="AW34" s="15"/>
    </row>
    <row r="35" spans="1:49">
      <c r="A35" s="1" t="s">
        <v>31</v>
      </c>
      <c r="B35" s="12">
        <v>38.347826086956523</v>
      </c>
      <c r="C35" s="12">
        <v>75.260869565217391</v>
      </c>
      <c r="D35" s="12">
        <v>34.956521739130437</v>
      </c>
      <c r="E35" s="12">
        <v>42.130434782608695</v>
      </c>
      <c r="F35" s="12">
        <v>95.260869565217391</v>
      </c>
      <c r="G35" s="12">
        <v>41.782608695652172</v>
      </c>
      <c r="H35" s="12">
        <v>94.826086956521735</v>
      </c>
      <c r="I35" s="12">
        <v>96</v>
      </c>
      <c r="J35" s="12">
        <v>140.82608695652175</v>
      </c>
      <c r="K35" s="12">
        <v>67.782608695652172</v>
      </c>
      <c r="L35" s="12">
        <v>89.086956521739125</v>
      </c>
      <c r="M35" s="12">
        <v>70.782608695652172</v>
      </c>
      <c r="N35" s="12">
        <v>53.869565217391305</v>
      </c>
      <c r="O35" s="12">
        <v>33.478260869565219</v>
      </c>
      <c r="P35" s="12">
        <v>29.608695652173914</v>
      </c>
      <c r="Q35" s="12">
        <v>13.869565217391305</v>
      </c>
      <c r="R35" s="12">
        <v>20.086956521739129</v>
      </c>
      <c r="S35" s="12">
        <v>32.391304347826086</v>
      </c>
      <c r="T35" s="12">
        <v>37.652173913043477</v>
      </c>
      <c r="U35" s="12">
        <v>40.869565217391305</v>
      </c>
      <c r="V35" s="12">
        <v>31.043478260869566</v>
      </c>
      <c r="W35" s="12">
        <v>12.217391304347826</v>
      </c>
      <c r="X35" s="12">
        <v>12.434782608695652</v>
      </c>
      <c r="Y35" s="12">
        <v>50.086956521739133</v>
      </c>
      <c r="Z35" s="12">
        <v>71.782608695652172</v>
      </c>
      <c r="AA35" s="12">
        <v>1354.391304347826</v>
      </c>
      <c r="AB35" s="12">
        <v>1761.0434782608695</v>
      </c>
      <c r="AC35" s="12">
        <v>3602.7391304347825</v>
      </c>
      <c r="AD35" s="12">
        <v>1780.2173913043478</v>
      </c>
      <c r="AE35" s="12">
        <v>884.39130434782612</v>
      </c>
      <c r="AF35" s="12">
        <v>937.73913043478262</v>
      </c>
      <c r="AG35" s="12">
        <v>208.86956521739131</v>
      </c>
      <c r="AH35" s="12">
        <v>55.521739130434781</v>
      </c>
      <c r="AI35" s="12">
        <v>169.13043478260869</v>
      </c>
      <c r="AJ35" s="12">
        <v>116.34782608695652</v>
      </c>
      <c r="AK35" s="12">
        <v>13.739130434782609</v>
      </c>
      <c r="AL35" s="12">
        <v>48.086956521739133</v>
      </c>
      <c r="AM35" s="12">
        <v>19.608695652173914</v>
      </c>
      <c r="AN35" s="12">
        <v>62.913043478260867</v>
      </c>
      <c r="AO35" s="12">
        <v>72.956521739130437</v>
      </c>
      <c r="AP35" s="12">
        <v>85.608695652173907</v>
      </c>
      <c r="AQ35" s="12">
        <v>67.695652173913047</v>
      </c>
      <c r="AR35" s="12">
        <v>99.173913043478265</v>
      </c>
      <c r="AS35" s="13">
        <v>12666.608695652172</v>
      </c>
      <c r="AT35" s="14"/>
      <c r="AW35" s="15"/>
    </row>
    <row r="36" spans="1:49">
      <c r="A36" s="1" t="s">
        <v>32</v>
      </c>
      <c r="B36" s="12">
        <v>53.086956521739133</v>
      </c>
      <c r="C36" s="12">
        <v>155.43478260869566</v>
      </c>
      <c r="D36" s="12">
        <v>68.434782608695656</v>
      </c>
      <c r="E36" s="12">
        <v>67.956521739130437</v>
      </c>
      <c r="F36" s="12">
        <v>178.04347826086956</v>
      </c>
      <c r="G36" s="12">
        <v>73.956521739130437</v>
      </c>
      <c r="H36" s="12">
        <v>115.30434782608695</v>
      </c>
      <c r="I36" s="12">
        <v>177</v>
      </c>
      <c r="J36" s="12">
        <v>239.95652173913044</v>
      </c>
      <c r="K36" s="12">
        <v>118.91304347826087</v>
      </c>
      <c r="L36" s="12">
        <v>130.60869565217391</v>
      </c>
      <c r="M36" s="12">
        <v>103.82608695652173</v>
      </c>
      <c r="N36" s="12">
        <v>81.043478260869563</v>
      </c>
      <c r="O36" s="12">
        <v>63.478260869565219</v>
      </c>
      <c r="P36" s="12">
        <v>52.652173913043477</v>
      </c>
      <c r="Q36" s="12">
        <v>39.347826086956523</v>
      </c>
      <c r="R36" s="12">
        <v>42.478260869565219</v>
      </c>
      <c r="S36" s="12">
        <v>63.869565217391305</v>
      </c>
      <c r="T36" s="12">
        <v>100.65217391304348</v>
      </c>
      <c r="U36" s="12">
        <v>113.78260869565217</v>
      </c>
      <c r="V36" s="12">
        <v>89.130434782608702</v>
      </c>
      <c r="W36" s="12">
        <v>29.173913043478262</v>
      </c>
      <c r="X36" s="12">
        <v>23.869565217391305</v>
      </c>
      <c r="Y36" s="12">
        <v>57.304347826086953</v>
      </c>
      <c r="Z36" s="12">
        <v>71.043478260869563</v>
      </c>
      <c r="AA36" s="12">
        <v>1076.5217391304348</v>
      </c>
      <c r="AB36" s="12">
        <v>1305.2608695652175</v>
      </c>
      <c r="AC36" s="12">
        <v>1155.9130434782608</v>
      </c>
      <c r="AD36" s="12">
        <v>735.3478260869565</v>
      </c>
      <c r="AE36" s="12">
        <v>237.21739130434781</v>
      </c>
      <c r="AF36" s="12">
        <v>322.17391304347825</v>
      </c>
      <c r="AG36" s="12">
        <v>72.391304347826093</v>
      </c>
      <c r="AH36" s="12">
        <v>186.69565217391303</v>
      </c>
      <c r="AI36" s="12">
        <v>17.347826086956523</v>
      </c>
      <c r="AJ36" s="12">
        <v>41.782608695652172</v>
      </c>
      <c r="AK36" s="12">
        <v>36.913043478260867</v>
      </c>
      <c r="AL36" s="12">
        <v>103.60869565217391</v>
      </c>
      <c r="AM36" s="12">
        <v>40.739130434782609</v>
      </c>
      <c r="AN36" s="12">
        <v>87.565217391304344</v>
      </c>
      <c r="AO36" s="12">
        <v>66.434782608695656</v>
      </c>
      <c r="AP36" s="12">
        <v>86.304347826086953</v>
      </c>
      <c r="AQ36" s="12">
        <v>117.73913043478261</v>
      </c>
      <c r="AR36" s="12">
        <v>162.69565217391303</v>
      </c>
      <c r="AS36" s="13">
        <v>8163</v>
      </c>
      <c r="AT36" s="14"/>
      <c r="AW36" s="15"/>
    </row>
    <row r="37" spans="1:49">
      <c r="A37" s="1" t="s">
        <v>33</v>
      </c>
      <c r="B37" s="12">
        <v>11.347826086956522</v>
      </c>
      <c r="C37" s="12">
        <v>15.260869565217391</v>
      </c>
      <c r="D37" s="12">
        <v>1.7391304347826086</v>
      </c>
      <c r="E37" s="12">
        <v>2.8260869565217392</v>
      </c>
      <c r="F37" s="12">
        <v>22.652173913043477</v>
      </c>
      <c r="G37" s="12">
        <v>6.9565217391304346</v>
      </c>
      <c r="H37" s="12">
        <v>17.217391304347824</v>
      </c>
      <c r="I37" s="12">
        <v>57.260869565217391</v>
      </c>
      <c r="J37" s="12">
        <v>67.304347826086953</v>
      </c>
      <c r="K37" s="12">
        <v>10.043478260869565</v>
      </c>
      <c r="L37" s="12">
        <v>17.565217391304348</v>
      </c>
      <c r="M37" s="12">
        <v>24</v>
      </c>
      <c r="N37" s="12">
        <v>11.826086956521738</v>
      </c>
      <c r="O37" s="12">
        <v>7.9130434782608692</v>
      </c>
      <c r="P37" s="12">
        <v>6.3478260869565215</v>
      </c>
      <c r="Q37" s="12">
        <v>3.7391304347826089</v>
      </c>
      <c r="R37" s="12">
        <v>8.2173913043478262</v>
      </c>
      <c r="S37" s="12">
        <v>5.4782608695652177</v>
      </c>
      <c r="T37" s="12">
        <v>13.043478260869565</v>
      </c>
      <c r="U37" s="12">
        <v>12.739130434782609</v>
      </c>
      <c r="V37" s="12">
        <v>13.304347826086957</v>
      </c>
      <c r="W37" s="12">
        <v>4.0869565217391308</v>
      </c>
      <c r="X37" s="12">
        <v>2.4782608695652173</v>
      </c>
      <c r="Y37" s="12">
        <v>5.4347826086956523</v>
      </c>
      <c r="Z37" s="12">
        <v>8.0434782608695645</v>
      </c>
      <c r="AA37" s="12">
        <v>561.47826086956525</v>
      </c>
      <c r="AB37" s="12">
        <v>609.26086956521738</v>
      </c>
      <c r="AC37" s="12">
        <v>522.95652173913038</v>
      </c>
      <c r="AD37" s="12">
        <v>390.86956521739131</v>
      </c>
      <c r="AE37" s="12">
        <v>114.91304347826087</v>
      </c>
      <c r="AF37" s="12">
        <v>127.17391304347827</v>
      </c>
      <c r="AG37" s="12">
        <v>53.130434782608695</v>
      </c>
      <c r="AH37" s="12">
        <v>112.34782608695652</v>
      </c>
      <c r="AI37" s="12">
        <v>33.217391304347828</v>
      </c>
      <c r="AJ37" s="12">
        <v>8.4782608695652169</v>
      </c>
      <c r="AK37" s="12">
        <v>2.0434782608695654</v>
      </c>
      <c r="AL37" s="12">
        <v>28.956521739130434</v>
      </c>
      <c r="AM37" s="12">
        <v>2.7826086956521738</v>
      </c>
      <c r="AN37" s="12">
        <v>12.434782608695652</v>
      </c>
      <c r="AO37" s="12">
        <v>11.956521739130435</v>
      </c>
      <c r="AP37" s="12">
        <v>28.695652173913043</v>
      </c>
      <c r="AQ37" s="12">
        <v>106.34782608695652</v>
      </c>
      <c r="AR37" s="12">
        <v>63.086956521739133</v>
      </c>
      <c r="AS37" s="13">
        <v>3146.95652173913</v>
      </c>
      <c r="AT37" s="14"/>
      <c r="AW37" s="15"/>
    </row>
    <row r="38" spans="1:49">
      <c r="A38" s="1" t="s">
        <v>34</v>
      </c>
      <c r="B38" s="12">
        <v>5.0869565217391308</v>
      </c>
      <c r="C38" s="12">
        <v>7.9130434782608692</v>
      </c>
      <c r="D38" s="12">
        <v>3.3913043478260869</v>
      </c>
      <c r="E38" s="12">
        <v>3.652173913043478</v>
      </c>
      <c r="F38" s="12">
        <v>51.782608695652172</v>
      </c>
      <c r="G38" s="12">
        <v>12.043478260869565</v>
      </c>
      <c r="H38" s="12">
        <v>19.869565217391305</v>
      </c>
      <c r="I38" s="12">
        <v>60.217391304347828</v>
      </c>
      <c r="J38" s="12">
        <v>103.1304347826087</v>
      </c>
      <c r="K38" s="12">
        <v>79.478260869565219</v>
      </c>
      <c r="L38" s="12">
        <v>54.478260869565219</v>
      </c>
      <c r="M38" s="12">
        <v>43.652173913043477</v>
      </c>
      <c r="N38" s="12">
        <v>34.608695652173914</v>
      </c>
      <c r="O38" s="12">
        <v>47.043478260869563</v>
      </c>
      <c r="P38" s="12">
        <v>25.478260869565219</v>
      </c>
      <c r="Q38" s="12">
        <v>13.043478260869565</v>
      </c>
      <c r="R38" s="12">
        <v>9.6086956521739122</v>
      </c>
      <c r="S38" s="12">
        <v>21.391304347826086</v>
      </c>
      <c r="T38" s="12">
        <v>5.6086956521739131</v>
      </c>
      <c r="U38" s="12">
        <v>3.0434782608695654</v>
      </c>
      <c r="V38" s="12">
        <v>4.5652173913043477</v>
      </c>
      <c r="W38" s="12">
        <v>1.3043478260869565</v>
      </c>
      <c r="X38" s="12">
        <v>1.2608695652173914</v>
      </c>
      <c r="Y38" s="12">
        <v>5.8260869565217392</v>
      </c>
      <c r="Z38" s="12">
        <v>8.7826086956521738</v>
      </c>
      <c r="AA38" s="12">
        <v>410.60869565217394</v>
      </c>
      <c r="AB38" s="12">
        <v>416.86956521739131</v>
      </c>
      <c r="AC38" s="12">
        <v>211.30434782608697</v>
      </c>
      <c r="AD38" s="12">
        <v>167.60869565217391</v>
      </c>
      <c r="AE38" s="12">
        <v>28.434782608695652</v>
      </c>
      <c r="AF38" s="12">
        <v>16.391304347826086</v>
      </c>
      <c r="AG38" s="12">
        <v>11</v>
      </c>
      <c r="AH38" s="12">
        <v>12.521739130434783</v>
      </c>
      <c r="AI38" s="12">
        <v>35.782608695652172</v>
      </c>
      <c r="AJ38" s="12">
        <v>1.826086956521739</v>
      </c>
      <c r="AK38" s="12">
        <v>5.3913043478260869</v>
      </c>
      <c r="AL38" s="12">
        <v>127.82608695652173</v>
      </c>
      <c r="AM38" s="12">
        <v>0.91304347826086951</v>
      </c>
      <c r="AN38" s="12">
        <v>2.9565217391304346</v>
      </c>
      <c r="AO38" s="12">
        <v>5.3043478260869561</v>
      </c>
      <c r="AP38" s="12">
        <v>2.7826086956521738</v>
      </c>
      <c r="AQ38" s="12">
        <v>12.608695652173912</v>
      </c>
      <c r="AR38" s="12">
        <v>3.9130434782608696</v>
      </c>
      <c r="AS38" s="13">
        <v>2100.3043478260875</v>
      </c>
      <c r="AT38" s="14"/>
      <c r="AW38" s="15"/>
    </row>
    <row r="39" spans="1:49">
      <c r="A39" s="1" t="s">
        <v>35</v>
      </c>
      <c r="B39" s="12">
        <v>24.173913043478262</v>
      </c>
      <c r="C39" s="12">
        <v>50.565217391304351</v>
      </c>
      <c r="D39" s="12">
        <v>16.217391304347824</v>
      </c>
      <c r="E39" s="12">
        <v>18.739130434782609</v>
      </c>
      <c r="F39" s="12">
        <v>125.21739130434783</v>
      </c>
      <c r="G39" s="12">
        <v>27.739130434782609</v>
      </c>
      <c r="H39" s="12">
        <v>60.434782608695649</v>
      </c>
      <c r="I39" s="12">
        <v>195.39130434782609</v>
      </c>
      <c r="J39" s="12">
        <v>277.52173913043481</v>
      </c>
      <c r="K39" s="12">
        <v>194.47826086956522</v>
      </c>
      <c r="L39" s="12">
        <v>177.56521739130434</v>
      </c>
      <c r="M39" s="12">
        <v>236.78260869565219</v>
      </c>
      <c r="N39" s="12">
        <v>102.04347826086956</v>
      </c>
      <c r="O39" s="12">
        <v>297.04347826086956</v>
      </c>
      <c r="P39" s="12">
        <v>102.82608695652173</v>
      </c>
      <c r="Q39" s="12">
        <v>62.086956521739133</v>
      </c>
      <c r="R39" s="12">
        <v>57.347826086956523</v>
      </c>
      <c r="S39" s="12">
        <v>81.565217391304344</v>
      </c>
      <c r="T39" s="12">
        <v>12.695652173913043</v>
      </c>
      <c r="U39" s="12">
        <v>6.6521739130434785</v>
      </c>
      <c r="V39" s="12">
        <v>7.2173913043478262</v>
      </c>
      <c r="W39" s="12">
        <v>3.8260869565217392</v>
      </c>
      <c r="X39" s="12">
        <v>3.2173913043478262</v>
      </c>
      <c r="Y39" s="12">
        <v>15.956521739130435</v>
      </c>
      <c r="Z39" s="12">
        <v>27.565217391304348</v>
      </c>
      <c r="AA39" s="12">
        <v>1348.0869565217392</v>
      </c>
      <c r="AB39" s="12">
        <v>1167.1739130434783</v>
      </c>
      <c r="AC39" s="12">
        <v>653.6521739130435</v>
      </c>
      <c r="AD39" s="12">
        <v>513</v>
      </c>
      <c r="AE39" s="12">
        <v>89.826086956521735</v>
      </c>
      <c r="AF39" s="12">
        <v>54.521739130434781</v>
      </c>
      <c r="AG39" s="12">
        <v>57.304347826086953</v>
      </c>
      <c r="AH39" s="12">
        <v>49.043478260869563</v>
      </c>
      <c r="AI39" s="12">
        <v>115.65217391304348</v>
      </c>
      <c r="AJ39" s="12">
        <v>28.608695652173914</v>
      </c>
      <c r="AK39" s="12">
        <v>140.56521739130434</v>
      </c>
      <c r="AL39" s="12">
        <v>20.652173913043477</v>
      </c>
      <c r="AM39" s="12">
        <v>2.4782608695652173</v>
      </c>
      <c r="AN39" s="12">
        <v>11.608695652173912</v>
      </c>
      <c r="AO39" s="12">
        <v>24.782608695652176</v>
      </c>
      <c r="AP39" s="12">
        <v>17.391304347826086</v>
      </c>
      <c r="AQ39" s="12">
        <v>104</v>
      </c>
      <c r="AR39" s="12">
        <v>14.521739130434783</v>
      </c>
      <c r="AS39" s="13">
        <v>6597.7391304347821</v>
      </c>
      <c r="AT39" s="14"/>
      <c r="AW39" s="15"/>
    </row>
    <row r="40" spans="1:49">
      <c r="A40" s="1" t="s">
        <v>36</v>
      </c>
      <c r="B40" s="12">
        <v>6.6956521739130439</v>
      </c>
      <c r="C40" s="12">
        <v>3.9565217391304346</v>
      </c>
      <c r="D40" s="12">
        <v>3.4347826086956523</v>
      </c>
      <c r="E40" s="12">
        <v>2.6956521739130435</v>
      </c>
      <c r="F40" s="12">
        <v>27.173913043478262</v>
      </c>
      <c r="G40" s="12">
        <v>4.8260869565217392</v>
      </c>
      <c r="H40" s="12">
        <v>21.782608695652176</v>
      </c>
      <c r="I40" s="12">
        <v>92.173913043478265</v>
      </c>
      <c r="J40" s="12">
        <v>110.43478260869566</v>
      </c>
      <c r="K40" s="12">
        <v>14.695652173913043</v>
      </c>
      <c r="L40" s="12">
        <v>11.695652173913043</v>
      </c>
      <c r="M40" s="12">
        <v>17.260869565217391</v>
      </c>
      <c r="N40" s="12">
        <v>5.4782608695652177</v>
      </c>
      <c r="O40" s="12">
        <v>4.5652173913043477</v>
      </c>
      <c r="P40" s="12">
        <v>8.0434782608695645</v>
      </c>
      <c r="Q40" s="12">
        <v>1.7826086956521738</v>
      </c>
      <c r="R40" s="12">
        <v>3.0869565217391304</v>
      </c>
      <c r="S40" s="12">
        <v>6.5217391304347823</v>
      </c>
      <c r="T40" s="12">
        <v>86.043478260869563</v>
      </c>
      <c r="U40" s="12">
        <v>41.869565217391305</v>
      </c>
      <c r="V40" s="12">
        <v>65.869565217391298</v>
      </c>
      <c r="W40" s="12">
        <v>12.565217391304348</v>
      </c>
      <c r="X40" s="12">
        <v>9.0434782608695645</v>
      </c>
      <c r="Y40" s="12">
        <v>18.347826086956523</v>
      </c>
      <c r="Z40" s="12">
        <v>2.9130434782608696</v>
      </c>
      <c r="AA40" s="12">
        <v>281</v>
      </c>
      <c r="AB40" s="12">
        <v>258.91304347826087</v>
      </c>
      <c r="AC40" s="12">
        <v>127.8695652173913</v>
      </c>
      <c r="AD40" s="12">
        <v>136.13043478260869</v>
      </c>
      <c r="AE40" s="12">
        <v>22.608695652173914</v>
      </c>
      <c r="AF40" s="12">
        <v>21.521739130434781</v>
      </c>
      <c r="AG40" s="12">
        <v>12.347826086956522</v>
      </c>
      <c r="AH40" s="12">
        <v>19.347826086956523</v>
      </c>
      <c r="AI40" s="12">
        <v>38.521739130434781</v>
      </c>
      <c r="AJ40" s="12">
        <v>2.9565217391304346</v>
      </c>
      <c r="AK40" s="12">
        <v>1.2173913043478262</v>
      </c>
      <c r="AL40" s="12">
        <v>2.4782608695652173</v>
      </c>
      <c r="AM40" s="12">
        <v>6.0869565217391308</v>
      </c>
      <c r="AN40" s="12">
        <v>65.956521739130437</v>
      </c>
      <c r="AO40" s="12">
        <v>3.1304347826086958</v>
      </c>
      <c r="AP40" s="12">
        <v>3.3043478260869565</v>
      </c>
      <c r="AQ40" s="12">
        <v>16.478260869565219</v>
      </c>
      <c r="AR40" s="12">
        <v>5.5217391304347823</v>
      </c>
      <c r="AS40" s="13">
        <v>1608.347826086957</v>
      </c>
      <c r="AT40" s="14"/>
      <c r="AW40" s="15"/>
    </row>
    <row r="41" spans="1:49">
      <c r="A41" s="1" t="s">
        <v>37</v>
      </c>
      <c r="B41" s="12">
        <v>33.217391304347828</v>
      </c>
      <c r="C41" s="12">
        <v>36.608695652173914</v>
      </c>
      <c r="D41" s="12">
        <v>10.956521739130435</v>
      </c>
      <c r="E41" s="12">
        <v>9.0434782608695645</v>
      </c>
      <c r="F41" s="12">
        <v>67.434782608695656</v>
      </c>
      <c r="G41" s="12">
        <v>20.043478260869566</v>
      </c>
      <c r="H41" s="12">
        <v>135.13043478260869</v>
      </c>
      <c r="I41" s="12">
        <v>198.52173913043478</v>
      </c>
      <c r="J41" s="12">
        <v>301.26086956521738</v>
      </c>
      <c r="K41" s="12">
        <v>22.347826086956523</v>
      </c>
      <c r="L41" s="12">
        <v>49.086956521739133</v>
      </c>
      <c r="M41" s="12">
        <v>79</v>
      </c>
      <c r="N41" s="12">
        <v>24.956521739130434</v>
      </c>
      <c r="O41" s="12">
        <v>28.434782608695652</v>
      </c>
      <c r="P41" s="12">
        <v>33.391304347826086</v>
      </c>
      <c r="Q41" s="12">
        <v>19.521739130434781</v>
      </c>
      <c r="R41" s="12">
        <v>14.956521739130435</v>
      </c>
      <c r="S41" s="12">
        <v>26.434782608695652</v>
      </c>
      <c r="T41" s="12">
        <v>469.39130434782606</v>
      </c>
      <c r="U41" s="12">
        <v>165.21739130434781</v>
      </c>
      <c r="V41" s="12">
        <v>219.39130434782609</v>
      </c>
      <c r="W41" s="12">
        <v>34.478260869565219</v>
      </c>
      <c r="X41" s="12">
        <v>22.347826086956523</v>
      </c>
      <c r="Y41" s="12">
        <v>51.260869565217391</v>
      </c>
      <c r="Z41" s="12">
        <v>27.913043478260871</v>
      </c>
      <c r="AA41" s="12">
        <v>580.04347826086962</v>
      </c>
      <c r="AB41" s="12">
        <v>550.26086956521738</v>
      </c>
      <c r="AC41" s="12">
        <v>404.82608695652175</v>
      </c>
      <c r="AD41" s="12">
        <v>408.04347826086956</v>
      </c>
      <c r="AE41" s="12">
        <v>83.652173913043484</v>
      </c>
      <c r="AF41" s="12">
        <v>116.34782608695652</v>
      </c>
      <c r="AG41" s="12">
        <v>40.956521739130437</v>
      </c>
      <c r="AH41" s="12">
        <v>62.304347826086953</v>
      </c>
      <c r="AI41" s="12">
        <v>88.347826086956516</v>
      </c>
      <c r="AJ41" s="12">
        <v>14.608695652173912</v>
      </c>
      <c r="AK41" s="12">
        <v>3.652173913043478</v>
      </c>
      <c r="AL41" s="12">
        <v>11.695652173913043</v>
      </c>
      <c r="AM41" s="12">
        <v>79.391304347826093</v>
      </c>
      <c r="AN41" s="12">
        <v>12.608695652173912</v>
      </c>
      <c r="AO41" s="12">
        <v>16.304347826086957</v>
      </c>
      <c r="AP41" s="12">
        <v>20.347826086956523</v>
      </c>
      <c r="AQ41" s="12">
        <v>42.739130434782609</v>
      </c>
      <c r="AR41" s="12">
        <v>27.478260869565219</v>
      </c>
      <c r="AS41" s="13">
        <v>4663.9565217391309</v>
      </c>
      <c r="AT41" s="14"/>
      <c r="AW41" s="15"/>
    </row>
    <row r="42" spans="1:49">
      <c r="A42" s="1" t="s">
        <v>57</v>
      </c>
      <c r="B42" s="12">
        <v>7.5217391304347823</v>
      </c>
      <c r="C42" s="12">
        <v>13.391304347826088</v>
      </c>
      <c r="D42" s="12">
        <v>2.9130434782608696</v>
      </c>
      <c r="E42" s="12">
        <v>4.0434782608695654</v>
      </c>
      <c r="F42" s="12">
        <v>18.347826086956523</v>
      </c>
      <c r="G42" s="12">
        <v>5</v>
      </c>
      <c r="H42" s="12">
        <v>16.565217391304348</v>
      </c>
      <c r="I42" s="12">
        <v>35.695652173913047</v>
      </c>
      <c r="J42" s="12">
        <v>57.565217391304351</v>
      </c>
      <c r="K42" s="12">
        <v>18.478260869565219</v>
      </c>
      <c r="L42" s="12">
        <v>20.043478260869566</v>
      </c>
      <c r="M42" s="12">
        <v>24.173913043478262</v>
      </c>
      <c r="N42" s="12">
        <v>9.2608695652173907</v>
      </c>
      <c r="O42" s="12">
        <v>10.086956521739131</v>
      </c>
      <c r="P42" s="12">
        <v>6.1304347826086953</v>
      </c>
      <c r="Q42" s="12">
        <v>5</v>
      </c>
      <c r="R42" s="12">
        <v>4.0434782608695654</v>
      </c>
      <c r="S42" s="12">
        <v>7.0434782608695654</v>
      </c>
      <c r="T42" s="12">
        <v>9.8260869565217384</v>
      </c>
      <c r="U42" s="12">
        <v>12.869565217391305</v>
      </c>
      <c r="V42" s="12">
        <v>9.695652173913043</v>
      </c>
      <c r="W42" s="12">
        <v>3.4782608695652173</v>
      </c>
      <c r="X42" s="12">
        <v>3.2173913043478262</v>
      </c>
      <c r="Y42" s="12">
        <v>6.6521739130434785</v>
      </c>
      <c r="Z42" s="12">
        <v>9.8695652173913047</v>
      </c>
      <c r="AA42" s="12">
        <v>461.3478260869565</v>
      </c>
      <c r="AB42" s="12">
        <v>510.91304347826087</v>
      </c>
      <c r="AC42" s="12">
        <v>349.86956521739131</v>
      </c>
      <c r="AD42" s="12">
        <v>300.43478260869563</v>
      </c>
      <c r="AE42" s="12">
        <v>67.173913043478265</v>
      </c>
      <c r="AF42" s="12">
        <v>68.956521739130437</v>
      </c>
      <c r="AG42" s="12">
        <v>36.521739130434781</v>
      </c>
      <c r="AH42" s="12">
        <v>85</v>
      </c>
      <c r="AI42" s="12">
        <v>63.217391304347828</v>
      </c>
      <c r="AJ42" s="12">
        <v>12.260869565217391</v>
      </c>
      <c r="AK42" s="12">
        <v>4.3478260869565215</v>
      </c>
      <c r="AL42" s="12">
        <v>24.043478260869566</v>
      </c>
      <c r="AM42" s="12">
        <v>3.0869565217391304</v>
      </c>
      <c r="AN42" s="12">
        <v>15.826086956521738</v>
      </c>
      <c r="AO42" s="12">
        <v>6.7826086956521738</v>
      </c>
      <c r="AP42" s="12">
        <v>13.826086956521738</v>
      </c>
      <c r="AQ42" s="12">
        <v>40.130434782608695</v>
      </c>
      <c r="AR42" s="12">
        <v>31.478260869565219</v>
      </c>
      <c r="AS42" s="13">
        <v>2416.1304347826076</v>
      </c>
      <c r="AT42" s="14"/>
      <c r="AW42" s="15"/>
    </row>
    <row r="43" spans="1:49">
      <c r="A43" s="1" t="s">
        <v>58</v>
      </c>
      <c r="B43" s="12">
        <v>5.6086956521739131</v>
      </c>
      <c r="C43" s="12">
        <v>20.826086956521738</v>
      </c>
      <c r="D43" s="12">
        <v>3.7391304347826089</v>
      </c>
      <c r="E43" s="12">
        <v>2.9130434782608696</v>
      </c>
      <c r="F43" s="12">
        <v>21.782608695652176</v>
      </c>
      <c r="G43" s="12">
        <v>3.652173913043478</v>
      </c>
      <c r="H43" s="12">
        <v>11.260869565217391</v>
      </c>
      <c r="I43" s="12">
        <v>27.739130434782609</v>
      </c>
      <c r="J43" s="12">
        <v>49.130434782608695</v>
      </c>
      <c r="K43" s="12">
        <v>15.260869565217391</v>
      </c>
      <c r="L43" s="12">
        <v>19.782608695652176</v>
      </c>
      <c r="M43" s="12">
        <v>19.695652173913043</v>
      </c>
      <c r="N43" s="12">
        <v>9.9130434782608692</v>
      </c>
      <c r="O43" s="12">
        <v>7.2608695652173916</v>
      </c>
      <c r="P43" s="12">
        <v>8.3913043478260878</v>
      </c>
      <c r="Q43" s="12">
        <v>5.8260869565217392</v>
      </c>
      <c r="R43" s="12">
        <v>4.6956521739130439</v>
      </c>
      <c r="S43" s="12">
        <v>4.3913043478260869</v>
      </c>
      <c r="T43" s="12">
        <v>9.2608695652173907</v>
      </c>
      <c r="U43" s="12">
        <v>18.434782608695652</v>
      </c>
      <c r="V43" s="12">
        <v>9.4782608695652169</v>
      </c>
      <c r="W43" s="12">
        <v>2.8695652173913042</v>
      </c>
      <c r="X43" s="12">
        <v>5.3478260869565215</v>
      </c>
      <c r="Y43" s="12">
        <v>7.4782608695652177</v>
      </c>
      <c r="Z43" s="12">
        <v>10.260869565217391</v>
      </c>
      <c r="AA43" s="12">
        <v>309.47826086956519</v>
      </c>
      <c r="AB43" s="12">
        <v>341.39130434782606</v>
      </c>
      <c r="AC43" s="12">
        <v>254</v>
      </c>
      <c r="AD43" s="12">
        <v>201.17391304347825</v>
      </c>
      <c r="AE43" s="12">
        <v>73.217391304347828</v>
      </c>
      <c r="AF43" s="12">
        <v>88.260869565217391</v>
      </c>
      <c r="AG43" s="12">
        <v>43.913043478260867</v>
      </c>
      <c r="AH43" s="12">
        <v>105.21739130434783</v>
      </c>
      <c r="AI43" s="12">
        <v>97.173913043478265</v>
      </c>
      <c r="AJ43" s="12">
        <v>36.826086956521742</v>
      </c>
      <c r="AK43" s="12">
        <v>2.6956521739130435</v>
      </c>
      <c r="AL43" s="12">
        <v>15.913043478260869</v>
      </c>
      <c r="AM43" s="12">
        <v>3.2608695652173911</v>
      </c>
      <c r="AN43" s="12">
        <v>20.521739130434781</v>
      </c>
      <c r="AO43" s="12">
        <v>19.217391304347824</v>
      </c>
      <c r="AP43" s="12">
        <v>4.4782608695652177</v>
      </c>
      <c r="AQ43" s="12">
        <v>32.130434782608695</v>
      </c>
      <c r="AR43" s="12">
        <v>25.869565217391305</v>
      </c>
      <c r="AS43" s="13">
        <v>1979.7391304347823</v>
      </c>
      <c r="AT43" s="14"/>
      <c r="AW43" s="15"/>
    </row>
    <row r="44" spans="1:49">
      <c r="A44" s="1" t="s">
        <v>59</v>
      </c>
      <c r="B44" s="12">
        <v>20.434782608695652</v>
      </c>
      <c r="C44" s="12">
        <v>50.173913043478258</v>
      </c>
      <c r="D44" s="12">
        <v>31.869565217391305</v>
      </c>
      <c r="E44" s="12">
        <v>41.130434782608695</v>
      </c>
      <c r="F44" s="12">
        <v>113.08695652173913</v>
      </c>
      <c r="G44" s="12">
        <v>27.695652173913043</v>
      </c>
      <c r="H44" s="12">
        <v>40.173913043478258</v>
      </c>
      <c r="I44" s="12">
        <v>26.173913043478262</v>
      </c>
      <c r="J44" s="12">
        <v>42.478260869565219</v>
      </c>
      <c r="K44" s="12">
        <v>33.608695652173914</v>
      </c>
      <c r="L44" s="12">
        <v>33.434782608695649</v>
      </c>
      <c r="M44" s="12">
        <v>47</v>
      </c>
      <c r="N44" s="12">
        <v>22.304347826086957</v>
      </c>
      <c r="O44" s="12">
        <v>14.347826086956522</v>
      </c>
      <c r="P44" s="12">
        <v>11.217391304347826</v>
      </c>
      <c r="Q44" s="12">
        <v>5</v>
      </c>
      <c r="R44" s="12">
        <v>12.434782608695652</v>
      </c>
      <c r="S44" s="12">
        <v>29.478260869565219</v>
      </c>
      <c r="T44" s="12">
        <v>41.478260869565219</v>
      </c>
      <c r="U44" s="12">
        <v>66.304347826086953</v>
      </c>
      <c r="V44" s="12">
        <v>66.521739130434781</v>
      </c>
      <c r="W44" s="12">
        <v>37.521739130434781</v>
      </c>
      <c r="X44" s="12">
        <v>33.739130434782609</v>
      </c>
      <c r="Y44" s="12">
        <v>57.782608695652172</v>
      </c>
      <c r="Z44" s="12">
        <v>35.956521739130437</v>
      </c>
      <c r="AA44" s="12">
        <v>254.43478260869566</v>
      </c>
      <c r="AB44" s="12">
        <v>227.2608695652174</v>
      </c>
      <c r="AC44" s="12">
        <v>578.60869565217388</v>
      </c>
      <c r="AD44" s="12">
        <v>298.43478260869563</v>
      </c>
      <c r="AE44" s="12">
        <v>89.652173913043484</v>
      </c>
      <c r="AF44" s="12">
        <v>97.869565217391298</v>
      </c>
      <c r="AG44" s="12">
        <v>60.130434782608695</v>
      </c>
      <c r="AH44" s="12">
        <v>71.826086956521735</v>
      </c>
      <c r="AI44" s="12">
        <v>125.21739130434783</v>
      </c>
      <c r="AJ44" s="12">
        <v>103.04347826086956</v>
      </c>
      <c r="AK44" s="12">
        <v>15.521739130434783</v>
      </c>
      <c r="AL44" s="12">
        <v>110.21739130434783</v>
      </c>
      <c r="AM44" s="12">
        <v>16.521739130434781</v>
      </c>
      <c r="AN44" s="12">
        <v>45.043478260869563</v>
      </c>
      <c r="AO44" s="12">
        <v>39.739130434782609</v>
      </c>
      <c r="AP44" s="12">
        <v>31.086956521739129</v>
      </c>
      <c r="AQ44" s="12">
        <v>10.739130434782609</v>
      </c>
      <c r="AR44" s="12">
        <v>296.43478260869563</v>
      </c>
      <c r="AS44" s="13">
        <v>3413.1304347826085</v>
      </c>
      <c r="AT44" s="14"/>
      <c r="AW44" s="15"/>
    </row>
    <row r="45" spans="1:49">
      <c r="A45" s="1" t="s">
        <v>60</v>
      </c>
      <c r="B45" s="12">
        <v>13.347826086956522</v>
      </c>
      <c r="C45" s="12">
        <v>19.608695652173914</v>
      </c>
      <c r="D45" s="12">
        <v>10.434782608695652</v>
      </c>
      <c r="E45" s="12">
        <v>14.521739130434783</v>
      </c>
      <c r="F45" s="12">
        <v>83.260869565217391</v>
      </c>
      <c r="G45" s="12">
        <v>13.565217391304348</v>
      </c>
      <c r="H45" s="12">
        <v>19.695652173913043</v>
      </c>
      <c r="I45" s="12">
        <v>54.086956521739133</v>
      </c>
      <c r="J45" s="12">
        <v>74.347826086956516</v>
      </c>
      <c r="K45" s="12">
        <v>19.521739130434781</v>
      </c>
      <c r="L45" s="12">
        <v>18.565217391304348</v>
      </c>
      <c r="M45" s="12">
        <v>28.478260869565219</v>
      </c>
      <c r="N45" s="12">
        <v>9</v>
      </c>
      <c r="O45" s="12">
        <v>7.9565217391304346</v>
      </c>
      <c r="P45" s="12">
        <v>4.5652173913043477</v>
      </c>
      <c r="Q45" s="12">
        <v>2.9565217391304346</v>
      </c>
      <c r="R45" s="12">
        <v>1.5652173913043479</v>
      </c>
      <c r="S45" s="12">
        <v>6</v>
      </c>
      <c r="T45" s="12">
        <v>16.043478260869566</v>
      </c>
      <c r="U45" s="12">
        <v>18.565217391304348</v>
      </c>
      <c r="V45" s="12">
        <v>21.652173913043477</v>
      </c>
      <c r="W45" s="12">
        <v>7.6086956521739131</v>
      </c>
      <c r="X45" s="12">
        <v>9.9565217391304355</v>
      </c>
      <c r="Y45" s="12">
        <v>15.869565217391305</v>
      </c>
      <c r="Z45" s="12">
        <v>11.217391304347826</v>
      </c>
      <c r="AA45" s="12">
        <v>466.86956521739131</v>
      </c>
      <c r="AB45" s="12">
        <v>578.47826086956525</v>
      </c>
      <c r="AC45" s="12">
        <v>368.43478260869563</v>
      </c>
      <c r="AD45" s="12">
        <v>241.7391304347826</v>
      </c>
      <c r="AE45" s="12">
        <v>87.260869565217391</v>
      </c>
      <c r="AF45" s="12">
        <v>115.8695652173913</v>
      </c>
      <c r="AG45" s="12">
        <v>66.043478260869563</v>
      </c>
      <c r="AH45" s="12">
        <v>97.130434782608702</v>
      </c>
      <c r="AI45" s="12">
        <v>166.30434782608697</v>
      </c>
      <c r="AJ45" s="12">
        <v>69.608695652173907</v>
      </c>
      <c r="AK45" s="12">
        <v>3.347826086956522</v>
      </c>
      <c r="AL45" s="12">
        <v>13.826086956521738</v>
      </c>
      <c r="AM45" s="12">
        <v>5.9130434782608692</v>
      </c>
      <c r="AN45" s="12">
        <v>26.652173913043477</v>
      </c>
      <c r="AO45" s="12">
        <v>30</v>
      </c>
      <c r="AP45" s="12">
        <v>23.695652173913043</v>
      </c>
      <c r="AQ45" s="12">
        <v>266.39130434782606</v>
      </c>
      <c r="AR45" s="12">
        <v>12.695652173913043</v>
      </c>
      <c r="AS45" s="13">
        <v>3142.6521739130435</v>
      </c>
      <c r="AT45" s="14"/>
      <c r="AW45" s="15"/>
    </row>
    <row r="46" spans="1:49">
      <c r="A46" s="11" t="s">
        <v>50</v>
      </c>
      <c r="B46" s="14">
        <v>3219.95652173913</v>
      </c>
      <c r="C46" s="14">
        <v>6941.1304347826081</v>
      </c>
      <c r="D46" s="14">
        <v>3842.3913043478256</v>
      </c>
      <c r="E46" s="14">
        <v>3337.6956521739125</v>
      </c>
      <c r="F46" s="14">
        <v>10485.565217391308</v>
      </c>
      <c r="G46" s="14">
        <v>4207.565217391304</v>
      </c>
      <c r="H46" s="14">
        <v>6447.347826086956</v>
      </c>
      <c r="I46" s="14">
        <v>8429.0869565217399</v>
      </c>
      <c r="J46" s="14">
        <v>11994.86956521739</v>
      </c>
      <c r="K46" s="14">
        <v>4887.7391304347839</v>
      </c>
      <c r="L46" s="14">
        <v>6794.3913043478242</v>
      </c>
      <c r="M46" s="14">
        <v>6268.6086956521731</v>
      </c>
      <c r="N46" s="14">
        <v>4803.9565217391309</v>
      </c>
      <c r="O46" s="14">
        <v>4895.8260869565229</v>
      </c>
      <c r="P46" s="14">
        <v>4345</v>
      </c>
      <c r="Q46" s="14">
        <v>2844.7826086956525</v>
      </c>
      <c r="R46" s="14">
        <v>3691.4782608695646</v>
      </c>
      <c r="S46" s="14">
        <v>6251.4347826086932</v>
      </c>
      <c r="T46" s="14">
        <v>5190.5217391304359</v>
      </c>
      <c r="U46" s="14">
        <v>6030.95652173913</v>
      </c>
      <c r="V46" s="14">
        <v>5507.391304347826</v>
      </c>
      <c r="W46" s="14">
        <v>2972.0869565217399</v>
      </c>
      <c r="X46" s="14">
        <v>2497.8260869565224</v>
      </c>
      <c r="Y46" s="14">
        <v>4355.3043478260861</v>
      </c>
      <c r="Z46" s="14">
        <v>4524.6956521739121</v>
      </c>
      <c r="AA46" s="14">
        <v>28335.130434782604</v>
      </c>
      <c r="AB46" s="14">
        <v>29646.782608695645</v>
      </c>
      <c r="AC46" s="14">
        <v>25866.347826086956</v>
      </c>
      <c r="AD46" s="14">
        <v>19586.82608695652</v>
      </c>
      <c r="AE46" s="14">
        <v>9791</v>
      </c>
      <c r="AF46" s="14">
        <v>11923.782608695652</v>
      </c>
      <c r="AG46" s="14">
        <v>7120.1739130434789</v>
      </c>
      <c r="AH46" s="14">
        <v>13034.217391304344</v>
      </c>
      <c r="AI46" s="14">
        <v>8173.7826086956529</v>
      </c>
      <c r="AJ46" s="14">
        <v>3171.4782608695646</v>
      </c>
      <c r="AK46" s="14">
        <v>2171.3043478260865</v>
      </c>
      <c r="AL46" s="14">
        <v>6677.8695652173919</v>
      </c>
      <c r="AM46" s="14">
        <v>1715.304347826087</v>
      </c>
      <c r="AN46" s="14">
        <v>4589.478260869565</v>
      </c>
      <c r="AO46" s="14">
        <v>2435.5217391304345</v>
      </c>
      <c r="AP46" s="14">
        <v>1934.3913043478262</v>
      </c>
      <c r="AQ46" s="14">
        <v>3394.4347826086951</v>
      </c>
      <c r="AR46" s="14">
        <v>3279.1739130434785</v>
      </c>
      <c r="AS46" s="14">
        <v>317614.60869565216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38782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7.25</v>
      </c>
      <c r="C3" s="12">
        <v>100</v>
      </c>
      <c r="D3" s="12">
        <v>82.5</v>
      </c>
      <c r="E3" s="12">
        <v>35.75</v>
      </c>
      <c r="F3" s="12">
        <v>182.5</v>
      </c>
      <c r="G3" s="12">
        <v>71.25</v>
      </c>
      <c r="H3" s="12">
        <v>74.75</v>
      </c>
      <c r="I3" s="12">
        <v>35.5</v>
      </c>
      <c r="J3" s="12">
        <v>68</v>
      </c>
      <c r="K3" s="12">
        <v>14.5</v>
      </c>
      <c r="L3" s="12">
        <v>61</v>
      </c>
      <c r="M3" s="12">
        <v>54.5</v>
      </c>
      <c r="N3" s="12">
        <v>20.5</v>
      </c>
      <c r="O3" s="12">
        <v>24.75</v>
      </c>
      <c r="P3" s="12">
        <v>22</v>
      </c>
      <c r="Q3" s="12">
        <v>9</v>
      </c>
      <c r="R3" s="12">
        <v>8</v>
      </c>
      <c r="S3" s="12">
        <v>16.75</v>
      </c>
      <c r="T3" s="12">
        <v>23</v>
      </c>
      <c r="U3" s="12">
        <v>7.75</v>
      </c>
      <c r="V3" s="12">
        <v>14.5</v>
      </c>
      <c r="W3" s="12">
        <v>5.5</v>
      </c>
      <c r="X3" s="12">
        <v>4.5</v>
      </c>
      <c r="Y3" s="12">
        <v>13.25</v>
      </c>
      <c r="Z3" s="12">
        <v>15</v>
      </c>
      <c r="AA3" s="12">
        <v>53</v>
      </c>
      <c r="AB3" s="12">
        <v>66.75</v>
      </c>
      <c r="AC3" s="12">
        <v>203.75</v>
      </c>
      <c r="AD3" s="12">
        <v>99.25</v>
      </c>
      <c r="AE3" s="12">
        <v>71.75</v>
      </c>
      <c r="AF3" s="12">
        <v>105.5</v>
      </c>
      <c r="AG3" s="12">
        <v>18</v>
      </c>
      <c r="AH3" s="12">
        <v>33.25</v>
      </c>
      <c r="AI3" s="12">
        <v>21.25</v>
      </c>
      <c r="AJ3" s="12">
        <v>6.25</v>
      </c>
      <c r="AK3" s="12">
        <v>8.5</v>
      </c>
      <c r="AL3" s="12">
        <v>11.75</v>
      </c>
      <c r="AM3" s="12">
        <v>3.25</v>
      </c>
      <c r="AN3" s="12">
        <v>25</v>
      </c>
      <c r="AO3" s="12">
        <v>5.5</v>
      </c>
      <c r="AP3" s="12">
        <v>5.75</v>
      </c>
      <c r="AQ3" s="12">
        <v>12.25</v>
      </c>
      <c r="AR3" s="12">
        <v>9.25</v>
      </c>
      <c r="AS3" s="13">
        <v>1732</v>
      </c>
      <c r="AT3" s="14"/>
      <c r="AV3" s="9" t="s">
        <v>39</v>
      </c>
      <c r="AW3" s="12">
        <f>SUM(B3:Z27,AK3:AN27,B38:Z41,AK38:AN41)</f>
        <v>35616.75</v>
      </c>
      <c r="AY3" s="9" t="s">
        <v>40</v>
      </c>
      <c r="AZ3" s="15">
        <f>SUM(AW12:AW18,AX12:BC12)</f>
        <v>93255.5</v>
      </c>
      <c r="BA3" s="16">
        <f>AZ3/BD$19</f>
        <v>0.6370346335132181</v>
      </c>
    </row>
    <row r="4" spans="1:56">
      <c r="A4" s="1" t="s">
        <v>4</v>
      </c>
      <c r="B4" s="12">
        <v>110.25</v>
      </c>
      <c r="C4" s="12">
        <v>12</v>
      </c>
      <c r="D4" s="12">
        <v>69.5</v>
      </c>
      <c r="E4" s="12">
        <v>48.75</v>
      </c>
      <c r="F4" s="12">
        <v>391.75</v>
      </c>
      <c r="G4" s="12">
        <v>104</v>
      </c>
      <c r="H4" s="12">
        <v>104.75</v>
      </c>
      <c r="I4" s="12">
        <v>70.75</v>
      </c>
      <c r="J4" s="12">
        <v>159.25</v>
      </c>
      <c r="K4" s="12">
        <v>36.25</v>
      </c>
      <c r="L4" s="12">
        <v>97.75</v>
      </c>
      <c r="M4" s="12">
        <v>124.75</v>
      </c>
      <c r="N4" s="12">
        <v>31.5</v>
      </c>
      <c r="O4" s="12">
        <v>33.5</v>
      </c>
      <c r="P4" s="12">
        <v>29.25</v>
      </c>
      <c r="Q4" s="12">
        <v>18.25</v>
      </c>
      <c r="R4" s="12">
        <v>21.75</v>
      </c>
      <c r="S4" s="12">
        <v>40.5</v>
      </c>
      <c r="T4" s="12">
        <v>28.5</v>
      </c>
      <c r="U4" s="12">
        <v>14.75</v>
      </c>
      <c r="V4" s="12">
        <v>27.5</v>
      </c>
      <c r="W4" s="12">
        <v>5.75</v>
      </c>
      <c r="X4" s="12">
        <v>9</v>
      </c>
      <c r="Y4" s="12">
        <v>15.25</v>
      </c>
      <c r="Z4" s="12">
        <v>23.5</v>
      </c>
      <c r="AA4" s="12">
        <v>184.75</v>
      </c>
      <c r="AB4" s="12">
        <v>212.25</v>
      </c>
      <c r="AC4" s="12">
        <v>565.5</v>
      </c>
      <c r="AD4" s="12">
        <v>221.5</v>
      </c>
      <c r="AE4" s="12">
        <v>74</v>
      </c>
      <c r="AF4" s="12">
        <v>121</v>
      </c>
      <c r="AG4" s="12">
        <v>39.25</v>
      </c>
      <c r="AH4" s="12">
        <v>56.75</v>
      </c>
      <c r="AI4" s="12">
        <v>48</v>
      </c>
      <c r="AJ4" s="12">
        <v>15.5</v>
      </c>
      <c r="AK4" s="12">
        <v>7</v>
      </c>
      <c r="AL4" s="12">
        <v>16.5</v>
      </c>
      <c r="AM4" s="12">
        <v>2.5</v>
      </c>
      <c r="AN4" s="12">
        <v>33.75</v>
      </c>
      <c r="AO4" s="12">
        <v>6.25</v>
      </c>
      <c r="AP4" s="12">
        <v>10.75</v>
      </c>
      <c r="AQ4" s="12">
        <v>28.25</v>
      </c>
      <c r="AR4" s="12">
        <v>16.25</v>
      </c>
      <c r="AS4" s="13">
        <v>3288.5</v>
      </c>
      <c r="AT4" s="14"/>
      <c r="AV4" s="9" t="s">
        <v>41</v>
      </c>
      <c r="AW4" s="12">
        <f>SUM(AA28:AJ37, AA42:AJ45, AO28:AR37, AO42:AR45)</f>
        <v>48289.25</v>
      </c>
      <c r="AY4" s="9" t="s">
        <v>42</v>
      </c>
      <c r="AZ4" s="15">
        <f>SUM(AX13:BB18)</f>
        <v>56133.75</v>
      </c>
      <c r="BA4" s="16">
        <f>AZ4/BD$19</f>
        <v>0.38345344627365258</v>
      </c>
    </row>
    <row r="5" spans="1:56">
      <c r="A5" s="1" t="s">
        <v>5</v>
      </c>
      <c r="B5" s="12">
        <v>97.25</v>
      </c>
      <c r="C5" s="12">
        <v>69.25</v>
      </c>
      <c r="D5" s="12">
        <v>6.25</v>
      </c>
      <c r="E5" s="12">
        <v>40.75</v>
      </c>
      <c r="F5" s="12">
        <v>338.5</v>
      </c>
      <c r="G5" s="12">
        <v>67.75</v>
      </c>
      <c r="H5" s="12">
        <v>52.75</v>
      </c>
      <c r="I5" s="12">
        <v>40.75</v>
      </c>
      <c r="J5" s="12">
        <v>105.25</v>
      </c>
      <c r="K5" s="12">
        <v>23.75</v>
      </c>
      <c r="L5" s="12">
        <v>48</v>
      </c>
      <c r="M5" s="12">
        <v>51.25</v>
      </c>
      <c r="N5" s="12">
        <v>15</v>
      </c>
      <c r="O5" s="12">
        <v>12</v>
      </c>
      <c r="P5" s="12">
        <v>13.75</v>
      </c>
      <c r="Q5" s="12">
        <v>7</v>
      </c>
      <c r="R5" s="12">
        <v>9.75</v>
      </c>
      <c r="S5" s="12">
        <v>26.25</v>
      </c>
      <c r="T5" s="12">
        <v>14.75</v>
      </c>
      <c r="U5" s="12">
        <v>6.75</v>
      </c>
      <c r="V5" s="12">
        <v>18.75</v>
      </c>
      <c r="W5" s="12">
        <v>3.5</v>
      </c>
      <c r="X5" s="12">
        <v>2.25</v>
      </c>
      <c r="Y5" s="12">
        <v>14</v>
      </c>
      <c r="Z5" s="12">
        <v>7.75</v>
      </c>
      <c r="AA5" s="12">
        <v>104.5</v>
      </c>
      <c r="AB5" s="12">
        <v>101</v>
      </c>
      <c r="AC5" s="12">
        <v>310.5</v>
      </c>
      <c r="AD5" s="12">
        <v>166.25</v>
      </c>
      <c r="AE5" s="12">
        <v>45.5</v>
      </c>
      <c r="AF5" s="12">
        <v>35.5</v>
      </c>
      <c r="AG5" s="12">
        <v>11.5</v>
      </c>
      <c r="AH5" s="12">
        <v>17</v>
      </c>
      <c r="AI5" s="12">
        <v>21.25</v>
      </c>
      <c r="AJ5" s="12">
        <v>1</v>
      </c>
      <c r="AK5" s="12">
        <v>2</v>
      </c>
      <c r="AL5" s="12">
        <v>12.5</v>
      </c>
      <c r="AM5" s="12">
        <v>3</v>
      </c>
      <c r="AN5" s="12">
        <v>7</v>
      </c>
      <c r="AO5" s="12">
        <v>1.5</v>
      </c>
      <c r="AP5" s="12">
        <v>3.25</v>
      </c>
      <c r="AQ5" s="12">
        <v>29</v>
      </c>
      <c r="AR5" s="12">
        <v>9.5</v>
      </c>
      <c r="AS5" s="13">
        <v>1974.75</v>
      </c>
      <c r="AT5" s="14"/>
      <c r="AV5" s="9" t="s">
        <v>43</v>
      </c>
      <c r="AW5" s="12">
        <f>SUM(AA3:AJ27,B28:Z37,AA38:AJ41,AK28:AN37, B42:Z45, AK42:AN45, AO3:AR27, AO38:AR41)</f>
        <v>68794.25</v>
      </c>
    </row>
    <row r="6" spans="1:56">
      <c r="A6" s="1" t="s">
        <v>6</v>
      </c>
      <c r="B6" s="12">
        <v>42.25</v>
      </c>
      <c r="C6" s="12">
        <v>47.75</v>
      </c>
      <c r="D6" s="12">
        <v>46.25</v>
      </c>
      <c r="E6" s="12">
        <v>7.25</v>
      </c>
      <c r="F6" s="12">
        <v>127.75</v>
      </c>
      <c r="G6" s="12">
        <v>42</v>
      </c>
      <c r="H6" s="12">
        <v>47.75</v>
      </c>
      <c r="I6" s="12">
        <v>37</v>
      </c>
      <c r="J6" s="12">
        <v>91.75</v>
      </c>
      <c r="K6" s="12">
        <v>26.25</v>
      </c>
      <c r="L6" s="12">
        <v>56</v>
      </c>
      <c r="M6" s="12">
        <v>55.75</v>
      </c>
      <c r="N6" s="12">
        <v>15.75</v>
      </c>
      <c r="O6" s="12">
        <v>16.25</v>
      </c>
      <c r="P6" s="12">
        <v>12.5</v>
      </c>
      <c r="Q6" s="12">
        <v>3.75</v>
      </c>
      <c r="R6" s="12">
        <v>7.25</v>
      </c>
      <c r="S6" s="12">
        <v>19</v>
      </c>
      <c r="T6" s="12">
        <v>7.75</v>
      </c>
      <c r="U6" s="12">
        <v>8</v>
      </c>
      <c r="V6" s="12">
        <v>31.75</v>
      </c>
      <c r="W6" s="12">
        <v>6</v>
      </c>
      <c r="X6" s="12">
        <v>5.75</v>
      </c>
      <c r="Y6" s="12">
        <v>15</v>
      </c>
      <c r="Z6" s="12">
        <v>6</v>
      </c>
      <c r="AA6" s="12">
        <v>158</v>
      </c>
      <c r="AB6" s="12">
        <v>175.25</v>
      </c>
      <c r="AC6" s="12">
        <v>376.25</v>
      </c>
      <c r="AD6" s="12">
        <v>271.25</v>
      </c>
      <c r="AE6" s="12">
        <v>86.5</v>
      </c>
      <c r="AF6" s="12">
        <v>77</v>
      </c>
      <c r="AG6" s="12">
        <v>24.5</v>
      </c>
      <c r="AH6" s="12">
        <v>20.75</v>
      </c>
      <c r="AI6" s="12">
        <v>16.75</v>
      </c>
      <c r="AJ6" s="12">
        <v>2.5</v>
      </c>
      <c r="AK6" s="12">
        <v>4</v>
      </c>
      <c r="AL6" s="12">
        <v>10</v>
      </c>
      <c r="AM6" s="12">
        <v>2.25</v>
      </c>
      <c r="AN6" s="12">
        <v>7.25</v>
      </c>
      <c r="AO6" s="12">
        <v>0.75</v>
      </c>
      <c r="AP6" s="12">
        <v>2.25</v>
      </c>
      <c r="AQ6" s="12">
        <v>32.75</v>
      </c>
      <c r="AR6" s="12">
        <v>11</v>
      </c>
      <c r="AS6" s="13">
        <v>2061.5</v>
      </c>
      <c r="AT6" s="14"/>
      <c r="AW6" s="12">
        <f>SUM(AO3:AR45, B42:AN45)</f>
        <v>11681.75</v>
      </c>
    </row>
    <row r="7" spans="1:56">
      <c r="A7" s="1" t="s">
        <v>7</v>
      </c>
      <c r="B7" s="12">
        <v>195.5</v>
      </c>
      <c r="C7" s="12">
        <v>396</v>
      </c>
      <c r="D7" s="12">
        <v>359.75</v>
      </c>
      <c r="E7" s="12">
        <v>140.75</v>
      </c>
      <c r="F7" s="12">
        <v>18.25</v>
      </c>
      <c r="G7" s="12">
        <v>282.5</v>
      </c>
      <c r="H7" s="12">
        <v>243.75</v>
      </c>
      <c r="I7" s="12">
        <v>164</v>
      </c>
      <c r="J7" s="12">
        <v>288.25</v>
      </c>
      <c r="K7" s="12">
        <v>106</v>
      </c>
      <c r="L7" s="12">
        <v>203</v>
      </c>
      <c r="M7" s="12">
        <v>181</v>
      </c>
      <c r="N7" s="12">
        <v>90.75</v>
      </c>
      <c r="O7" s="12">
        <v>68.5</v>
      </c>
      <c r="P7" s="12">
        <v>81.5</v>
      </c>
      <c r="Q7" s="12">
        <v>56.25</v>
      </c>
      <c r="R7" s="12">
        <v>66.5</v>
      </c>
      <c r="S7" s="12">
        <v>163.5</v>
      </c>
      <c r="T7" s="12">
        <v>45</v>
      </c>
      <c r="U7" s="12">
        <v>52.75</v>
      </c>
      <c r="V7" s="12">
        <v>78.5</v>
      </c>
      <c r="W7" s="12">
        <v>47.25</v>
      </c>
      <c r="X7" s="12">
        <v>45</v>
      </c>
      <c r="Y7" s="12">
        <v>44.5</v>
      </c>
      <c r="Z7" s="12">
        <v>55.25</v>
      </c>
      <c r="AA7" s="12">
        <v>462.75</v>
      </c>
      <c r="AB7" s="12">
        <v>336</v>
      </c>
      <c r="AC7" s="12">
        <v>1187.75</v>
      </c>
      <c r="AD7" s="12">
        <v>536</v>
      </c>
      <c r="AE7" s="12">
        <v>207</v>
      </c>
      <c r="AF7" s="12">
        <v>175</v>
      </c>
      <c r="AG7" s="12">
        <v>94.5</v>
      </c>
      <c r="AH7" s="12">
        <v>66.25</v>
      </c>
      <c r="AI7" s="12">
        <v>84</v>
      </c>
      <c r="AJ7" s="12">
        <v>10.5</v>
      </c>
      <c r="AK7" s="12">
        <v>21.75</v>
      </c>
      <c r="AL7" s="12">
        <v>71.25</v>
      </c>
      <c r="AM7" s="12">
        <v>14.5</v>
      </c>
      <c r="AN7" s="12">
        <v>27.5</v>
      </c>
      <c r="AO7" s="12">
        <v>8.5</v>
      </c>
      <c r="AP7" s="12">
        <v>8</v>
      </c>
      <c r="AQ7" s="12">
        <v>83.75</v>
      </c>
      <c r="AR7" s="12">
        <v>69</v>
      </c>
      <c r="AS7" s="13">
        <v>6938</v>
      </c>
      <c r="AT7" s="14"/>
      <c r="AW7" s="12">
        <f>SUM(AJ3:AN41,B37:AI41)</f>
        <v>14825</v>
      </c>
    </row>
    <row r="8" spans="1:56">
      <c r="A8" s="1" t="s">
        <v>8</v>
      </c>
      <c r="B8" s="12">
        <v>72.25</v>
      </c>
      <c r="C8" s="12">
        <v>99</v>
      </c>
      <c r="D8" s="12">
        <v>66.25</v>
      </c>
      <c r="E8" s="12">
        <v>36.25</v>
      </c>
      <c r="F8" s="12">
        <v>218.75</v>
      </c>
      <c r="G8" s="12">
        <v>4.25</v>
      </c>
      <c r="H8" s="12">
        <v>87.5</v>
      </c>
      <c r="I8" s="12">
        <v>78.5</v>
      </c>
      <c r="J8" s="12">
        <v>112.75</v>
      </c>
      <c r="K8" s="12">
        <v>40.5</v>
      </c>
      <c r="L8" s="12">
        <v>75</v>
      </c>
      <c r="M8" s="12">
        <v>79.75</v>
      </c>
      <c r="N8" s="12">
        <v>26.25</v>
      </c>
      <c r="O8" s="12">
        <v>24.25</v>
      </c>
      <c r="P8" s="12">
        <v>25.25</v>
      </c>
      <c r="Q8" s="12">
        <v>9.5</v>
      </c>
      <c r="R8" s="12">
        <v>20.25</v>
      </c>
      <c r="S8" s="12">
        <v>20.5</v>
      </c>
      <c r="T8" s="12">
        <v>13.75</v>
      </c>
      <c r="U8" s="12">
        <v>7.5</v>
      </c>
      <c r="V8" s="12">
        <v>22.25</v>
      </c>
      <c r="W8" s="12">
        <v>8.75</v>
      </c>
      <c r="X8" s="12">
        <v>4.75</v>
      </c>
      <c r="Y8" s="12">
        <v>18</v>
      </c>
      <c r="Z8" s="12">
        <v>45.25</v>
      </c>
      <c r="AA8" s="12">
        <v>134.25</v>
      </c>
      <c r="AB8" s="12">
        <v>148</v>
      </c>
      <c r="AC8" s="12">
        <v>332.75</v>
      </c>
      <c r="AD8" s="12">
        <v>256</v>
      </c>
      <c r="AE8" s="12">
        <v>121.25</v>
      </c>
      <c r="AF8" s="12">
        <v>97</v>
      </c>
      <c r="AG8" s="12">
        <v>19</v>
      </c>
      <c r="AH8" s="12">
        <v>23.25</v>
      </c>
      <c r="AI8" s="12">
        <v>16</v>
      </c>
      <c r="AJ8" s="12">
        <v>5</v>
      </c>
      <c r="AK8" s="12">
        <v>3.75</v>
      </c>
      <c r="AL8" s="12">
        <v>9.5</v>
      </c>
      <c r="AM8" s="12">
        <v>1.75</v>
      </c>
      <c r="AN8" s="12">
        <v>14.75</v>
      </c>
      <c r="AO8" s="12">
        <v>3.25</v>
      </c>
      <c r="AP8" s="12">
        <v>2</v>
      </c>
      <c r="AQ8" s="12">
        <v>19.5</v>
      </c>
      <c r="AR8" s="12">
        <v>9.25</v>
      </c>
      <c r="AS8" s="13">
        <v>2433.25</v>
      </c>
      <c r="AT8" s="14"/>
      <c r="AW8" s="15"/>
    </row>
    <row r="9" spans="1:56">
      <c r="A9" s="1" t="s">
        <v>9</v>
      </c>
      <c r="B9" s="12">
        <v>80.75</v>
      </c>
      <c r="C9" s="12">
        <v>111</v>
      </c>
      <c r="D9" s="12">
        <v>53.75</v>
      </c>
      <c r="E9" s="12">
        <v>37.25</v>
      </c>
      <c r="F9" s="12">
        <v>209.25</v>
      </c>
      <c r="G9" s="12">
        <v>88</v>
      </c>
      <c r="H9" s="12">
        <v>11.25</v>
      </c>
      <c r="I9" s="12">
        <v>50.75</v>
      </c>
      <c r="J9" s="12">
        <v>79.5</v>
      </c>
      <c r="K9" s="12">
        <v>27.25</v>
      </c>
      <c r="L9" s="12">
        <v>102.25</v>
      </c>
      <c r="M9" s="12">
        <v>111.75</v>
      </c>
      <c r="N9" s="12">
        <v>40.75</v>
      </c>
      <c r="O9" s="12">
        <v>61.75</v>
      </c>
      <c r="P9" s="12">
        <v>49.25</v>
      </c>
      <c r="Q9" s="12">
        <v>17</v>
      </c>
      <c r="R9" s="12">
        <v>21.5</v>
      </c>
      <c r="S9" s="12">
        <v>37.75</v>
      </c>
      <c r="T9" s="12">
        <v>41.5</v>
      </c>
      <c r="U9" s="12">
        <v>22.75</v>
      </c>
      <c r="V9" s="12">
        <v>54.75</v>
      </c>
      <c r="W9" s="12">
        <v>15.5</v>
      </c>
      <c r="X9" s="12">
        <v>10.75</v>
      </c>
      <c r="Y9" s="12">
        <v>34.5</v>
      </c>
      <c r="Z9" s="12">
        <v>36.25</v>
      </c>
      <c r="AA9" s="12">
        <v>198</v>
      </c>
      <c r="AB9" s="12">
        <v>228.75</v>
      </c>
      <c r="AC9" s="12">
        <v>560</v>
      </c>
      <c r="AD9" s="12">
        <v>377.5</v>
      </c>
      <c r="AE9" s="12">
        <v>163.5</v>
      </c>
      <c r="AF9" s="12">
        <v>124.25</v>
      </c>
      <c r="AG9" s="12">
        <v>30.75</v>
      </c>
      <c r="AH9" s="12">
        <v>34.25</v>
      </c>
      <c r="AI9" s="12">
        <v>30.25</v>
      </c>
      <c r="AJ9" s="12">
        <v>4</v>
      </c>
      <c r="AK9" s="12">
        <v>9</v>
      </c>
      <c r="AL9" s="12">
        <v>20.5</v>
      </c>
      <c r="AM9" s="12">
        <v>7.5</v>
      </c>
      <c r="AN9" s="12">
        <v>51</v>
      </c>
      <c r="AO9" s="12">
        <v>2</v>
      </c>
      <c r="AP9" s="12">
        <v>4.75</v>
      </c>
      <c r="AQ9" s="12">
        <v>23</v>
      </c>
      <c r="AR9" s="12">
        <v>13.25</v>
      </c>
      <c r="AS9" s="13">
        <v>3289</v>
      </c>
      <c r="AT9" s="14"/>
      <c r="AW9" s="15"/>
    </row>
    <row r="10" spans="1:56">
      <c r="A10" s="1">
        <v>19</v>
      </c>
      <c r="B10" s="12">
        <v>43</v>
      </c>
      <c r="C10" s="12">
        <v>70.5</v>
      </c>
      <c r="D10" s="12">
        <v>48</v>
      </c>
      <c r="E10" s="12">
        <v>46.5</v>
      </c>
      <c r="F10" s="12">
        <v>171.75</v>
      </c>
      <c r="G10" s="12">
        <v>83.25</v>
      </c>
      <c r="H10" s="12">
        <v>52</v>
      </c>
      <c r="I10" s="12">
        <v>5.75</v>
      </c>
      <c r="J10" s="12">
        <v>23.25</v>
      </c>
      <c r="K10" s="12">
        <v>13.25</v>
      </c>
      <c r="L10" s="12">
        <v>73.5</v>
      </c>
      <c r="M10" s="12">
        <v>68</v>
      </c>
      <c r="N10" s="12">
        <v>39.25</v>
      </c>
      <c r="O10" s="12">
        <v>51.75</v>
      </c>
      <c r="P10" s="12">
        <v>42.25</v>
      </c>
      <c r="Q10" s="12">
        <v>17.5</v>
      </c>
      <c r="R10" s="12">
        <v>28.5</v>
      </c>
      <c r="S10" s="12">
        <v>37.5</v>
      </c>
      <c r="T10" s="12">
        <v>29</v>
      </c>
      <c r="U10" s="12">
        <v>18.75</v>
      </c>
      <c r="V10" s="12">
        <v>37.75</v>
      </c>
      <c r="W10" s="12">
        <v>12.5</v>
      </c>
      <c r="X10" s="12">
        <v>14.25</v>
      </c>
      <c r="Y10" s="12">
        <v>41</v>
      </c>
      <c r="Z10" s="12">
        <v>32.75</v>
      </c>
      <c r="AA10" s="12">
        <v>112</v>
      </c>
      <c r="AB10" s="12">
        <v>127.5</v>
      </c>
      <c r="AC10" s="12">
        <v>296.5</v>
      </c>
      <c r="AD10" s="12">
        <v>179.5</v>
      </c>
      <c r="AE10" s="12">
        <v>90.25</v>
      </c>
      <c r="AF10" s="12">
        <v>75</v>
      </c>
      <c r="AG10" s="12">
        <v>22.5</v>
      </c>
      <c r="AH10" s="12">
        <v>22.5</v>
      </c>
      <c r="AI10" s="12">
        <v>27.5</v>
      </c>
      <c r="AJ10" s="12">
        <v>8.25</v>
      </c>
      <c r="AK10" s="12">
        <v>8</v>
      </c>
      <c r="AL10" s="12">
        <v>27.25</v>
      </c>
      <c r="AM10" s="12">
        <v>5.25</v>
      </c>
      <c r="AN10" s="12">
        <v>51.5</v>
      </c>
      <c r="AO10" s="12">
        <v>3.5</v>
      </c>
      <c r="AP10" s="12">
        <v>5.25</v>
      </c>
      <c r="AQ10" s="12">
        <v>9.75</v>
      </c>
      <c r="AR10" s="12">
        <v>6.5</v>
      </c>
      <c r="AS10" s="13">
        <v>2180</v>
      </c>
      <c r="AT10" s="14"/>
      <c r="AV10" s="17"/>
      <c r="AW10" s="15"/>
      <c r="BC10" s="11"/>
    </row>
    <row r="11" spans="1:56">
      <c r="A11" s="1">
        <v>12</v>
      </c>
      <c r="B11" s="12">
        <v>63.25</v>
      </c>
      <c r="C11" s="12">
        <v>142.75</v>
      </c>
      <c r="D11" s="12">
        <v>97.25</v>
      </c>
      <c r="E11" s="12">
        <v>84.5</v>
      </c>
      <c r="F11" s="12">
        <v>260.5</v>
      </c>
      <c r="G11" s="12">
        <v>115.5</v>
      </c>
      <c r="H11" s="12">
        <v>73.75</v>
      </c>
      <c r="I11" s="12">
        <v>18</v>
      </c>
      <c r="J11" s="12">
        <v>13.5</v>
      </c>
      <c r="K11" s="12">
        <v>16.75</v>
      </c>
      <c r="L11" s="12">
        <v>110</v>
      </c>
      <c r="M11" s="12">
        <v>141.25</v>
      </c>
      <c r="N11" s="12">
        <v>101.5</v>
      </c>
      <c r="O11" s="12">
        <v>115</v>
      </c>
      <c r="P11" s="12">
        <v>78.75</v>
      </c>
      <c r="Q11" s="12">
        <v>45.75</v>
      </c>
      <c r="R11" s="12">
        <v>53.75</v>
      </c>
      <c r="S11" s="12">
        <v>102.5</v>
      </c>
      <c r="T11" s="12">
        <v>59</v>
      </c>
      <c r="U11" s="12">
        <v>65.75</v>
      </c>
      <c r="V11" s="12">
        <v>71</v>
      </c>
      <c r="W11" s="12">
        <v>31</v>
      </c>
      <c r="X11" s="12">
        <v>26.5</v>
      </c>
      <c r="Y11" s="12">
        <v>63.75</v>
      </c>
      <c r="Z11" s="12">
        <v>67.75</v>
      </c>
      <c r="AA11" s="12">
        <v>226.5</v>
      </c>
      <c r="AB11" s="12">
        <v>250.25</v>
      </c>
      <c r="AC11" s="12">
        <v>604.25</v>
      </c>
      <c r="AD11" s="12">
        <v>304.5</v>
      </c>
      <c r="AE11" s="12">
        <v>107.5</v>
      </c>
      <c r="AF11" s="12">
        <v>83.5</v>
      </c>
      <c r="AG11" s="12">
        <v>35.25</v>
      </c>
      <c r="AH11" s="12">
        <v>56.75</v>
      </c>
      <c r="AI11" s="12">
        <v>73.5</v>
      </c>
      <c r="AJ11" s="12">
        <v>16.25</v>
      </c>
      <c r="AK11" s="12">
        <v>11.5</v>
      </c>
      <c r="AL11" s="12">
        <v>27.5</v>
      </c>
      <c r="AM11" s="12">
        <v>9.25</v>
      </c>
      <c r="AN11" s="12">
        <v>61.5</v>
      </c>
      <c r="AO11" s="12">
        <v>5.75</v>
      </c>
      <c r="AP11" s="12">
        <v>8.75</v>
      </c>
      <c r="AQ11" s="12">
        <v>20.25</v>
      </c>
      <c r="AR11" s="12">
        <v>21.25</v>
      </c>
      <c r="AS11" s="13">
        <v>3943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19.5</v>
      </c>
      <c r="C12" s="12">
        <v>35.75</v>
      </c>
      <c r="D12" s="12">
        <v>28.5</v>
      </c>
      <c r="E12" s="12">
        <v>27</v>
      </c>
      <c r="F12" s="12">
        <v>94</v>
      </c>
      <c r="G12" s="12">
        <v>37.5</v>
      </c>
      <c r="H12" s="12">
        <v>24.75</v>
      </c>
      <c r="I12" s="12">
        <v>9.25</v>
      </c>
      <c r="J12" s="12">
        <v>14.5</v>
      </c>
      <c r="K12" s="12">
        <v>5.5</v>
      </c>
      <c r="L12" s="12">
        <v>70.5</v>
      </c>
      <c r="M12" s="12">
        <v>100</v>
      </c>
      <c r="N12" s="12">
        <v>110</v>
      </c>
      <c r="O12" s="12">
        <v>103</v>
      </c>
      <c r="P12" s="12">
        <v>52.75</v>
      </c>
      <c r="Q12" s="12">
        <v>23.5</v>
      </c>
      <c r="R12" s="12">
        <v>45.5</v>
      </c>
      <c r="S12" s="12">
        <v>56.25</v>
      </c>
      <c r="T12" s="12">
        <v>6.75</v>
      </c>
      <c r="U12" s="12">
        <v>6</v>
      </c>
      <c r="V12" s="12">
        <v>10.25</v>
      </c>
      <c r="W12" s="12">
        <v>4.25</v>
      </c>
      <c r="X12" s="12">
        <v>3.75</v>
      </c>
      <c r="Y12" s="12">
        <v>8.25</v>
      </c>
      <c r="Z12" s="12">
        <v>17</v>
      </c>
      <c r="AA12" s="12">
        <v>153.25</v>
      </c>
      <c r="AB12" s="12">
        <v>165.75</v>
      </c>
      <c r="AC12" s="12">
        <v>466.75</v>
      </c>
      <c r="AD12" s="12">
        <v>216</v>
      </c>
      <c r="AE12" s="12">
        <v>69</v>
      </c>
      <c r="AF12" s="12">
        <v>60.75</v>
      </c>
      <c r="AG12" s="12">
        <v>19.5</v>
      </c>
      <c r="AH12" s="12">
        <v>35.5</v>
      </c>
      <c r="AI12" s="12">
        <v>18</v>
      </c>
      <c r="AJ12" s="12">
        <v>9.25</v>
      </c>
      <c r="AK12" s="12">
        <v>47.5</v>
      </c>
      <c r="AL12" s="12">
        <v>73.25</v>
      </c>
      <c r="AM12" s="12">
        <v>0.25</v>
      </c>
      <c r="AN12" s="12">
        <v>4.25</v>
      </c>
      <c r="AO12" s="12">
        <v>6.75</v>
      </c>
      <c r="AP12" s="12">
        <v>7</v>
      </c>
      <c r="AQ12" s="12">
        <v>19</v>
      </c>
      <c r="AR12" s="12">
        <v>11</v>
      </c>
      <c r="AS12" s="13">
        <v>2296.75</v>
      </c>
      <c r="AT12" s="14"/>
      <c r="AV12" s="17" t="s">
        <v>44</v>
      </c>
      <c r="AW12" s="15">
        <f>SUM(AA28:AD31)</f>
        <v>1980</v>
      </c>
      <c r="AX12" s="15">
        <f>SUM(Z28:Z31,H28:K31)</f>
        <v>6133.75</v>
      </c>
      <c r="AY12" s="15">
        <f>SUM(AE28:AJ31)</f>
        <v>16077.75</v>
      </c>
      <c r="AZ12" s="15">
        <f>SUM(B28:G31)</f>
        <v>6679.75</v>
      </c>
      <c r="BA12" s="15">
        <f>SUM(AM28:AN31,T28:Y31)</f>
        <v>5876.25</v>
      </c>
      <c r="BB12" s="15">
        <f>SUM(AK28:AL31,L28:S31)</f>
        <v>8343.25</v>
      </c>
      <c r="BC12" s="14">
        <f>SUM(AO28:AR31)</f>
        <v>2999.25</v>
      </c>
      <c r="BD12" s="9">
        <f t="shared" ref="BD12:BD18" si="0">SUM(AW12:BB12)</f>
        <v>45090.75</v>
      </c>
    </row>
    <row r="13" spans="1:56">
      <c r="A13" s="1" t="s">
        <v>11</v>
      </c>
      <c r="B13" s="12">
        <v>62.5</v>
      </c>
      <c r="C13" s="12">
        <v>98.5</v>
      </c>
      <c r="D13" s="12">
        <v>48.5</v>
      </c>
      <c r="E13" s="12">
        <v>52.5</v>
      </c>
      <c r="F13" s="12">
        <v>182</v>
      </c>
      <c r="G13" s="12">
        <v>79.75</v>
      </c>
      <c r="H13" s="12">
        <v>90</v>
      </c>
      <c r="I13" s="12">
        <v>71</v>
      </c>
      <c r="J13" s="12">
        <v>109.25</v>
      </c>
      <c r="K13" s="12">
        <v>71.5</v>
      </c>
      <c r="L13" s="12">
        <v>12</v>
      </c>
      <c r="M13" s="12">
        <v>186.5</v>
      </c>
      <c r="N13" s="12">
        <v>159.5</v>
      </c>
      <c r="O13" s="12">
        <v>256.5</v>
      </c>
      <c r="P13" s="12">
        <v>140.75</v>
      </c>
      <c r="Q13" s="12">
        <v>65</v>
      </c>
      <c r="R13" s="12">
        <v>58</v>
      </c>
      <c r="S13" s="12">
        <v>69</v>
      </c>
      <c r="T13" s="12">
        <v>26.5</v>
      </c>
      <c r="U13" s="12">
        <v>16</v>
      </c>
      <c r="V13" s="12">
        <v>26</v>
      </c>
      <c r="W13" s="12">
        <v>17.75</v>
      </c>
      <c r="X13" s="12">
        <v>21.75</v>
      </c>
      <c r="Y13" s="12">
        <v>33.75</v>
      </c>
      <c r="Z13" s="12">
        <v>85</v>
      </c>
      <c r="AA13" s="12">
        <v>183.5</v>
      </c>
      <c r="AB13" s="12">
        <v>218.5</v>
      </c>
      <c r="AC13" s="12">
        <v>581.5</v>
      </c>
      <c r="AD13" s="12">
        <v>280</v>
      </c>
      <c r="AE13" s="12">
        <v>135.5</v>
      </c>
      <c r="AF13" s="12">
        <v>152.75</v>
      </c>
      <c r="AG13" s="12">
        <v>34.25</v>
      </c>
      <c r="AH13" s="12">
        <v>57</v>
      </c>
      <c r="AI13" s="12">
        <v>40</v>
      </c>
      <c r="AJ13" s="12">
        <v>12.5</v>
      </c>
      <c r="AK13" s="12">
        <v>41.75</v>
      </c>
      <c r="AL13" s="12">
        <v>94.25</v>
      </c>
      <c r="AM13" s="12">
        <v>6</v>
      </c>
      <c r="AN13" s="12">
        <v>53.5</v>
      </c>
      <c r="AO13" s="12">
        <v>9</v>
      </c>
      <c r="AP13" s="12">
        <v>13.5</v>
      </c>
      <c r="AQ13" s="12">
        <v>28.5</v>
      </c>
      <c r="AR13" s="12">
        <v>18</v>
      </c>
      <c r="AS13" s="13">
        <v>3999.5</v>
      </c>
      <c r="AT13" s="14"/>
      <c r="AV13" s="17" t="s">
        <v>45</v>
      </c>
      <c r="AW13" s="15">
        <f>SUM(AA27:AD27,AA9:AD12)</f>
        <v>6033</v>
      </c>
      <c r="AX13" s="15">
        <f>SUM(Z27,Z9:Z12,H9:K12,H27:K27)</f>
        <v>749</v>
      </c>
      <c r="AY13" s="15">
        <f>SUM(AE9:AJ12,AE27:AJ27)</f>
        <v>1469.5</v>
      </c>
      <c r="AZ13" s="15">
        <f>SUM(B9:G12,B27:G27)</f>
        <v>2195.25</v>
      </c>
      <c r="BA13" s="15">
        <f>SUM(T9:Y12,AM9:AN12,T27:Y27,AM27:AN27)</f>
        <v>927.5</v>
      </c>
      <c r="BB13" s="15">
        <f>SUM(L9:S12,AK9:AL12,L27:S27,AK27:AL27)</f>
        <v>2600.5</v>
      </c>
      <c r="BC13" s="14">
        <f>SUM(AO9:AR12,AO27:AR27)</f>
        <v>202.25</v>
      </c>
      <c r="BD13" s="9">
        <f t="shared" si="0"/>
        <v>13974.75</v>
      </c>
    </row>
    <row r="14" spans="1:56">
      <c r="A14" s="1" t="s">
        <v>12</v>
      </c>
      <c r="B14" s="12">
        <v>51.75</v>
      </c>
      <c r="C14" s="12">
        <v>129.25</v>
      </c>
      <c r="D14" s="12">
        <v>51.25</v>
      </c>
      <c r="E14" s="12">
        <v>55.5</v>
      </c>
      <c r="F14" s="12">
        <v>400.25</v>
      </c>
      <c r="G14" s="12">
        <v>90.5</v>
      </c>
      <c r="H14" s="12">
        <v>112.5</v>
      </c>
      <c r="I14" s="12">
        <v>75.75</v>
      </c>
      <c r="J14" s="12">
        <v>155.75</v>
      </c>
      <c r="K14" s="12">
        <v>75.25</v>
      </c>
      <c r="L14" s="12">
        <v>156.75</v>
      </c>
      <c r="M14" s="12">
        <v>9.5</v>
      </c>
      <c r="N14" s="12">
        <v>98.5</v>
      </c>
      <c r="O14" s="12">
        <v>137.75</v>
      </c>
      <c r="P14" s="12">
        <v>109.5</v>
      </c>
      <c r="Q14" s="12">
        <v>59.75</v>
      </c>
      <c r="R14" s="12">
        <v>73.25</v>
      </c>
      <c r="S14" s="12">
        <v>134.75</v>
      </c>
      <c r="T14" s="12">
        <v>54</v>
      </c>
      <c r="U14" s="12">
        <v>52</v>
      </c>
      <c r="V14" s="12">
        <v>53.5</v>
      </c>
      <c r="W14" s="12">
        <v>32.75</v>
      </c>
      <c r="X14" s="12">
        <v>33.75</v>
      </c>
      <c r="Y14" s="12">
        <v>62.5</v>
      </c>
      <c r="Z14" s="12">
        <v>61.25</v>
      </c>
      <c r="AA14" s="12">
        <v>267.25</v>
      </c>
      <c r="AB14" s="12">
        <v>207</v>
      </c>
      <c r="AC14" s="12">
        <v>473.75</v>
      </c>
      <c r="AD14" s="12">
        <v>279</v>
      </c>
      <c r="AE14" s="12">
        <v>99.75</v>
      </c>
      <c r="AF14" s="12">
        <v>111.75</v>
      </c>
      <c r="AG14" s="12">
        <v>50</v>
      </c>
      <c r="AH14" s="12">
        <v>40.25</v>
      </c>
      <c r="AI14" s="12">
        <v>58.25</v>
      </c>
      <c r="AJ14" s="12">
        <v>9</v>
      </c>
      <c r="AK14" s="12">
        <v>35.25</v>
      </c>
      <c r="AL14" s="12">
        <v>233.25</v>
      </c>
      <c r="AM14" s="12">
        <v>14.5</v>
      </c>
      <c r="AN14" s="12">
        <v>76.25</v>
      </c>
      <c r="AO14" s="12">
        <v>17.25</v>
      </c>
      <c r="AP14" s="12">
        <v>6.5</v>
      </c>
      <c r="AQ14" s="12">
        <v>36</v>
      </c>
      <c r="AR14" s="12">
        <v>20.25</v>
      </c>
      <c r="AS14" s="13">
        <v>4362.5</v>
      </c>
      <c r="AT14" s="14"/>
      <c r="AV14" s="17" t="s">
        <v>46</v>
      </c>
      <c r="AW14" s="15">
        <f>SUM(AA32:AD37)</f>
        <v>15865.5</v>
      </c>
      <c r="AX14" s="15">
        <f>SUM(H32:K37,Z32:Z37)</f>
        <v>1486.75</v>
      </c>
      <c r="AY14" s="15">
        <f>SUM(AE32:AJ37)</f>
        <v>5498.5</v>
      </c>
      <c r="AZ14" s="15">
        <f>SUM(B32:G37)</f>
        <v>1825</v>
      </c>
      <c r="BA14" s="15">
        <f>SUM(T32:Y37,AM32:AN37)</f>
        <v>1097.5</v>
      </c>
      <c r="BB14" s="15">
        <f>SUM(L32:S37,AK32:AL37)</f>
        <v>1720.25</v>
      </c>
      <c r="BC14" s="14">
        <f>SUM(AO32:AR37)</f>
        <v>1269</v>
      </c>
      <c r="BD14" s="9">
        <f t="shared" si="0"/>
        <v>27493.5</v>
      </c>
    </row>
    <row r="15" spans="1:56">
      <c r="A15" s="1" t="s">
        <v>13</v>
      </c>
      <c r="B15" s="12">
        <v>21.75</v>
      </c>
      <c r="C15" s="12">
        <v>27.25</v>
      </c>
      <c r="D15" s="12">
        <v>17.75</v>
      </c>
      <c r="E15" s="12">
        <v>14.75</v>
      </c>
      <c r="F15" s="12">
        <v>82.75</v>
      </c>
      <c r="G15" s="12">
        <v>23.5</v>
      </c>
      <c r="H15" s="12">
        <v>43.75</v>
      </c>
      <c r="I15" s="12">
        <v>48</v>
      </c>
      <c r="J15" s="12">
        <v>105.25</v>
      </c>
      <c r="K15" s="12">
        <v>91.25</v>
      </c>
      <c r="L15" s="12">
        <v>153.25</v>
      </c>
      <c r="M15" s="12">
        <v>94.75</v>
      </c>
      <c r="N15" s="12">
        <v>8.5</v>
      </c>
      <c r="O15" s="12">
        <v>79.75</v>
      </c>
      <c r="P15" s="12">
        <v>66.5</v>
      </c>
      <c r="Q15" s="12">
        <v>38.5</v>
      </c>
      <c r="R15" s="12">
        <v>36.25</v>
      </c>
      <c r="S15" s="12">
        <v>45.5</v>
      </c>
      <c r="T15" s="12">
        <v>10.25</v>
      </c>
      <c r="U15" s="12">
        <v>5</v>
      </c>
      <c r="V15" s="12">
        <v>7.75</v>
      </c>
      <c r="W15" s="12">
        <v>4.75</v>
      </c>
      <c r="X15" s="12">
        <v>3</v>
      </c>
      <c r="Y15" s="12">
        <v>11.5</v>
      </c>
      <c r="Z15" s="12">
        <v>19</v>
      </c>
      <c r="AA15" s="12">
        <v>109.75</v>
      </c>
      <c r="AB15" s="12">
        <v>134.5</v>
      </c>
      <c r="AC15" s="12">
        <v>343</v>
      </c>
      <c r="AD15" s="12">
        <v>116.75</v>
      </c>
      <c r="AE15" s="12">
        <v>29.75</v>
      </c>
      <c r="AF15" s="12">
        <v>49.75</v>
      </c>
      <c r="AG15" s="12">
        <v>14.75</v>
      </c>
      <c r="AH15" s="12">
        <v>24</v>
      </c>
      <c r="AI15" s="12">
        <v>23.25</v>
      </c>
      <c r="AJ15" s="12">
        <v>6</v>
      </c>
      <c r="AK15" s="12">
        <v>25</v>
      </c>
      <c r="AL15" s="12">
        <v>46.5</v>
      </c>
      <c r="AM15" s="12">
        <v>2.75</v>
      </c>
      <c r="AN15" s="12">
        <v>12</v>
      </c>
      <c r="AO15" s="12">
        <v>4.75</v>
      </c>
      <c r="AP15" s="12">
        <v>4.5</v>
      </c>
      <c r="AQ15" s="12">
        <v>11.25</v>
      </c>
      <c r="AR15" s="12">
        <v>6.75</v>
      </c>
      <c r="AS15" s="13">
        <v>2025.25</v>
      </c>
      <c r="AT15" s="14"/>
      <c r="AV15" s="17" t="s">
        <v>47</v>
      </c>
      <c r="AW15" s="15">
        <f>SUM(AA3:AD8)</f>
        <v>6663.25</v>
      </c>
      <c r="AX15" s="15">
        <f>SUM(H3:K8,Z3:Z8)</f>
        <v>2263</v>
      </c>
      <c r="AY15" s="15">
        <f>SUM(AE3:AJ8)</f>
        <v>1889</v>
      </c>
      <c r="AZ15" s="15">
        <f>SUM(B3:G8)</f>
        <v>4038</v>
      </c>
      <c r="BA15" s="15">
        <f>SUM(T3:Y8,AM3:AN8)</f>
        <v>834</v>
      </c>
      <c r="BB15" s="15">
        <f>SUM(L3:S8,AK3:AL8)</f>
        <v>2353.25</v>
      </c>
      <c r="BC15" s="14">
        <f>SUM(AO3:AR8)</f>
        <v>387.5</v>
      </c>
      <c r="BD15" s="9">
        <f t="shared" si="0"/>
        <v>18040.5</v>
      </c>
    </row>
    <row r="16" spans="1:56">
      <c r="A16" s="1" t="s">
        <v>14</v>
      </c>
      <c r="B16" s="12">
        <v>27.5</v>
      </c>
      <c r="C16" s="12">
        <v>29.75</v>
      </c>
      <c r="D16" s="12">
        <v>13.5</v>
      </c>
      <c r="E16" s="12">
        <v>16.25</v>
      </c>
      <c r="F16" s="12">
        <v>78.5</v>
      </c>
      <c r="G16" s="12">
        <v>22.75</v>
      </c>
      <c r="H16" s="12">
        <v>60.25</v>
      </c>
      <c r="I16" s="12">
        <v>58.25</v>
      </c>
      <c r="J16" s="12">
        <v>130.75</v>
      </c>
      <c r="K16" s="12">
        <v>91.75</v>
      </c>
      <c r="L16" s="12">
        <v>245.25</v>
      </c>
      <c r="M16" s="12">
        <v>145.75</v>
      </c>
      <c r="N16" s="12">
        <v>83</v>
      </c>
      <c r="O16" s="12">
        <v>5.5</v>
      </c>
      <c r="P16" s="12">
        <v>103</v>
      </c>
      <c r="Q16" s="12">
        <v>85.5</v>
      </c>
      <c r="R16" s="12">
        <v>80.5</v>
      </c>
      <c r="S16" s="12">
        <v>104.75</v>
      </c>
      <c r="T16" s="12">
        <v>13</v>
      </c>
      <c r="U16" s="12">
        <v>9</v>
      </c>
      <c r="V16" s="12">
        <v>9.25</v>
      </c>
      <c r="W16" s="12">
        <v>2</v>
      </c>
      <c r="X16" s="12">
        <v>5</v>
      </c>
      <c r="Y16" s="12">
        <v>7</v>
      </c>
      <c r="Z16" s="12">
        <v>31.75</v>
      </c>
      <c r="AA16" s="12">
        <v>93.25</v>
      </c>
      <c r="AB16" s="12">
        <v>115.75</v>
      </c>
      <c r="AC16" s="12">
        <v>309.75</v>
      </c>
      <c r="AD16" s="12">
        <v>106.25</v>
      </c>
      <c r="AE16" s="12">
        <v>26</v>
      </c>
      <c r="AF16" s="12">
        <v>34</v>
      </c>
      <c r="AG16" s="12">
        <v>11.75</v>
      </c>
      <c r="AH16" s="12">
        <v>23.25</v>
      </c>
      <c r="AI16" s="12">
        <v>18.25</v>
      </c>
      <c r="AJ16" s="12">
        <v>10.5</v>
      </c>
      <c r="AK16" s="12">
        <v>43.25</v>
      </c>
      <c r="AL16" s="12">
        <v>151.75</v>
      </c>
      <c r="AM16" s="12">
        <v>2</v>
      </c>
      <c r="AN16" s="12">
        <v>20</v>
      </c>
      <c r="AO16" s="12">
        <v>6</v>
      </c>
      <c r="AP16" s="12">
        <v>8.75</v>
      </c>
      <c r="AQ16" s="12">
        <v>12.75</v>
      </c>
      <c r="AR16" s="12">
        <v>6.5</v>
      </c>
      <c r="AS16" s="13">
        <v>2459.25</v>
      </c>
      <c r="AT16" s="14"/>
      <c r="AV16" s="17" t="s">
        <v>48</v>
      </c>
      <c r="AW16" s="15">
        <f>SUM(AA21:AD26,AA40:AD41)</f>
        <v>5712.25</v>
      </c>
      <c r="AX16" s="15">
        <f>SUM(H21:K26,H40:K41,Z21:Z26,Z40:Z41)</f>
        <v>948.75</v>
      </c>
      <c r="AY16" s="15">
        <f>SUM(AE21:AJ26,AE40:AJ41)</f>
        <v>1129.25</v>
      </c>
      <c r="AZ16" s="15">
        <f>SUM(B21:G26,B40:G41)</f>
        <v>850</v>
      </c>
      <c r="BA16" s="15">
        <f>SUM(T21:Y26,T40:Y41,AM21:AN26,AM40:AN41)</f>
        <v>3037.25</v>
      </c>
      <c r="BB16" s="15">
        <f>SUM(L21:S26,L40:S41,AK21:AL26,AK40:AL41)</f>
        <v>1018.5</v>
      </c>
      <c r="BC16" s="14">
        <f>SUM(AO21:AR26,AO40:AR41)</f>
        <v>398.75</v>
      </c>
      <c r="BD16" s="9">
        <f t="shared" si="0"/>
        <v>12696</v>
      </c>
    </row>
    <row r="17" spans="1:56">
      <c r="A17" s="1" t="s">
        <v>15</v>
      </c>
      <c r="B17" s="12">
        <v>19.5</v>
      </c>
      <c r="C17" s="12">
        <v>38</v>
      </c>
      <c r="D17" s="12">
        <v>12.5</v>
      </c>
      <c r="E17" s="12">
        <v>12.5</v>
      </c>
      <c r="F17" s="12">
        <v>72.25</v>
      </c>
      <c r="G17" s="12">
        <v>25.25</v>
      </c>
      <c r="H17" s="12">
        <v>44.25</v>
      </c>
      <c r="I17" s="12">
        <v>47</v>
      </c>
      <c r="J17" s="12">
        <v>74.75</v>
      </c>
      <c r="K17" s="12">
        <v>41.5</v>
      </c>
      <c r="L17" s="12">
        <v>145.75</v>
      </c>
      <c r="M17" s="12">
        <v>110.75</v>
      </c>
      <c r="N17" s="12">
        <v>74.75</v>
      </c>
      <c r="O17" s="12">
        <v>117.5</v>
      </c>
      <c r="P17" s="12">
        <v>7.75</v>
      </c>
      <c r="Q17" s="12">
        <v>90.75</v>
      </c>
      <c r="R17" s="12">
        <v>91</v>
      </c>
      <c r="S17" s="12">
        <v>146</v>
      </c>
      <c r="T17" s="12">
        <v>15.25</v>
      </c>
      <c r="U17" s="12">
        <v>5.75</v>
      </c>
      <c r="V17" s="12">
        <v>8</v>
      </c>
      <c r="W17" s="12">
        <v>3</v>
      </c>
      <c r="X17" s="12">
        <v>2.25</v>
      </c>
      <c r="Y17" s="12">
        <v>6.75</v>
      </c>
      <c r="Z17" s="12">
        <v>21.5</v>
      </c>
      <c r="AA17" s="12">
        <v>64.5</v>
      </c>
      <c r="AB17" s="12">
        <v>54.25</v>
      </c>
      <c r="AC17" s="12">
        <v>174</v>
      </c>
      <c r="AD17" s="12">
        <v>87.5</v>
      </c>
      <c r="AE17" s="12">
        <v>32.5</v>
      </c>
      <c r="AF17" s="12">
        <v>39.5</v>
      </c>
      <c r="AG17" s="12">
        <v>10.5</v>
      </c>
      <c r="AH17" s="12">
        <v>16.75</v>
      </c>
      <c r="AI17" s="12">
        <v>15</v>
      </c>
      <c r="AJ17" s="12">
        <v>5.5</v>
      </c>
      <c r="AK17" s="12">
        <v>12.75</v>
      </c>
      <c r="AL17" s="12">
        <v>45.75</v>
      </c>
      <c r="AM17" s="12">
        <v>3.5</v>
      </c>
      <c r="AN17" s="12">
        <v>18</v>
      </c>
      <c r="AO17" s="12">
        <v>3.25</v>
      </c>
      <c r="AP17" s="12">
        <v>5.75</v>
      </c>
      <c r="AQ17" s="12">
        <v>5</v>
      </c>
      <c r="AR17" s="12">
        <v>4.25</v>
      </c>
      <c r="AS17" s="13">
        <v>1832.5</v>
      </c>
      <c r="AT17" s="14"/>
      <c r="AV17" s="1" t="s">
        <v>49</v>
      </c>
      <c r="AW17" s="14">
        <f>SUM(AA13:AD20,AA38:AD39)</f>
        <v>8151.5</v>
      </c>
      <c r="AX17" s="14">
        <f>SUM(H13:K20,H38:K39,Z13:Z20,Z38:Z39)</f>
        <v>2556</v>
      </c>
      <c r="AY17" s="14">
        <f>SUM(AE13:AJ20,AE38:AJ39)</f>
        <v>1769.75</v>
      </c>
      <c r="AZ17" s="14">
        <f>SUM(B13:G20,B38:G39)</f>
        <v>2665.5</v>
      </c>
      <c r="BA17" s="14">
        <f>SUM(T13:Y20,T38:Y39,AM13:AN20,AM38:AN39)</f>
        <v>1029.75</v>
      </c>
      <c r="BB17" s="14">
        <f>SUM(L13:S20,L38:S39,AK13:AL20,AK38:AL39)</f>
        <v>7550.5</v>
      </c>
      <c r="BC17" s="14">
        <f>SUM(AO13:AR20,AO38:AR39)</f>
        <v>443</v>
      </c>
      <c r="BD17" s="9">
        <f t="shared" si="0"/>
        <v>23723</v>
      </c>
    </row>
    <row r="18" spans="1:56">
      <c r="A18" s="1" t="s">
        <v>16</v>
      </c>
      <c r="B18" s="12">
        <v>8.75</v>
      </c>
      <c r="C18" s="12">
        <v>19.75</v>
      </c>
      <c r="D18" s="12">
        <v>10</v>
      </c>
      <c r="E18" s="12">
        <v>5</v>
      </c>
      <c r="F18" s="12">
        <v>50.75</v>
      </c>
      <c r="G18" s="12">
        <v>10</v>
      </c>
      <c r="H18" s="12">
        <v>15.25</v>
      </c>
      <c r="I18" s="12">
        <v>17.75</v>
      </c>
      <c r="J18" s="12">
        <v>36.75</v>
      </c>
      <c r="K18" s="12">
        <v>25.75</v>
      </c>
      <c r="L18" s="12">
        <v>55</v>
      </c>
      <c r="M18" s="12">
        <v>54</v>
      </c>
      <c r="N18" s="12">
        <v>37.25</v>
      </c>
      <c r="O18" s="12">
        <v>85</v>
      </c>
      <c r="P18" s="12">
        <v>100</v>
      </c>
      <c r="Q18" s="12">
        <v>5</v>
      </c>
      <c r="R18" s="12">
        <v>39.75</v>
      </c>
      <c r="S18" s="12">
        <v>74.5</v>
      </c>
      <c r="T18" s="12">
        <v>9.75</v>
      </c>
      <c r="U18" s="12">
        <v>5.5</v>
      </c>
      <c r="V18" s="12">
        <v>7.25</v>
      </c>
      <c r="W18" s="12">
        <v>2.5</v>
      </c>
      <c r="X18" s="12">
        <v>0.5</v>
      </c>
      <c r="Y18" s="12">
        <v>2.25</v>
      </c>
      <c r="Z18" s="12">
        <v>9.75</v>
      </c>
      <c r="AA18" s="12">
        <v>47</v>
      </c>
      <c r="AB18" s="12">
        <v>46.25</v>
      </c>
      <c r="AC18" s="12">
        <v>153</v>
      </c>
      <c r="AD18" s="12">
        <v>49.5</v>
      </c>
      <c r="AE18" s="12">
        <v>19</v>
      </c>
      <c r="AF18" s="12">
        <v>24.75</v>
      </c>
      <c r="AG18" s="12">
        <v>9.25</v>
      </c>
      <c r="AH18" s="12">
        <v>13.5</v>
      </c>
      <c r="AI18" s="12">
        <v>11.75</v>
      </c>
      <c r="AJ18" s="12">
        <v>4.5</v>
      </c>
      <c r="AK18" s="12">
        <v>7.5</v>
      </c>
      <c r="AL18" s="12">
        <v>28</v>
      </c>
      <c r="AM18" s="12">
        <v>1</v>
      </c>
      <c r="AN18" s="12">
        <v>16.25</v>
      </c>
      <c r="AO18" s="12">
        <v>4.25</v>
      </c>
      <c r="AP18" s="12">
        <v>3.5</v>
      </c>
      <c r="AQ18" s="12">
        <v>7</v>
      </c>
      <c r="AR18" s="12">
        <v>1.25</v>
      </c>
      <c r="AS18" s="13">
        <v>1135</v>
      </c>
      <c r="AT18" s="14"/>
      <c r="AV18" s="9" t="s">
        <v>62</v>
      </c>
      <c r="AW18" s="15">
        <f>SUM(AA42:AD45)</f>
        <v>2740</v>
      </c>
      <c r="AX18" s="9">
        <f>SUM(Z42:Z45,H42:K45)</f>
        <v>230.25</v>
      </c>
      <c r="AY18" s="9">
        <f>SUM(AE42:AJ45)</f>
        <v>1248.75</v>
      </c>
      <c r="AZ18" s="9">
        <f>SUM(B42:G45)</f>
        <v>405.5</v>
      </c>
      <c r="BA18" s="9">
        <f>SUM(T42:Y45, AM42:AN45)</f>
        <v>330.25</v>
      </c>
      <c r="BB18" s="9">
        <f>SUM(AK42:AL45,L42:S45)</f>
        <v>416.75</v>
      </c>
      <c r="BC18" s="9">
        <f>SUM(AO42:AR45)</f>
        <v>610.5</v>
      </c>
      <c r="BD18" s="9">
        <f t="shared" si="0"/>
        <v>5371.5</v>
      </c>
    </row>
    <row r="19" spans="1:56">
      <c r="A19" s="1" t="s">
        <v>17</v>
      </c>
      <c r="B19" s="12">
        <v>5.25</v>
      </c>
      <c r="C19" s="12">
        <v>20</v>
      </c>
      <c r="D19" s="12">
        <v>8.75</v>
      </c>
      <c r="E19" s="12">
        <v>9</v>
      </c>
      <c r="F19" s="12">
        <v>77</v>
      </c>
      <c r="G19" s="12">
        <v>21.25</v>
      </c>
      <c r="H19" s="12">
        <v>20.75</v>
      </c>
      <c r="I19" s="12">
        <v>28</v>
      </c>
      <c r="J19" s="12">
        <v>59.75</v>
      </c>
      <c r="K19" s="12">
        <v>44.25</v>
      </c>
      <c r="L19" s="12">
        <v>55</v>
      </c>
      <c r="M19" s="12">
        <v>71.75</v>
      </c>
      <c r="N19" s="12">
        <v>36.5</v>
      </c>
      <c r="O19" s="12">
        <v>91.75</v>
      </c>
      <c r="P19" s="12">
        <v>94</v>
      </c>
      <c r="Q19" s="12">
        <v>43.25</v>
      </c>
      <c r="R19" s="12">
        <v>8.75</v>
      </c>
      <c r="S19" s="12">
        <v>105.25</v>
      </c>
      <c r="T19" s="12">
        <v>10.75</v>
      </c>
      <c r="U19" s="12">
        <v>7.25</v>
      </c>
      <c r="V19" s="12">
        <v>6.5</v>
      </c>
      <c r="W19" s="12">
        <v>3</v>
      </c>
      <c r="X19" s="12">
        <v>1.5</v>
      </c>
      <c r="Y19" s="12">
        <v>5.75</v>
      </c>
      <c r="Z19" s="12">
        <v>8.5</v>
      </c>
      <c r="AA19" s="12">
        <v>84</v>
      </c>
      <c r="AB19" s="12">
        <v>70.75</v>
      </c>
      <c r="AC19" s="12">
        <v>246.5</v>
      </c>
      <c r="AD19" s="12">
        <v>65.5</v>
      </c>
      <c r="AE19" s="12">
        <v>20.5</v>
      </c>
      <c r="AF19" s="12">
        <v>16.5</v>
      </c>
      <c r="AG19" s="12">
        <v>9</v>
      </c>
      <c r="AH19" s="12">
        <v>17</v>
      </c>
      <c r="AI19" s="12">
        <v>21.25</v>
      </c>
      <c r="AJ19" s="12">
        <v>8.75</v>
      </c>
      <c r="AK19" s="12">
        <v>8.25</v>
      </c>
      <c r="AL19" s="12">
        <v>22.75</v>
      </c>
      <c r="AM19" s="12">
        <v>1.5</v>
      </c>
      <c r="AN19" s="12">
        <v>12.75</v>
      </c>
      <c r="AO19" s="12">
        <v>5.75</v>
      </c>
      <c r="AP19" s="12">
        <v>3.75</v>
      </c>
      <c r="AQ19" s="12">
        <v>12.5</v>
      </c>
      <c r="AR19" s="12">
        <v>3.25</v>
      </c>
      <c r="AS19" s="13">
        <v>1473.75</v>
      </c>
      <c r="AT19" s="14"/>
      <c r="AV19" s="9" t="s">
        <v>50</v>
      </c>
      <c r="AW19" s="15">
        <f>SUM(AW12:AW18)</f>
        <v>47145.5</v>
      </c>
      <c r="AX19" s="9">
        <f t="shared" ref="AX19:BC19" si="1">SUM(AX12:AX18)</f>
        <v>14367.5</v>
      </c>
      <c r="AY19" s="9">
        <f t="shared" si="1"/>
        <v>29082.5</v>
      </c>
      <c r="AZ19" s="9">
        <f t="shared" si="1"/>
        <v>18659</v>
      </c>
      <c r="BA19" s="9">
        <f t="shared" si="1"/>
        <v>13132.5</v>
      </c>
      <c r="BB19" s="9">
        <f t="shared" si="1"/>
        <v>24003</v>
      </c>
      <c r="BC19" s="9">
        <f t="shared" si="1"/>
        <v>6310.25</v>
      </c>
      <c r="BD19" s="9">
        <f>SUM(BD12:BD18)</f>
        <v>146390</v>
      </c>
    </row>
    <row r="20" spans="1:56">
      <c r="A20" s="1" t="s">
        <v>18</v>
      </c>
      <c r="B20" s="12">
        <v>15.5</v>
      </c>
      <c r="C20" s="12">
        <v>47</v>
      </c>
      <c r="D20" s="12">
        <v>24.5</v>
      </c>
      <c r="E20" s="12">
        <v>22.5</v>
      </c>
      <c r="F20" s="12">
        <v>237</v>
      </c>
      <c r="G20" s="12">
        <v>22.25</v>
      </c>
      <c r="H20" s="12">
        <v>33.5</v>
      </c>
      <c r="I20" s="12">
        <v>36</v>
      </c>
      <c r="J20" s="12">
        <v>94.75</v>
      </c>
      <c r="K20" s="12">
        <v>59</v>
      </c>
      <c r="L20" s="12">
        <v>79.25</v>
      </c>
      <c r="M20" s="12">
        <v>147.5</v>
      </c>
      <c r="N20" s="12">
        <v>46.75</v>
      </c>
      <c r="O20" s="12">
        <v>121</v>
      </c>
      <c r="P20" s="12">
        <v>149.5</v>
      </c>
      <c r="Q20" s="12">
        <v>71.5</v>
      </c>
      <c r="R20" s="12">
        <v>100.75</v>
      </c>
      <c r="S20" s="12">
        <v>19.25</v>
      </c>
      <c r="T20" s="12">
        <v>19</v>
      </c>
      <c r="U20" s="12">
        <v>14.75</v>
      </c>
      <c r="V20" s="12">
        <v>12.25</v>
      </c>
      <c r="W20" s="12">
        <v>7</v>
      </c>
      <c r="X20" s="12">
        <v>5.25</v>
      </c>
      <c r="Y20" s="12">
        <v>21.25</v>
      </c>
      <c r="Z20" s="12">
        <v>11.75</v>
      </c>
      <c r="AA20" s="12">
        <v>220.75</v>
      </c>
      <c r="AB20" s="12">
        <v>161.75</v>
      </c>
      <c r="AC20" s="12">
        <v>482</v>
      </c>
      <c r="AD20" s="12">
        <v>161</v>
      </c>
      <c r="AE20" s="12">
        <v>28.75</v>
      </c>
      <c r="AF20" s="12">
        <v>33.5</v>
      </c>
      <c r="AG20" s="12">
        <v>14.75</v>
      </c>
      <c r="AH20" s="12">
        <v>25.25</v>
      </c>
      <c r="AI20" s="12">
        <v>34.75</v>
      </c>
      <c r="AJ20" s="12">
        <v>3.5</v>
      </c>
      <c r="AK20" s="12">
        <v>16</v>
      </c>
      <c r="AL20" s="12">
        <v>49.5</v>
      </c>
      <c r="AM20" s="12">
        <v>2.25</v>
      </c>
      <c r="AN20" s="12">
        <v>18</v>
      </c>
      <c r="AO20" s="12">
        <v>2</v>
      </c>
      <c r="AP20" s="12">
        <v>3.75</v>
      </c>
      <c r="AQ20" s="12">
        <v>21.25</v>
      </c>
      <c r="AR20" s="12">
        <v>3.75</v>
      </c>
      <c r="AS20" s="13">
        <v>2701.25</v>
      </c>
      <c r="AT20" s="14"/>
      <c r="AV20" s="18"/>
      <c r="AW20" s="15"/>
    </row>
    <row r="21" spans="1:56">
      <c r="A21" s="1" t="s">
        <v>19</v>
      </c>
      <c r="B21" s="12">
        <v>17.25</v>
      </c>
      <c r="C21" s="12">
        <v>33.75</v>
      </c>
      <c r="D21" s="12">
        <v>12.5</v>
      </c>
      <c r="E21" s="12">
        <v>6</v>
      </c>
      <c r="F21" s="12">
        <v>54</v>
      </c>
      <c r="G21" s="12">
        <v>10.75</v>
      </c>
      <c r="H21" s="12">
        <v>45</v>
      </c>
      <c r="I21" s="12">
        <v>25.25</v>
      </c>
      <c r="J21" s="12">
        <v>64.25</v>
      </c>
      <c r="K21" s="12">
        <v>4.5</v>
      </c>
      <c r="L21" s="12">
        <v>29</v>
      </c>
      <c r="M21" s="12">
        <v>58.75</v>
      </c>
      <c r="N21" s="12">
        <v>13</v>
      </c>
      <c r="O21" s="12">
        <v>13.75</v>
      </c>
      <c r="P21" s="12">
        <v>10.5</v>
      </c>
      <c r="Q21" s="12">
        <v>9</v>
      </c>
      <c r="R21" s="12">
        <v>11.25</v>
      </c>
      <c r="S21" s="12">
        <v>19.25</v>
      </c>
      <c r="T21" s="12">
        <v>7</v>
      </c>
      <c r="U21" s="12">
        <v>52.75</v>
      </c>
      <c r="V21" s="12">
        <v>251.75</v>
      </c>
      <c r="W21" s="12">
        <v>73.25</v>
      </c>
      <c r="X21" s="12">
        <v>33.75</v>
      </c>
      <c r="Y21" s="12">
        <v>38.25</v>
      </c>
      <c r="Z21" s="12">
        <v>7.75</v>
      </c>
      <c r="AA21" s="12">
        <v>138</v>
      </c>
      <c r="AB21" s="12">
        <v>92</v>
      </c>
      <c r="AC21" s="12">
        <v>246.5</v>
      </c>
      <c r="AD21" s="12">
        <v>88.75</v>
      </c>
      <c r="AE21" s="12">
        <v>39.25</v>
      </c>
      <c r="AF21" s="12">
        <v>46.75</v>
      </c>
      <c r="AG21" s="12">
        <v>13</v>
      </c>
      <c r="AH21" s="12">
        <v>25</v>
      </c>
      <c r="AI21" s="12">
        <v>32.5</v>
      </c>
      <c r="AJ21" s="12">
        <v>7</v>
      </c>
      <c r="AK21" s="12">
        <v>7</v>
      </c>
      <c r="AL21" s="12">
        <v>11.5</v>
      </c>
      <c r="AM21" s="12">
        <v>33</v>
      </c>
      <c r="AN21" s="12">
        <v>216.75</v>
      </c>
      <c r="AO21" s="12">
        <v>7.75</v>
      </c>
      <c r="AP21" s="12">
        <v>6</v>
      </c>
      <c r="AQ21" s="12">
        <v>29.5</v>
      </c>
      <c r="AR21" s="12">
        <v>9.5</v>
      </c>
      <c r="AS21" s="13">
        <v>1952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7.25</v>
      </c>
      <c r="C22" s="12">
        <v>11.5</v>
      </c>
      <c r="D22" s="12">
        <v>5.5</v>
      </c>
      <c r="E22" s="12">
        <v>10</v>
      </c>
      <c r="F22" s="12">
        <v>47</v>
      </c>
      <c r="G22" s="12">
        <v>7.25</v>
      </c>
      <c r="H22" s="12">
        <v>27.5</v>
      </c>
      <c r="I22" s="12">
        <v>17.75</v>
      </c>
      <c r="J22" s="12">
        <v>57.25</v>
      </c>
      <c r="K22" s="12">
        <v>5.25</v>
      </c>
      <c r="L22" s="12">
        <v>17.5</v>
      </c>
      <c r="M22" s="12">
        <v>49.25</v>
      </c>
      <c r="N22" s="12">
        <v>6.5</v>
      </c>
      <c r="O22" s="12">
        <v>9.5</v>
      </c>
      <c r="P22" s="12">
        <v>5.75</v>
      </c>
      <c r="Q22" s="12">
        <v>5.5</v>
      </c>
      <c r="R22" s="12">
        <v>9.25</v>
      </c>
      <c r="S22" s="12">
        <v>13.5</v>
      </c>
      <c r="T22" s="12">
        <v>66</v>
      </c>
      <c r="U22" s="12">
        <v>12.25</v>
      </c>
      <c r="V22" s="12">
        <v>81.25</v>
      </c>
      <c r="W22" s="12">
        <v>26.75</v>
      </c>
      <c r="X22" s="12">
        <v>14</v>
      </c>
      <c r="Y22" s="12">
        <v>43.75</v>
      </c>
      <c r="Z22" s="12">
        <v>2.5</v>
      </c>
      <c r="AA22" s="12">
        <v>161.25</v>
      </c>
      <c r="AB22" s="12">
        <v>148.75</v>
      </c>
      <c r="AC22" s="12">
        <v>371.5</v>
      </c>
      <c r="AD22" s="12">
        <v>121.25</v>
      </c>
      <c r="AE22" s="12">
        <v>32.75</v>
      </c>
      <c r="AF22" s="12">
        <v>33</v>
      </c>
      <c r="AG22" s="12">
        <v>14</v>
      </c>
      <c r="AH22" s="12">
        <v>19.75</v>
      </c>
      <c r="AI22" s="12">
        <v>24</v>
      </c>
      <c r="AJ22" s="12">
        <v>4.5</v>
      </c>
      <c r="AK22" s="12">
        <v>1.75</v>
      </c>
      <c r="AL22" s="12">
        <v>9.25</v>
      </c>
      <c r="AM22" s="12">
        <v>11</v>
      </c>
      <c r="AN22" s="12">
        <v>54.25</v>
      </c>
      <c r="AO22" s="12">
        <v>4.75</v>
      </c>
      <c r="AP22" s="12">
        <v>2.25</v>
      </c>
      <c r="AQ22" s="12">
        <v>42.75</v>
      </c>
      <c r="AR22" s="12">
        <v>11</v>
      </c>
      <c r="AS22" s="13">
        <v>1627.25</v>
      </c>
      <c r="AT22" s="14"/>
      <c r="AV22" s="17" t="s">
        <v>44</v>
      </c>
      <c r="AW22" s="15">
        <f>AW12</f>
        <v>1980</v>
      </c>
      <c r="AX22" s="15"/>
      <c r="AY22" s="15"/>
    </row>
    <row r="23" spans="1:56">
      <c r="A23" s="1" t="s">
        <v>21</v>
      </c>
      <c r="B23" s="12">
        <v>15.25</v>
      </c>
      <c r="C23" s="12">
        <v>25.5</v>
      </c>
      <c r="D23" s="12">
        <v>14</v>
      </c>
      <c r="E23" s="12">
        <v>32</v>
      </c>
      <c r="F23" s="12">
        <v>84.75</v>
      </c>
      <c r="G23" s="12">
        <v>22</v>
      </c>
      <c r="H23" s="12">
        <v>51</v>
      </c>
      <c r="I23" s="12">
        <v>26.75</v>
      </c>
      <c r="J23" s="12">
        <v>68</v>
      </c>
      <c r="K23" s="12">
        <v>11.25</v>
      </c>
      <c r="L23" s="12">
        <v>29</v>
      </c>
      <c r="M23" s="12">
        <v>60.25</v>
      </c>
      <c r="N23" s="12">
        <v>7.75</v>
      </c>
      <c r="O23" s="12">
        <v>9</v>
      </c>
      <c r="P23" s="12">
        <v>7.5</v>
      </c>
      <c r="Q23" s="12">
        <v>8</v>
      </c>
      <c r="R23" s="12">
        <v>5.75</v>
      </c>
      <c r="S23" s="12">
        <v>13.25</v>
      </c>
      <c r="T23" s="12">
        <v>330.5</v>
      </c>
      <c r="U23" s="12">
        <v>98.5</v>
      </c>
      <c r="V23" s="12">
        <v>9.25</v>
      </c>
      <c r="W23" s="12">
        <v>56.5</v>
      </c>
      <c r="X23" s="12">
        <v>36</v>
      </c>
      <c r="Y23" s="12">
        <v>110.25</v>
      </c>
      <c r="Z23" s="12">
        <v>6.75</v>
      </c>
      <c r="AA23" s="12">
        <v>188.25</v>
      </c>
      <c r="AB23" s="12">
        <v>184.75</v>
      </c>
      <c r="AC23" s="12">
        <v>481.5</v>
      </c>
      <c r="AD23" s="12">
        <v>173.5</v>
      </c>
      <c r="AE23" s="12">
        <v>27.25</v>
      </c>
      <c r="AF23" s="12">
        <v>24.75</v>
      </c>
      <c r="AG23" s="12">
        <v>20.5</v>
      </c>
      <c r="AH23" s="12">
        <v>20</v>
      </c>
      <c r="AI23" s="12">
        <v>29.75</v>
      </c>
      <c r="AJ23" s="12">
        <v>4</v>
      </c>
      <c r="AK23" s="12">
        <v>2.5</v>
      </c>
      <c r="AL23" s="12">
        <v>7</v>
      </c>
      <c r="AM23" s="12">
        <v>28.25</v>
      </c>
      <c r="AN23" s="12">
        <v>95</v>
      </c>
      <c r="AO23" s="12">
        <v>6.25</v>
      </c>
      <c r="AP23" s="12">
        <v>4</v>
      </c>
      <c r="AQ23" s="12">
        <v>47.5</v>
      </c>
      <c r="AR23" s="12">
        <v>11.25</v>
      </c>
      <c r="AS23" s="13">
        <v>2494.75</v>
      </c>
      <c r="AT23" s="14"/>
      <c r="AV23" s="17" t="s">
        <v>45</v>
      </c>
      <c r="AW23" s="15">
        <f>AW13+AX12</f>
        <v>12166.75</v>
      </c>
      <c r="AX23" s="15">
        <f>AX13</f>
        <v>749</v>
      </c>
      <c r="AY23" s="15"/>
      <c r="AZ23" s="15"/>
    </row>
    <row r="24" spans="1:56">
      <c r="A24" s="1" t="s">
        <v>22</v>
      </c>
      <c r="B24" s="12">
        <v>7</v>
      </c>
      <c r="C24" s="12">
        <v>7.25</v>
      </c>
      <c r="D24" s="12">
        <v>4.5</v>
      </c>
      <c r="E24" s="12">
        <v>8.75</v>
      </c>
      <c r="F24" s="12">
        <v>51</v>
      </c>
      <c r="G24" s="12">
        <v>7.25</v>
      </c>
      <c r="H24" s="12">
        <v>18.25</v>
      </c>
      <c r="I24" s="12">
        <v>15</v>
      </c>
      <c r="J24" s="12">
        <v>27.5</v>
      </c>
      <c r="K24" s="12">
        <v>3</v>
      </c>
      <c r="L24" s="12">
        <v>18.25</v>
      </c>
      <c r="M24" s="12">
        <v>30</v>
      </c>
      <c r="N24" s="12">
        <v>2.25</v>
      </c>
      <c r="O24" s="12">
        <v>4.5</v>
      </c>
      <c r="P24" s="12">
        <v>2.5</v>
      </c>
      <c r="Q24" s="12">
        <v>1.5</v>
      </c>
      <c r="R24" s="12">
        <v>2.75</v>
      </c>
      <c r="S24" s="12">
        <v>2.75</v>
      </c>
      <c r="T24" s="12">
        <v>81.75</v>
      </c>
      <c r="U24" s="12">
        <v>32.25</v>
      </c>
      <c r="V24" s="12">
        <v>50.5</v>
      </c>
      <c r="W24" s="12">
        <v>5.75</v>
      </c>
      <c r="X24" s="12">
        <v>8.25</v>
      </c>
      <c r="Y24" s="12">
        <v>38</v>
      </c>
      <c r="Z24" s="12">
        <v>2.5</v>
      </c>
      <c r="AA24" s="12">
        <v>112</v>
      </c>
      <c r="AB24" s="12">
        <v>112.25</v>
      </c>
      <c r="AC24" s="12">
        <v>246.5</v>
      </c>
      <c r="AD24" s="12">
        <v>103</v>
      </c>
      <c r="AE24" s="12">
        <v>17.75</v>
      </c>
      <c r="AF24" s="12">
        <v>19.25</v>
      </c>
      <c r="AG24" s="12">
        <v>9</v>
      </c>
      <c r="AH24" s="12">
        <v>8.75</v>
      </c>
      <c r="AI24" s="12">
        <v>15</v>
      </c>
      <c r="AJ24" s="12">
        <v>1</v>
      </c>
      <c r="AK24" s="12">
        <v>0.25</v>
      </c>
      <c r="AL24" s="12">
        <v>1.5</v>
      </c>
      <c r="AM24" s="12">
        <v>7.25</v>
      </c>
      <c r="AN24" s="12">
        <v>16.5</v>
      </c>
      <c r="AO24" s="12">
        <v>3.25</v>
      </c>
      <c r="AP24" s="12">
        <v>1.25</v>
      </c>
      <c r="AQ24" s="12">
        <v>27</v>
      </c>
      <c r="AR24" s="12">
        <v>5.5</v>
      </c>
      <c r="AS24" s="13">
        <v>1140</v>
      </c>
      <c r="AT24" s="14"/>
      <c r="AV24" s="17" t="s">
        <v>46</v>
      </c>
      <c r="AW24" s="15">
        <f>AW14+AY12</f>
        <v>31943.25</v>
      </c>
      <c r="AX24" s="15">
        <f>AX14+AY13</f>
        <v>2956.25</v>
      </c>
      <c r="AY24" s="15">
        <f>AY14</f>
        <v>5498.5</v>
      </c>
      <c r="AZ24" s="15"/>
      <c r="BA24" s="15"/>
    </row>
    <row r="25" spans="1:56">
      <c r="A25" s="1" t="s">
        <v>23</v>
      </c>
      <c r="B25" s="12">
        <v>6</v>
      </c>
      <c r="C25" s="12">
        <v>8.75</v>
      </c>
      <c r="D25" s="12">
        <v>3.5</v>
      </c>
      <c r="E25" s="12">
        <v>5.25</v>
      </c>
      <c r="F25" s="12">
        <v>38.75</v>
      </c>
      <c r="G25" s="12">
        <v>4.75</v>
      </c>
      <c r="H25" s="12">
        <v>12</v>
      </c>
      <c r="I25" s="12">
        <v>14</v>
      </c>
      <c r="J25" s="12">
        <v>33.75</v>
      </c>
      <c r="K25" s="12">
        <v>5</v>
      </c>
      <c r="L25" s="12">
        <v>15.25</v>
      </c>
      <c r="M25" s="12">
        <v>29.75</v>
      </c>
      <c r="N25" s="12">
        <v>4</v>
      </c>
      <c r="O25" s="12">
        <v>2.75</v>
      </c>
      <c r="P25" s="12">
        <v>1</v>
      </c>
      <c r="Q25" s="12">
        <v>1.25</v>
      </c>
      <c r="R25" s="12">
        <v>2.25</v>
      </c>
      <c r="S25" s="12">
        <v>4.25</v>
      </c>
      <c r="T25" s="12">
        <v>32.5</v>
      </c>
      <c r="U25" s="12">
        <v>14</v>
      </c>
      <c r="V25" s="12">
        <v>34.25</v>
      </c>
      <c r="W25" s="12">
        <v>11</v>
      </c>
      <c r="X25" s="12">
        <v>6.75</v>
      </c>
      <c r="Y25" s="12">
        <v>32.75</v>
      </c>
      <c r="Z25" s="12">
        <v>3</v>
      </c>
      <c r="AA25" s="12">
        <v>110.75</v>
      </c>
      <c r="AB25" s="12">
        <v>91.75</v>
      </c>
      <c r="AC25" s="12">
        <v>223</v>
      </c>
      <c r="AD25" s="12">
        <v>80</v>
      </c>
      <c r="AE25" s="12">
        <v>14.5</v>
      </c>
      <c r="AF25" s="12">
        <v>11.25</v>
      </c>
      <c r="AG25" s="12">
        <v>8.75</v>
      </c>
      <c r="AH25" s="12">
        <v>12</v>
      </c>
      <c r="AI25" s="12">
        <v>12</v>
      </c>
      <c r="AJ25" s="12">
        <v>0.75</v>
      </c>
      <c r="AK25" s="12">
        <v>1</v>
      </c>
      <c r="AL25" s="12">
        <v>1.75</v>
      </c>
      <c r="AM25" s="12">
        <v>2.25</v>
      </c>
      <c r="AN25" s="12">
        <v>8.75</v>
      </c>
      <c r="AO25" s="12">
        <v>1.5</v>
      </c>
      <c r="AP25" s="12">
        <v>1</v>
      </c>
      <c r="AQ25" s="12">
        <v>30.5</v>
      </c>
      <c r="AR25" s="12">
        <v>5.5</v>
      </c>
      <c r="AS25" s="13">
        <v>943.5</v>
      </c>
      <c r="AT25" s="14"/>
      <c r="AV25" s="17" t="s">
        <v>47</v>
      </c>
      <c r="AW25" s="15">
        <f>AW15+AZ12</f>
        <v>13343</v>
      </c>
      <c r="AX25" s="15">
        <f>AX15+AZ13</f>
        <v>4458.25</v>
      </c>
      <c r="AY25" s="15">
        <f>AY15+AZ14</f>
        <v>3714</v>
      </c>
      <c r="AZ25" s="15">
        <f>AZ15</f>
        <v>4038</v>
      </c>
      <c r="BA25" s="15"/>
      <c r="BB25" s="15"/>
      <c r="BC25" s="14"/>
    </row>
    <row r="26" spans="1:56">
      <c r="A26" s="1" t="s">
        <v>24</v>
      </c>
      <c r="B26" s="12">
        <v>12.5</v>
      </c>
      <c r="C26" s="12">
        <v>16.75</v>
      </c>
      <c r="D26" s="12">
        <v>13.75</v>
      </c>
      <c r="E26" s="12">
        <v>15.5</v>
      </c>
      <c r="F26" s="12">
        <v>52</v>
      </c>
      <c r="G26" s="12">
        <v>15.75</v>
      </c>
      <c r="H26" s="12">
        <v>38.75</v>
      </c>
      <c r="I26" s="12">
        <v>36.75</v>
      </c>
      <c r="J26" s="12">
        <v>74.25</v>
      </c>
      <c r="K26" s="12">
        <v>11.75</v>
      </c>
      <c r="L26" s="12">
        <v>34.75</v>
      </c>
      <c r="M26" s="12">
        <v>60.25</v>
      </c>
      <c r="N26" s="12">
        <v>12.25</v>
      </c>
      <c r="O26" s="12">
        <v>10.5</v>
      </c>
      <c r="P26" s="12">
        <v>4.5</v>
      </c>
      <c r="Q26" s="12">
        <v>3.5</v>
      </c>
      <c r="R26" s="12">
        <v>5</v>
      </c>
      <c r="S26" s="12">
        <v>12.75</v>
      </c>
      <c r="T26" s="12">
        <v>38</v>
      </c>
      <c r="U26" s="12">
        <v>44.5</v>
      </c>
      <c r="V26" s="12">
        <v>95.25</v>
      </c>
      <c r="W26" s="12">
        <v>35.25</v>
      </c>
      <c r="X26" s="12">
        <v>35.75</v>
      </c>
      <c r="Y26" s="12">
        <v>15</v>
      </c>
      <c r="Z26" s="12">
        <v>9.25</v>
      </c>
      <c r="AA26" s="12">
        <v>251</v>
      </c>
      <c r="AB26" s="12">
        <v>230.25</v>
      </c>
      <c r="AC26" s="12">
        <v>605.5</v>
      </c>
      <c r="AD26" s="12">
        <v>324</v>
      </c>
      <c r="AE26" s="12">
        <v>111.5</v>
      </c>
      <c r="AF26" s="12">
        <v>74.75</v>
      </c>
      <c r="AG26" s="12">
        <v>21.75</v>
      </c>
      <c r="AH26" s="12">
        <v>22</v>
      </c>
      <c r="AI26" s="12">
        <v>21.25</v>
      </c>
      <c r="AJ26" s="12">
        <v>2.5</v>
      </c>
      <c r="AK26" s="12">
        <v>3.25</v>
      </c>
      <c r="AL26" s="12">
        <v>10.5</v>
      </c>
      <c r="AM26" s="12">
        <v>3.75</v>
      </c>
      <c r="AN26" s="12">
        <v>19.75</v>
      </c>
      <c r="AO26" s="12">
        <v>1.5</v>
      </c>
      <c r="AP26" s="12">
        <v>2.5</v>
      </c>
      <c r="AQ26" s="12">
        <v>41.5</v>
      </c>
      <c r="AR26" s="12">
        <v>13.5</v>
      </c>
      <c r="AS26" s="13">
        <v>2465</v>
      </c>
      <c r="AT26" s="14"/>
      <c r="AV26" s="9" t="s">
        <v>48</v>
      </c>
      <c r="AW26" s="15">
        <f>AW16+BA12</f>
        <v>11588.5</v>
      </c>
      <c r="AX26" s="9">
        <f>AX16+BA13</f>
        <v>1876.25</v>
      </c>
      <c r="AY26" s="9">
        <f>AY16+BA14</f>
        <v>2226.75</v>
      </c>
      <c r="AZ26" s="9">
        <f>AZ16+BA15</f>
        <v>1684</v>
      </c>
      <c r="BA26" s="9">
        <f>BA16</f>
        <v>3037.25</v>
      </c>
    </row>
    <row r="27" spans="1:56">
      <c r="A27" s="1" t="s">
        <v>25</v>
      </c>
      <c r="B27" s="12">
        <v>16.75</v>
      </c>
      <c r="C27" s="12">
        <v>18</v>
      </c>
      <c r="D27" s="12">
        <v>6.5</v>
      </c>
      <c r="E27" s="12">
        <v>7</v>
      </c>
      <c r="F27" s="12">
        <v>60.5</v>
      </c>
      <c r="G27" s="12">
        <v>37.5</v>
      </c>
      <c r="H27" s="12">
        <v>36</v>
      </c>
      <c r="I27" s="12">
        <v>28.25</v>
      </c>
      <c r="J27" s="12">
        <v>72.25</v>
      </c>
      <c r="K27" s="12">
        <v>13</v>
      </c>
      <c r="L27" s="12">
        <v>89</v>
      </c>
      <c r="M27" s="12">
        <v>58</v>
      </c>
      <c r="N27" s="12">
        <v>22</v>
      </c>
      <c r="O27" s="12">
        <v>30.75</v>
      </c>
      <c r="P27" s="12">
        <v>18</v>
      </c>
      <c r="Q27" s="12">
        <v>8.75</v>
      </c>
      <c r="R27" s="12">
        <v>10.25</v>
      </c>
      <c r="S27" s="12">
        <v>9.75</v>
      </c>
      <c r="T27" s="12">
        <v>6.25</v>
      </c>
      <c r="U27" s="12">
        <v>3.25</v>
      </c>
      <c r="V27" s="12">
        <v>5.75</v>
      </c>
      <c r="W27" s="12">
        <v>3.75</v>
      </c>
      <c r="X27" s="12">
        <v>2.5</v>
      </c>
      <c r="Y27" s="12">
        <v>5.75</v>
      </c>
      <c r="Z27" s="12">
        <v>6.75</v>
      </c>
      <c r="AA27" s="12">
        <v>277</v>
      </c>
      <c r="AB27" s="12">
        <v>310</v>
      </c>
      <c r="AC27" s="12">
        <v>705.25</v>
      </c>
      <c r="AD27" s="12">
        <v>273.75</v>
      </c>
      <c r="AE27" s="12">
        <v>93.25</v>
      </c>
      <c r="AF27" s="12">
        <v>81.5</v>
      </c>
      <c r="AG27" s="12">
        <v>21.25</v>
      </c>
      <c r="AH27" s="12">
        <v>31</v>
      </c>
      <c r="AI27" s="12">
        <v>20.75</v>
      </c>
      <c r="AJ27" s="12">
        <v>4</v>
      </c>
      <c r="AK27" s="12">
        <v>2.75</v>
      </c>
      <c r="AL27" s="12">
        <v>16.5</v>
      </c>
      <c r="AM27" s="12">
        <v>2.75</v>
      </c>
      <c r="AN27" s="12">
        <v>17.75</v>
      </c>
      <c r="AO27" s="12">
        <v>4</v>
      </c>
      <c r="AP27" s="12">
        <v>3</v>
      </c>
      <c r="AQ27" s="12">
        <v>22</v>
      </c>
      <c r="AR27" s="12">
        <v>5.5</v>
      </c>
      <c r="AS27" s="13">
        <v>2468.25</v>
      </c>
      <c r="AT27" s="14"/>
      <c r="AV27" s="9" t="s">
        <v>49</v>
      </c>
      <c r="AW27" s="15">
        <f>AW17+BB12</f>
        <v>16494.75</v>
      </c>
      <c r="AX27" s="9">
        <f>AX17+BB13</f>
        <v>5156.5</v>
      </c>
      <c r="AY27" s="9">
        <f>AY17+BB14</f>
        <v>3490</v>
      </c>
      <c r="AZ27" s="9">
        <f>AZ17+BB15</f>
        <v>5018.75</v>
      </c>
      <c r="BA27" s="9">
        <f>BA17+BB16</f>
        <v>2048.25</v>
      </c>
      <c r="BB27" s="9">
        <f>BB17</f>
        <v>7550.5</v>
      </c>
    </row>
    <row r="28" spans="1:56">
      <c r="A28" s="1" t="s">
        <v>26</v>
      </c>
      <c r="B28" s="12">
        <v>63.75</v>
      </c>
      <c r="C28" s="12">
        <v>217.25</v>
      </c>
      <c r="D28" s="12">
        <v>138.5</v>
      </c>
      <c r="E28" s="12">
        <v>197.25</v>
      </c>
      <c r="F28" s="12">
        <v>476.5</v>
      </c>
      <c r="G28" s="12">
        <v>152.5</v>
      </c>
      <c r="H28" s="12">
        <v>249</v>
      </c>
      <c r="I28" s="12">
        <v>154</v>
      </c>
      <c r="J28" s="12">
        <v>289.5</v>
      </c>
      <c r="K28" s="12">
        <v>164</v>
      </c>
      <c r="L28" s="12">
        <v>234</v>
      </c>
      <c r="M28" s="12">
        <v>298.25</v>
      </c>
      <c r="N28" s="12">
        <v>126.25</v>
      </c>
      <c r="O28" s="12">
        <v>120.25</v>
      </c>
      <c r="P28" s="12">
        <v>70.75</v>
      </c>
      <c r="Q28" s="12">
        <v>61</v>
      </c>
      <c r="R28" s="12">
        <v>96.75</v>
      </c>
      <c r="S28" s="12">
        <v>231.5</v>
      </c>
      <c r="T28" s="12">
        <v>147</v>
      </c>
      <c r="U28" s="12">
        <v>198.25</v>
      </c>
      <c r="V28" s="12">
        <v>243.5</v>
      </c>
      <c r="W28" s="12">
        <v>126.25</v>
      </c>
      <c r="X28" s="12">
        <v>129.75</v>
      </c>
      <c r="Y28" s="12">
        <v>293</v>
      </c>
      <c r="Z28" s="12">
        <v>310.5</v>
      </c>
      <c r="AA28" s="12">
        <v>44</v>
      </c>
      <c r="AB28" s="12">
        <v>40</v>
      </c>
      <c r="AC28" s="12">
        <v>251.75</v>
      </c>
      <c r="AD28" s="12">
        <v>137.25</v>
      </c>
      <c r="AE28" s="12">
        <v>405.75</v>
      </c>
      <c r="AF28" s="12">
        <v>488</v>
      </c>
      <c r="AG28" s="12">
        <v>253.5</v>
      </c>
      <c r="AH28" s="12">
        <v>370</v>
      </c>
      <c r="AI28" s="12">
        <v>200</v>
      </c>
      <c r="AJ28" s="12">
        <v>69.75</v>
      </c>
      <c r="AK28" s="12">
        <v>85.25</v>
      </c>
      <c r="AL28" s="12">
        <v>410</v>
      </c>
      <c r="AM28" s="12">
        <v>44.75</v>
      </c>
      <c r="AN28" s="12">
        <v>118</v>
      </c>
      <c r="AO28" s="12">
        <v>46.5</v>
      </c>
      <c r="AP28" s="12">
        <v>52</v>
      </c>
      <c r="AQ28" s="12">
        <v>207.25</v>
      </c>
      <c r="AR28" s="12">
        <v>97</v>
      </c>
      <c r="AS28" s="13">
        <v>8110</v>
      </c>
      <c r="AT28" s="14"/>
      <c r="AV28" s="9" t="s">
        <v>62</v>
      </c>
      <c r="AW28" s="15">
        <f>AW18+BC12</f>
        <v>5739.25</v>
      </c>
      <c r="AX28" s="9">
        <f>AX18+BC14</f>
        <v>1499.25</v>
      </c>
      <c r="AY28" s="9">
        <f>AY18+BC15</f>
        <v>1636.25</v>
      </c>
      <c r="AZ28" s="9">
        <f>AZ18+BC16</f>
        <v>804.25</v>
      </c>
      <c r="BA28" s="9">
        <f>BA18+BC17</f>
        <v>773.25</v>
      </c>
      <c r="BB28" s="9">
        <f>BB18</f>
        <v>416.75</v>
      </c>
      <c r="BC28" s="9">
        <f>BC18</f>
        <v>610.5</v>
      </c>
      <c r="BD28" s="9">
        <f>SUM(AW22:BB28)</f>
        <v>151887.5</v>
      </c>
    </row>
    <row r="29" spans="1:56">
      <c r="A29" s="1" t="s">
        <v>27</v>
      </c>
      <c r="B29" s="12">
        <v>81.75</v>
      </c>
      <c r="C29" s="12">
        <v>241</v>
      </c>
      <c r="D29" s="12">
        <v>146.5</v>
      </c>
      <c r="E29" s="12">
        <v>214.75</v>
      </c>
      <c r="F29" s="12">
        <v>404</v>
      </c>
      <c r="G29" s="12">
        <v>161.5</v>
      </c>
      <c r="H29" s="12">
        <v>254.75</v>
      </c>
      <c r="I29" s="12">
        <v>160.5</v>
      </c>
      <c r="J29" s="12">
        <v>316.25</v>
      </c>
      <c r="K29" s="12">
        <v>203.75</v>
      </c>
      <c r="L29" s="12">
        <v>240.75</v>
      </c>
      <c r="M29" s="12">
        <v>207.5</v>
      </c>
      <c r="N29" s="12">
        <v>157.75</v>
      </c>
      <c r="O29" s="12">
        <v>155.25</v>
      </c>
      <c r="P29" s="12">
        <v>70.75</v>
      </c>
      <c r="Q29" s="12">
        <v>58</v>
      </c>
      <c r="R29" s="12">
        <v>98.75</v>
      </c>
      <c r="S29" s="12">
        <v>213.5</v>
      </c>
      <c r="T29" s="12">
        <v>107.75</v>
      </c>
      <c r="U29" s="12">
        <v>151.25</v>
      </c>
      <c r="V29" s="12">
        <v>203.25</v>
      </c>
      <c r="W29" s="12">
        <v>122.5</v>
      </c>
      <c r="X29" s="12">
        <v>113</v>
      </c>
      <c r="Y29" s="12">
        <v>287</v>
      </c>
      <c r="Z29" s="12">
        <v>333.75</v>
      </c>
      <c r="AA29" s="12">
        <v>36</v>
      </c>
      <c r="AB29" s="12">
        <v>27.75</v>
      </c>
      <c r="AC29" s="12">
        <v>69.25</v>
      </c>
      <c r="AD29" s="12">
        <v>109.25</v>
      </c>
      <c r="AE29" s="12">
        <v>547.5</v>
      </c>
      <c r="AF29" s="12">
        <v>684.25</v>
      </c>
      <c r="AG29" s="12">
        <v>551</v>
      </c>
      <c r="AH29" s="12">
        <v>1473.75</v>
      </c>
      <c r="AI29" s="12">
        <v>322</v>
      </c>
      <c r="AJ29" s="12">
        <v>125.25</v>
      </c>
      <c r="AK29" s="12">
        <v>96.75</v>
      </c>
      <c r="AL29" s="12">
        <v>279.25</v>
      </c>
      <c r="AM29" s="12">
        <v>30.75</v>
      </c>
      <c r="AN29" s="12">
        <v>111</v>
      </c>
      <c r="AO29" s="12">
        <v>69.75</v>
      </c>
      <c r="AP29" s="12">
        <v>70.75</v>
      </c>
      <c r="AQ29" s="12">
        <v>136.25</v>
      </c>
      <c r="AR29" s="12">
        <v>123.75</v>
      </c>
      <c r="AS29" s="13">
        <v>9569.75</v>
      </c>
      <c r="AT29" s="14"/>
      <c r="AW29" s="15"/>
    </row>
    <row r="30" spans="1:56">
      <c r="A30" s="1" t="s">
        <v>28</v>
      </c>
      <c r="B30" s="12">
        <v>179.75</v>
      </c>
      <c r="C30" s="12">
        <v>506.5</v>
      </c>
      <c r="D30" s="12">
        <v>281</v>
      </c>
      <c r="E30" s="12">
        <v>340</v>
      </c>
      <c r="F30" s="12">
        <v>1133.5</v>
      </c>
      <c r="G30" s="12">
        <v>300.75</v>
      </c>
      <c r="H30" s="12">
        <v>550.5</v>
      </c>
      <c r="I30" s="12">
        <v>288</v>
      </c>
      <c r="J30" s="12">
        <v>505.5</v>
      </c>
      <c r="K30" s="12">
        <v>380.75</v>
      </c>
      <c r="L30" s="12">
        <v>521.5</v>
      </c>
      <c r="M30" s="12">
        <v>516.75</v>
      </c>
      <c r="N30" s="12">
        <v>309.25</v>
      </c>
      <c r="O30" s="12">
        <v>276</v>
      </c>
      <c r="P30" s="12">
        <v>176</v>
      </c>
      <c r="Q30" s="12">
        <v>130.25</v>
      </c>
      <c r="R30" s="12">
        <v>220.75</v>
      </c>
      <c r="S30" s="12">
        <v>468.5</v>
      </c>
      <c r="T30" s="12">
        <v>245.5</v>
      </c>
      <c r="U30" s="12">
        <v>371</v>
      </c>
      <c r="V30" s="12">
        <v>472</v>
      </c>
      <c r="W30" s="12">
        <v>253</v>
      </c>
      <c r="X30" s="12">
        <v>225.25</v>
      </c>
      <c r="Y30" s="12">
        <v>568</v>
      </c>
      <c r="Z30" s="12">
        <v>726</v>
      </c>
      <c r="AA30" s="12">
        <v>274.5</v>
      </c>
      <c r="AB30" s="12">
        <v>73.25</v>
      </c>
      <c r="AC30" s="12">
        <v>110.75</v>
      </c>
      <c r="AD30" s="12">
        <v>261.25</v>
      </c>
      <c r="AE30" s="12">
        <v>1353.5</v>
      </c>
      <c r="AF30" s="12">
        <v>1880.5</v>
      </c>
      <c r="AG30" s="12">
        <v>1015.5</v>
      </c>
      <c r="AH30" s="12">
        <v>1735.25</v>
      </c>
      <c r="AI30" s="12">
        <v>901.75</v>
      </c>
      <c r="AJ30" s="12">
        <v>311.5</v>
      </c>
      <c r="AK30" s="12">
        <v>220.25</v>
      </c>
      <c r="AL30" s="12">
        <v>882.5</v>
      </c>
      <c r="AM30" s="12">
        <v>89.25</v>
      </c>
      <c r="AN30" s="12">
        <v>280.75</v>
      </c>
      <c r="AO30" s="12">
        <v>187.75</v>
      </c>
      <c r="AP30" s="12">
        <v>186.5</v>
      </c>
      <c r="AQ30" s="12">
        <v>750.75</v>
      </c>
      <c r="AR30" s="12">
        <v>421.75</v>
      </c>
      <c r="AS30" s="13">
        <v>20883.25</v>
      </c>
      <c r="AT30" s="14"/>
      <c r="AW30" s="15"/>
    </row>
    <row r="31" spans="1:56">
      <c r="A31" s="1" t="s">
        <v>29</v>
      </c>
      <c r="B31" s="12">
        <v>85.25</v>
      </c>
      <c r="C31" s="12">
        <v>185</v>
      </c>
      <c r="D31" s="12">
        <v>163.25</v>
      </c>
      <c r="E31" s="12">
        <v>287</v>
      </c>
      <c r="F31" s="12">
        <v>459</v>
      </c>
      <c r="G31" s="12">
        <v>263.5</v>
      </c>
      <c r="H31" s="12">
        <v>375</v>
      </c>
      <c r="I31" s="12">
        <v>168.25</v>
      </c>
      <c r="J31" s="12">
        <v>248.5</v>
      </c>
      <c r="K31" s="12">
        <v>181</v>
      </c>
      <c r="L31" s="12">
        <v>254.75</v>
      </c>
      <c r="M31" s="12">
        <v>219.25</v>
      </c>
      <c r="N31" s="12">
        <v>110</v>
      </c>
      <c r="O31" s="12">
        <v>90.75</v>
      </c>
      <c r="P31" s="12">
        <v>67</v>
      </c>
      <c r="Q31" s="12">
        <v>46.5</v>
      </c>
      <c r="R31" s="12">
        <v>59.75</v>
      </c>
      <c r="S31" s="12">
        <v>146.25</v>
      </c>
      <c r="T31" s="12">
        <v>69</v>
      </c>
      <c r="U31" s="12">
        <v>114</v>
      </c>
      <c r="V31" s="12">
        <v>144.25</v>
      </c>
      <c r="W31" s="12">
        <v>91</v>
      </c>
      <c r="X31" s="12">
        <v>90.75</v>
      </c>
      <c r="Y31" s="12">
        <v>309</v>
      </c>
      <c r="Z31" s="12">
        <v>274.25</v>
      </c>
      <c r="AA31" s="12">
        <v>135</v>
      </c>
      <c r="AB31" s="12">
        <v>85.5</v>
      </c>
      <c r="AC31" s="12">
        <v>267.25</v>
      </c>
      <c r="AD31" s="12">
        <v>57.25</v>
      </c>
      <c r="AE31" s="12">
        <v>807.25</v>
      </c>
      <c r="AF31" s="12">
        <v>936</v>
      </c>
      <c r="AG31" s="12">
        <v>387.75</v>
      </c>
      <c r="AH31" s="12">
        <v>747.5</v>
      </c>
      <c r="AI31" s="12">
        <v>354</v>
      </c>
      <c r="AJ31" s="12">
        <v>156.5</v>
      </c>
      <c r="AK31" s="12">
        <v>74.75</v>
      </c>
      <c r="AL31" s="12">
        <v>240.25</v>
      </c>
      <c r="AM31" s="12">
        <v>27.5</v>
      </c>
      <c r="AN31" s="12">
        <v>99</v>
      </c>
      <c r="AO31" s="12">
        <v>77.5</v>
      </c>
      <c r="AP31" s="12">
        <v>108</v>
      </c>
      <c r="AQ31" s="12">
        <v>292.75</v>
      </c>
      <c r="AR31" s="12">
        <v>171</v>
      </c>
      <c r="AS31" s="13">
        <v>9527</v>
      </c>
      <c r="AT31" s="14"/>
      <c r="AW31" s="15"/>
    </row>
    <row r="32" spans="1:56">
      <c r="A32" s="1">
        <v>16</v>
      </c>
      <c r="B32" s="12">
        <v>71.75</v>
      </c>
      <c r="C32" s="12">
        <v>71.25</v>
      </c>
      <c r="D32" s="12">
        <v>42.5</v>
      </c>
      <c r="E32" s="12">
        <v>82.5</v>
      </c>
      <c r="F32" s="12">
        <v>194.5</v>
      </c>
      <c r="G32" s="12">
        <v>114.5</v>
      </c>
      <c r="H32" s="12">
        <v>169</v>
      </c>
      <c r="I32" s="12">
        <v>100</v>
      </c>
      <c r="J32" s="12">
        <v>97.5</v>
      </c>
      <c r="K32" s="12">
        <v>69</v>
      </c>
      <c r="L32" s="12">
        <v>125</v>
      </c>
      <c r="M32" s="12">
        <v>91.75</v>
      </c>
      <c r="N32" s="12">
        <v>29.5</v>
      </c>
      <c r="O32" s="12">
        <v>26.25</v>
      </c>
      <c r="P32" s="12">
        <v>28.25</v>
      </c>
      <c r="Q32" s="12">
        <v>20.25</v>
      </c>
      <c r="R32" s="12">
        <v>20.75</v>
      </c>
      <c r="S32" s="12">
        <v>32.25</v>
      </c>
      <c r="T32" s="12">
        <v>30.25</v>
      </c>
      <c r="U32" s="12">
        <v>31.25</v>
      </c>
      <c r="V32" s="12">
        <v>28.25</v>
      </c>
      <c r="W32" s="12">
        <v>15</v>
      </c>
      <c r="X32" s="12">
        <v>14.75</v>
      </c>
      <c r="Y32" s="12">
        <v>111.25</v>
      </c>
      <c r="Z32" s="12">
        <v>98</v>
      </c>
      <c r="AA32" s="12">
        <v>347.75</v>
      </c>
      <c r="AB32" s="12">
        <v>374.5</v>
      </c>
      <c r="AC32" s="12">
        <v>1514.25</v>
      </c>
      <c r="AD32" s="12">
        <v>869</v>
      </c>
      <c r="AE32" s="12">
        <v>26.75</v>
      </c>
      <c r="AF32" s="12">
        <v>310</v>
      </c>
      <c r="AG32" s="12">
        <v>237</v>
      </c>
      <c r="AH32" s="12">
        <v>494</v>
      </c>
      <c r="AI32" s="12">
        <v>176.25</v>
      </c>
      <c r="AJ32" s="12">
        <v>84.75</v>
      </c>
      <c r="AK32" s="12">
        <v>14.25</v>
      </c>
      <c r="AL32" s="12">
        <v>50.25</v>
      </c>
      <c r="AM32" s="12">
        <v>5.5</v>
      </c>
      <c r="AN32" s="12">
        <v>46.25</v>
      </c>
      <c r="AO32" s="12">
        <v>27.5</v>
      </c>
      <c r="AP32" s="12">
        <v>57</v>
      </c>
      <c r="AQ32" s="12">
        <v>73.75</v>
      </c>
      <c r="AR32" s="12">
        <v>75.25</v>
      </c>
      <c r="AS32" s="13">
        <v>6499.25</v>
      </c>
      <c r="AT32" s="14"/>
      <c r="AW32" s="15"/>
    </row>
    <row r="33" spans="1:49">
      <c r="A33" s="1">
        <v>24</v>
      </c>
      <c r="B33" s="12">
        <v>100</v>
      </c>
      <c r="C33" s="12">
        <v>109.75</v>
      </c>
      <c r="D33" s="12">
        <v>37.25</v>
      </c>
      <c r="E33" s="12">
        <v>76</v>
      </c>
      <c r="F33" s="12">
        <v>156</v>
      </c>
      <c r="G33" s="12">
        <v>90</v>
      </c>
      <c r="H33" s="12">
        <v>120</v>
      </c>
      <c r="I33" s="12">
        <v>63</v>
      </c>
      <c r="J33" s="12">
        <v>90.25</v>
      </c>
      <c r="K33" s="12">
        <v>50.25</v>
      </c>
      <c r="L33" s="12">
        <v>164.75</v>
      </c>
      <c r="M33" s="12">
        <v>106</v>
      </c>
      <c r="N33" s="12">
        <v>44.5</v>
      </c>
      <c r="O33" s="12">
        <v>39</v>
      </c>
      <c r="P33" s="12">
        <v>36.5</v>
      </c>
      <c r="Q33" s="12">
        <v>19.5</v>
      </c>
      <c r="R33" s="12">
        <v>15.75</v>
      </c>
      <c r="S33" s="12">
        <v>25</v>
      </c>
      <c r="T33" s="12">
        <v>39.5</v>
      </c>
      <c r="U33" s="12">
        <v>31</v>
      </c>
      <c r="V33" s="12">
        <v>25</v>
      </c>
      <c r="W33" s="12">
        <v>20</v>
      </c>
      <c r="X33" s="12">
        <v>14.25</v>
      </c>
      <c r="Y33" s="12">
        <v>86.25</v>
      </c>
      <c r="Z33" s="12">
        <v>87</v>
      </c>
      <c r="AA33" s="12">
        <v>403.5</v>
      </c>
      <c r="AB33" s="12">
        <v>471.75</v>
      </c>
      <c r="AC33" s="12">
        <v>2016.25</v>
      </c>
      <c r="AD33" s="12">
        <v>975.75</v>
      </c>
      <c r="AE33" s="12">
        <v>284.25</v>
      </c>
      <c r="AF33" s="12">
        <v>41.25</v>
      </c>
      <c r="AG33" s="12">
        <v>196.5</v>
      </c>
      <c r="AH33" s="12">
        <v>485.25</v>
      </c>
      <c r="AI33" s="12">
        <v>239.75</v>
      </c>
      <c r="AJ33" s="12">
        <v>106.5</v>
      </c>
      <c r="AK33" s="12">
        <v>15.5</v>
      </c>
      <c r="AL33" s="12">
        <v>40.75</v>
      </c>
      <c r="AM33" s="12">
        <v>9</v>
      </c>
      <c r="AN33" s="12">
        <v>66.25</v>
      </c>
      <c r="AO33" s="12">
        <v>55</v>
      </c>
      <c r="AP33" s="12">
        <v>97.75</v>
      </c>
      <c r="AQ33" s="12">
        <v>75.25</v>
      </c>
      <c r="AR33" s="12">
        <v>76.75</v>
      </c>
      <c r="AS33" s="13">
        <v>7303.5</v>
      </c>
      <c r="AT33" s="14"/>
      <c r="AW33" s="15"/>
    </row>
    <row r="34" spans="1:49">
      <c r="A34" s="1" t="s">
        <v>30</v>
      </c>
      <c r="B34" s="12">
        <v>19.75</v>
      </c>
      <c r="C34" s="12">
        <v>33.75</v>
      </c>
      <c r="D34" s="12">
        <v>12.25</v>
      </c>
      <c r="E34" s="12">
        <v>24.75</v>
      </c>
      <c r="F34" s="12">
        <v>92.25</v>
      </c>
      <c r="G34" s="12">
        <v>19.25</v>
      </c>
      <c r="H34" s="12">
        <v>29.75</v>
      </c>
      <c r="I34" s="12">
        <v>23.5</v>
      </c>
      <c r="J34" s="12">
        <v>41</v>
      </c>
      <c r="K34" s="12">
        <v>20.5</v>
      </c>
      <c r="L34" s="12">
        <v>32.25</v>
      </c>
      <c r="M34" s="12">
        <v>59.75</v>
      </c>
      <c r="N34" s="12">
        <v>14</v>
      </c>
      <c r="O34" s="12">
        <v>14</v>
      </c>
      <c r="P34" s="12">
        <v>8.5</v>
      </c>
      <c r="Q34" s="12">
        <v>7.25</v>
      </c>
      <c r="R34" s="12">
        <v>7.5</v>
      </c>
      <c r="S34" s="12">
        <v>18.25</v>
      </c>
      <c r="T34" s="12">
        <v>14.5</v>
      </c>
      <c r="U34" s="12">
        <v>14.75</v>
      </c>
      <c r="V34" s="12">
        <v>19</v>
      </c>
      <c r="W34" s="12">
        <v>9.75</v>
      </c>
      <c r="X34" s="12">
        <v>8.25</v>
      </c>
      <c r="Y34" s="12">
        <v>26.5</v>
      </c>
      <c r="Z34" s="12">
        <v>25.25</v>
      </c>
      <c r="AA34" s="12">
        <v>230.5</v>
      </c>
      <c r="AB34" s="12">
        <v>302</v>
      </c>
      <c r="AC34" s="12">
        <v>1265</v>
      </c>
      <c r="AD34" s="12">
        <v>357.75</v>
      </c>
      <c r="AE34" s="12">
        <v>200</v>
      </c>
      <c r="AF34" s="12">
        <v>203.5</v>
      </c>
      <c r="AG34" s="12">
        <v>27</v>
      </c>
      <c r="AH34" s="12">
        <v>88</v>
      </c>
      <c r="AI34" s="12">
        <v>42.75</v>
      </c>
      <c r="AJ34" s="12">
        <v>44</v>
      </c>
      <c r="AK34" s="12">
        <v>6.25</v>
      </c>
      <c r="AL34" s="12">
        <v>18.5</v>
      </c>
      <c r="AM34" s="12">
        <v>5.75</v>
      </c>
      <c r="AN34" s="12">
        <v>23</v>
      </c>
      <c r="AO34" s="12">
        <v>16.25</v>
      </c>
      <c r="AP34" s="12">
        <v>37.25</v>
      </c>
      <c r="AQ34" s="12">
        <v>34.75</v>
      </c>
      <c r="AR34" s="12">
        <v>21.5</v>
      </c>
      <c r="AS34" s="13">
        <v>3520</v>
      </c>
      <c r="AT34" s="14"/>
      <c r="AW34" s="15"/>
    </row>
    <row r="35" spans="1:49">
      <c r="A35" s="1" t="s">
        <v>31</v>
      </c>
      <c r="B35" s="12">
        <v>31</v>
      </c>
      <c r="C35" s="12">
        <v>56</v>
      </c>
      <c r="D35" s="12">
        <v>17.75</v>
      </c>
      <c r="E35" s="12">
        <v>25</v>
      </c>
      <c r="F35" s="12">
        <v>59.5</v>
      </c>
      <c r="G35" s="12">
        <v>24</v>
      </c>
      <c r="H35" s="12">
        <v>40</v>
      </c>
      <c r="I35" s="12">
        <v>27</v>
      </c>
      <c r="J35" s="12">
        <v>56.75</v>
      </c>
      <c r="K35" s="12">
        <v>28.75</v>
      </c>
      <c r="L35" s="12">
        <v>48.75</v>
      </c>
      <c r="M35" s="12">
        <v>45</v>
      </c>
      <c r="N35" s="12">
        <v>21.5</v>
      </c>
      <c r="O35" s="12">
        <v>22</v>
      </c>
      <c r="P35" s="12">
        <v>12</v>
      </c>
      <c r="Q35" s="12">
        <v>10.75</v>
      </c>
      <c r="R35" s="12">
        <v>16.25</v>
      </c>
      <c r="S35" s="12">
        <v>25.5</v>
      </c>
      <c r="T35" s="12">
        <v>24.75</v>
      </c>
      <c r="U35" s="12">
        <v>22</v>
      </c>
      <c r="V35" s="12">
        <v>26.25</v>
      </c>
      <c r="W35" s="12">
        <v>10</v>
      </c>
      <c r="X35" s="12">
        <v>10.75</v>
      </c>
      <c r="Y35" s="12">
        <v>25.5</v>
      </c>
      <c r="Z35" s="12">
        <v>39.25</v>
      </c>
      <c r="AA35" s="12">
        <v>344.5</v>
      </c>
      <c r="AB35" s="12">
        <v>518</v>
      </c>
      <c r="AC35" s="12">
        <v>2704.5</v>
      </c>
      <c r="AD35" s="12">
        <v>733</v>
      </c>
      <c r="AE35" s="12">
        <v>479</v>
      </c>
      <c r="AF35" s="12">
        <v>465.75</v>
      </c>
      <c r="AG35" s="12">
        <v>109</v>
      </c>
      <c r="AH35" s="12">
        <v>41.25</v>
      </c>
      <c r="AI35" s="12">
        <v>85.25</v>
      </c>
      <c r="AJ35" s="12">
        <v>71.25</v>
      </c>
      <c r="AK35" s="12">
        <v>6.25</v>
      </c>
      <c r="AL35" s="12">
        <v>34.25</v>
      </c>
      <c r="AM35" s="12">
        <v>6</v>
      </c>
      <c r="AN35" s="12">
        <v>44.5</v>
      </c>
      <c r="AO35" s="12">
        <v>31</v>
      </c>
      <c r="AP35" s="12">
        <v>72.75</v>
      </c>
      <c r="AQ35" s="12">
        <v>55.75</v>
      </c>
      <c r="AR35" s="12">
        <v>64.5</v>
      </c>
      <c r="AS35" s="13">
        <v>6592.5</v>
      </c>
      <c r="AT35" s="14"/>
      <c r="AW35" s="15"/>
    </row>
    <row r="36" spans="1:49">
      <c r="A36" s="1" t="s">
        <v>32</v>
      </c>
      <c r="B36" s="12">
        <v>24.25</v>
      </c>
      <c r="C36" s="12">
        <v>50.75</v>
      </c>
      <c r="D36" s="12">
        <v>19.5</v>
      </c>
      <c r="E36" s="12">
        <v>18.5</v>
      </c>
      <c r="F36" s="12">
        <v>101.75</v>
      </c>
      <c r="G36" s="12">
        <v>15</v>
      </c>
      <c r="H36" s="12">
        <v>32.75</v>
      </c>
      <c r="I36" s="12">
        <v>32.25</v>
      </c>
      <c r="J36" s="12">
        <v>63.75</v>
      </c>
      <c r="K36" s="12">
        <v>21</v>
      </c>
      <c r="L36" s="12">
        <v>43</v>
      </c>
      <c r="M36" s="12">
        <v>67.25</v>
      </c>
      <c r="N36" s="12">
        <v>21</v>
      </c>
      <c r="O36" s="12">
        <v>20.5</v>
      </c>
      <c r="P36" s="12">
        <v>16</v>
      </c>
      <c r="Q36" s="12">
        <v>11.75</v>
      </c>
      <c r="R36" s="12">
        <v>15.25</v>
      </c>
      <c r="S36" s="12">
        <v>21.25</v>
      </c>
      <c r="T36" s="12">
        <v>36.5</v>
      </c>
      <c r="U36" s="12">
        <v>27.25</v>
      </c>
      <c r="V36" s="12">
        <v>26.75</v>
      </c>
      <c r="W36" s="12">
        <v>15.5</v>
      </c>
      <c r="X36" s="12">
        <v>11.25</v>
      </c>
      <c r="Y36" s="12">
        <v>19</v>
      </c>
      <c r="Z36" s="12">
        <v>23</v>
      </c>
      <c r="AA36" s="12">
        <v>188.75</v>
      </c>
      <c r="AB36" s="12">
        <v>238</v>
      </c>
      <c r="AC36" s="12">
        <v>1006</v>
      </c>
      <c r="AD36" s="12">
        <v>343</v>
      </c>
      <c r="AE36" s="12">
        <v>182.25</v>
      </c>
      <c r="AF36" s="12">
        <v>236</v>
      </c>
      <c r="AG36" s="12">
        <v>48.75</v>
      </c>
      <c r="AH36" s="12">
        <v>103.75</v>
      </c>
      <c r="AI36" s="12">
        <v>14.5</v>
      </c>
      <c r="AJ36" s="12">
        <v>34.25</v>
      </c>
      <c r="AK36" s="12">
        <v>11.75</v>
      </c>
      <c r="AL36" s="12">
        <v>42</v>
      </c>
      <c r="AM36" s="12">
        <v>8.25</v>
      </c>
      <c r="AN36" s="12">
        <v>49</v>
      </c>
      <c r="AO36" s="12">
        <v>24.25</v>
      </c>
      <c r="AP36" s="12">
        <v>63.75</v>
      </c>
      <c r="AQ36" s="12">
        <v>84.25</v>
      </c>
      <c r="AR36" s="12">
        <v>71</v>
      </c>
      <c r="AS36" s="13">
        <v>3504.25</v>
      </c>
      <c r="AT36" s="14"/>
      <c r="AW36" s="15"/>
    </row>
    <row r="37" spans="1:49">
      <c r="A37" s="1" t="s">
        <v>33</v>
      </c>
      <c r="B37" s="12">
        <v>5.75</v>
      </c>
      <c r="C37" s="12">
        <v>11.5</v>
      </c>
      <c r="D37" s="12">
        <v>1.5</v>
      </c>
      <c r="E37" s="12">
        <v>1.25</v>
      </c>
      <c r="F37" s="12">
        <v>9.25</v>
      </c>
      <c r="G37" s="12">
        <v>4.75</v>
      </c>
      <c r="H37" s="12">
        <v>5.25</v>
      </c>
      <c r="I37" s="12">
        <v>4</v>
      </c>
      <c r="J37" s="12">
        <v>15</v>
      </c>
      <c r="K37" s="12">
        <v>8</v>
      </c>
      <c r="L37" s="12">
        <v>9</v>
      </c>
      <c r="M37" s="12">
        <v>14.25</v>
      </c>
      <c r="N37" s="12">
        <v>4.5</v>
      </c>
      <c r="O37" s="12">
        <v>8.75</v>
      </c>
      <c r="P37" s="12">
        <v>6</v>
      </c>
      <c r="Q37" s="12">
        <v>5.75</v>
      </c>
      <c r="R37" s="12">
        <v>8.5</v>
      </c>
      <c r="S37" s="12">
        <v>3.5</v>
      </c>
      <c r="T37" s="12">
        <v>5.5</v>
      </c>
      <c r="U37" s="12">
        <v>5</v>
      </c>
      <c r="V37" s="12">
        <v>7</v>
      </c>
      <c r="W37" s="12">
        <v>1.75</v>
      </c>
      <c r="X37" s="12">
        <v>0.5</v>
      </c>
      <c r="Y37" s="12">
        <v>1.75</v>
      </c>
      <c r="Z37" s="12">
        <v>6</v>
      </c>
      <c r="AA37" s="12">
        <v>71</v>
      </c>
      <c r="AB37" s="12">
        <v>80.5</v>
      </c>
      <c r="AC37" s="12">
        <v>352.75</v>
      </c>
      <c r="AD37" s="12">
        <v>157.5</v>
      </c>
      <c r="AE37" s="12">
        <v>70.5</v>
      </c>
      <c r="AF37" s="12">
        <v>112.25</v>
      </c>
      <c r="AG37" s="12">
        <v>44.75</v>
      </c>
      <c r="AH37" s="12">
        <v>79</v>
      </c>
      <c r="AI37" s="12">
        <v>24.5</v>
      </c>
      <c r="AJ37" s="12">
        <v>9</v>
      </c>
      <c r="AK37" s="12">
        <v>3.5</v>
      </c>
      <c r="AL37" s="12">
        <v>12.5</v>
      </c>
      <c r="AM37" s="12">
        <v>3.75</v>
      </c>
      <c r="AN37" s="12">
        <v>13.75</v>
      </c>
      <c r="AO37" s="12">
        <v>6</v>
      </c>
      <c r="AP37" s="12">
        <v>34.75</v>
      </c>
      <c r="AQ37" s="12">
        <v>89.25</v>
      </c>
      <c r="AR37" s="12">
        <v>23.75</v>
      </c>
      <c r="AS37" s="13">
        <v>1343</v>
      </c>
      <c r="AT37" s="14"/>
      <c r="AW37" s="15"/>
    </row>
    <row r="38" spans="1:49">
      <c r="A38" s="1" t="s">
        <v>34</v>
      </c>
      <c r="B38" s="12">
        <v>3.25</v>
      </c>
      <c r="C38" s="12">
        <v>6</v>
      </c>
      <c r="D38" s="12">
        <v>3.75</v>
      </c>
      <c r="E38" s="12">
        <v>3.25</v>
      </c>
      <c r="F38" s="12">
        <v>26.5</v>
      </c>
      <c r="G38" s="12">
        <v>4</v>
      </c>
      <c r="H38" s="12">
        <v>12</v>
      </c>
      <c r="I38" s="12">
        <v>5.25</v>
      </c>
      <c r="J38" s="12">
        <v>15</v>
      </c>
      <c r="K38" s="12">
        <v>39.5</v>
      </c>
      <c r="L38" s="12">
        <v>39.25</v>
      </c>
      <c r="M38" s="12">
        <v>38</v>
      </c>
      <c r="N38" s="12">
        <v>26.25</v>
      </c>
      <c r="O38" s="12">
        <v>49.25</v>
      </c>
      <c r="P38" s="12">
        <v>15.25</v>
      </c>
      <c r="Q38" s="12">
        <v>9</v>
      </c>
      <c r="R38" s="12">
        <v>7.25</v>
      </c>
      <c r="S38" s="12">
        <v>14.75</v>
      </c>
      <c r="T38" s="12">
        <v>4.75</v>
      </c>
      <c r="U38" s="12">
        <v>2.75</v>
      </c>
      <c r="V38" s="12">
        <v>4</v>
      </c>
      <c r="W38" s="12">
        <v>0.25</v>
      </c>
      <c r="X38" s="12">
        <v>0.25</v>
      </c>
      <c r="Y38" s="12">
        <v>1.75</v>
      </c>
      <c r="Z38" s="12">
        <v>4.25</v>
      </c>
      <c r="AA38" s="12">
        <v>72.75</v>
      </c>
      <c r="AB38" s="12">
        <v>84</v>
      </c>
      <c r="AC38" s="12">
        <v>232</v>
      </c>
      <c r="AD38" s="12">
        <v>75.25</v>
      </c>
      <c r="AE38" s="12">
        <v>16.25</v>
      </c>
      <c r="AF38" s="12">
        <v>13.75</v>
      </c>
      <c r="AG38" s="12">
        <v>5.75</v>
      </c>
      <c r="AH38" s="12">
        <v>6</v>
      </c>
      <c r="AI38" s="12">
        <v>7.75</v>
      </c>
      <c r="AJ38" s="12">
        <v>2.5</v>
      </c>
      <c r="AK38" s="12">
        <v>6.25</v>
      </c>
      <c r="AL38" s="12">
        <v>84.5</v>
      </c>
      <c r="AM38" s="12">
        <v>0.25</v>
      </c>
      <c r="AN38" s="12">
        <v>2.75</v>
      </c>
      <c r="AO38" s="12">
        <v>1.75</v>
      </c>
      <c r="AP38" s="12">
        <v>1.75</v>
      </c>
      <c r="AQ38" s="12">
        <v>13.5</v>
      </c>
      <c r="AR38" s="12">
        <v>3</v>
      </c>
      <c r="AS38" s="13">
        <v>965.25</v>
      </c>
      <c r="AT38" s="14"/>
      <c r="AW38" s="15"/>
    </row>
    <row r="39" spans="1:49">
      <c r="A39" s="1" t="s">
        <v>35</v>
      </c>
      <c r="B39" s="12">
        <v>14</v>
      </c>
      <c r="C39" s="12">
        <v>20.75</v>
      </c>
      <c r="D39" s="12">
        <v>11</v>
      </c>
      <c r="E39" s="12">
        <v>9</v>
      </c>
      <c r="F39" s="12">
        <v>77.5</v>
      </c>
      <c r="G39" s="12">
        <v>14</v>
      </c>
      <c r="H39" s="12">
        <v>23.25</v>
      </c>
      <c r="I39" s="12">
        <v>32</v>
      </c>
      <c r="J39" s="12">
        <v>29.75</v>
      </c>
      <c r="K39" s="12">
        <v>62.75</v>
      </c>
      <c r="L39" s="12">
        <v>104</v>
      </c>
      <c r="M39" s="12">
        <v>249.25</v>
      </c>
      <c r="N39" s="12">
        <v>53</v>
      </c>
      <c r="O39" s="12">
        <v>154.25</v>
      </c>
      <c r="P39" s="12">
        <v>45.75</v>
      </c>
      <c r="Q39" s="12">
        <v>29</v>
      </c>
      <c r="R39" s="12">
        <v>28.5</v>
      </c>
      <c r="S39" s="12">
        <v>48.5</v>
      </c>
      <c r="T39" s="12">
        <v>14.5</v>
      </c>
      <c r="U39" s="12">
        <v>8.25</v>
      </c>
      <c r="V39" s="12">
        <v>4.25</v>
      </c>
      <c r="W39" s="12">
        <v>1.75</v>
      </c>
      <c r="X39" s="12">
        <v>2.5</v>
      </c>
      <c r="Y39" s="12">
        <v>14.75</v>
      </c>
      <c r="Z39" s="12">
        <v>14.5</v>
      </c>
      <c r="AA39" s="12">
        <v>375</v>
      </c>
      <c r="AB39" s="12">
        <v>252.5</v>
      </c>
      <c r="AC39" s="12">
        <v>827.5</v>
      </c>
      <c r="AD39" s="12">
        <v>244.75</v>
      </c>
      <c r="AE39" s="12">
        <v>52.25</v>
      </c>
      <c r="AF39" s="12">
        <v>40.25</v>
      </c>
      <c r="AG39" s="12">
        <v>25.25</v>
      </c>
      <c r="AH39" s="12">
        <v>40</v>
      </c>
      <c r="AI39" s="12">
        <v>40.25</v>
      </c>
      <c r="AJ39" s="12">
        <v>11.5</v>
      </c>
      <c r="AK39" s="12">
        <v>92.25</v>
      </c>
      <c r="AL39" s="12">
        <v>15</v>
      </c>
      <c r="AM39" s="12">
        <v>0.75</v>
      </c>
      <c r="AN39" s="12">
        <v>5.25</v>
      </c>
      <c r="AO39" s="12">
        <v>8.25</v>
      </c>
      <c r="AP39" s="12">
        <v>5.5</v>
      </c>
      <c r="AQ39" s="12">
        <v>97.25</v>
      </c>
      <c r="AR39" s="12">
        <v>11.5</v>
      </c>
      <c r="AS39" s="13">
        <v>3211.75</v>
      </c>
      <c r="AT39" s="14"/>
      <c r="AW39" s="15"/>
    </row>
    <row r="40" spans="1:49">
      <c r="A40" s="1" t="s">
        <v>36</v>
      </c>
      <c r="B40" s="12">
        <v>3.75</v>
      </c>
      <c r="C40" s="12">
        <v>2.25</v>
      </c>
      <c r="D40" s="12">
        <v>2.5</v>
      </c>
      <c r="E40" s="12">
        <v>1.25</v>
      </c>
      <c r="F40" s="12">
        <v>12.75</v>
      </c>
      <c r="G40" s="12">
        <v>2.5</v>
      </c>
      <c r="H40" s="12">
        <v>4.75</v>
      </c>
      <c r="I40" s="12">
        <v>3.25</v>
      </c>
      <c r="J40" s="12">
        <v>10.25</v>
      </c>
      <c r="K40" s="12">
        <v>1.75</v>
      </c>
      <c r="L40" s="12">
        <v>4.25</v>
      </c>
      <c r="M40" s="12">
        <v>14.25</v>
      </c>
      <c r="N40" s="12">
        <v>1.5</v>
      </c>
      <c r="O40" s="12">
        <v>2.25</v>
      </c>
      <c r="P40" s="12">
        <v>3.25</v>
      </c>
      <c r="Q40" s="12">
        <v>1.5</v>
      </c>
      <c r="R40" s="12">
        <v>0.5</v>
      </c>
      <c r="S40" s="12">
        <v>3.5</v>
      </c>
      <c r="T40" s="12">
        <v>22.25</v>
      </c>
      <c r="U40" s="12">
        <v>13.75</v>
      </c>
      <c r="V40" s="12">
        <v>21.75</v>
      </c>
      <c r="W40" s="12">
        <v>4.25</v>
      </c>
      <c r="X40" s="12">
        <v>4.25</v>
      </c>
      <c r="Y40" s="12">
        <v>6</v>
      </c>
      <c r="Z40" s="12">
        <v>1.25</v>
      </c>
      <c r="AA40" s="12">
        <v>38.75</v>
      </c>
      <c r="AB40" s="12">
        <v>28</v>
      </c>
      <c r="AC40" s="12">
        <v>92.75</v>
      </c>
      <c r="AD40" s="12">
        <v>33.5</v>
      </c>
      <c r="AE40" s="12">
        <v>5.5</v>
      </c>
      <c r="AF40" s="12">
        <v>11.75</v>
      </c>
      <c r="AG40" s="12">
        <v>5.25</v>
      </c>
      <c r="AH40" s="12">
        <v>5.25</v>
      </c>
      <c r="AI40" s="12">
        <v>9.75</v>
      </c>
      <c r="AJ40" s="12">
        <v>4</v>
      </c>
      <c r="AK40" s="12">
        <v>1</v>
      </c>
      <c r="AL40" s="12">
        <v>2</v>
      </c>
      <c r="AM40" s="12">
        <v>3.5</v>
      </c>
      <c r="AN40" s="12">
        <v>22.75</v>
      </c>
      <c r="AO40" s="12">
        <v>1.5</v>
      </c>
      <c r="AP40" s="12">
        <v>0.75</v>
      </c>
      <c r="AQ40" s="12">
        <v>8.25</v>
      </c>
      <c r="AR40" s="12">
        <v>2.75</v>
      </c>
      <c r="AS40" s="13">
        <v>426.5</v>
      </c>
      <c r="AT40" s="14"/>
      <c r="AW40" s="15"/>
    </row>
    <row r="41" spans="1:49">
      <c r="A41" s="1" t="s">
        <v>37</v>
      </c>
      <c r="B41" s="12">
        <v>28.75</v>
      </c>
      <c r="C41" s="12">
        <v>36</v>
      </c>
      <c r="D41" s="12">
        <v>7.25</v>
      </c>
      <c r="E41" s="12">
        <v>9.5</v>
      </c>
      <c r="F41" s="12">
        <v>34</v>
      </c>
      <c r="G41" s="12">
        <v>14.25</v>
      </c>
      <c r="H41" s="12">
        <v>66.5</v>
      </c>
      <c r="I41" s="12">
        <v>47</v>
      </c>
      <c r="J41" s="12">
        <v>63.5</v>
      </c>
      <c r="K41" s="12">
        <v>6.25</v>
      </c>
      <c r="L41" s="12">
        <v>47.25</v>
      </c>
      <c r="M41" s="12">
        <v>69.75</v>
      </c>
      <c r="N41" s="12">
        <v>16</v>
      </c>
      <c r="O41" s="12">
        <v>24.5</v>
      </c>
      <c r="P41" s="12">
        <v>21</v>
      </c>
      <c r="Q41" s="12">
        <v>11.75</v>
      </c>
      <c r="R41" s="12">
        <v>11.75</v>
      </c>
      <c r="S41" s="12">
        <v>24.25</v>
      </c>
      <c r="T41" s="12">
        <v>236.25</v>
      </c>
      <c r="U41" s="12">
        <v>67.75</v>
      </c>
      <c r="V41" s="12">
        <v>83.75</v>
      </c>
      <c r="W41" s="12">
        <v>16</v>
      </c>
      <c r="X41" s="12">
        <v>9.25</v>
      </c>
      <c r="Y41" s="12">
        <v>25.5</v>
      </c>
      <c r="Z41" s="12">
        <v>18.75</v>
      </c>
      <c r="AA41" s="12">
        <v>116.25</v>
      </c>
      <c r="AB41" s="12">
        <v>96.5</v>
      </c>
      <c r="AC41" s="12">
        <v>300.75</v>
      </c>
      <c r="AD41" s="12">
        <v>119.75</v>
      </c>
      <c r="AE41" s="12">
        <v>55.75</v>
      </c>
      <c r="AF41" s="12">
        <v>79.75</v>
      </c>
      <c r="AG41" s="12">
        <v>26</v>
      </c>
      <c r="AH41" s="12">
        <v>61</v>
      </c>
      <c r="AI41" s="12">
        <v>47.75</v>
      </c>
      <c r="AJ41" s="12">
        <v>16</v>
      </c>
      <c r="AK41" s="12">
        <v>3.75</v>
      </c>
      <c r="AL41" s="12">
        <v>7</v>
      </c>
      <c r="AM41" s="12">
        <v>37.5</v>
      </c>
      <c r="AN41" s="12">
        <v>13</v>
      </c>
      <c r="AO41" s="12">
        <v>11.25</v>
      </c>
      <c r="AP41" s="12">
        <v>11.75</v>
      </c>
      <c r="AQ41" s="12">
        <v>32</v>
      </c>
      <c r="AR41" s="12">
        <v>13.5</v>
      </c>
      <c r="AS41" s="13">
        <v>2045.75</v>
      </c>
      <c r="AT41" s="14"/>
      <c r="AW41" s="15"/>
    </row>
    <row r="42" spans="1:49">
      <c r="A42" s="1" t="s">
        <v>57</v>
      </c>
      <c r="B42" s="12">
        <v>6.25</v>
      </c>
      <c r="C42" s="12">
        <v>10.5</v>
      </c>
      <c r="D42" s="12">
        <v>1.25</v>
      </c>
      <c r="E42" s="12">
        <v>1</v>
      </c>
      <c r="F42" s="12">
        <v>9</v>
      </c>
      <c r="G42" s="12">
        <v>1.5</v>
      </c>
      <c r="H42" s="12">
        <v>3.75</v>
      </c>
      <c r="I42" s="12">
        <v>3.25</v>
      </c>
      <c r="J42" s="12">
        <v>8.25</v>
      </c>
      <c r="K42" s="12">
        <v>5.5</v>
      </c>
      <c r="L42" s="12">
        <v>8.5</v>
      </c>
      <c r="M42" s="12">
        <v>14.25</v>
      </c>
      <c r="N42" s="12">
        <v>3.75</v>
      </c>
      <c r="O42" s="12">
        <v>4.5</v>
      </c>
      <c r="P42" s="12">
        <v>2.5</v>
      </c>
      <c r="Q42" s="12">
        <v>4.75</v>
      </c>
      <c r="R42" s="12">
        <v>4.5</v>
      </c>
      <c r="S42" s="12">
        <v>1.5</v>
      </c>
      <c r="T42" s="12">
        <v>4</v>
      </c>
      <c r="U42" s="12">
        <v>1.25</v>
      </c>
      <c r="V42" s="12">
        <v>5.75</v>
      </c>
      <c r="W42" s="12">
        <v>1.75</v>
      </c>
      <c r="X42" s="12">
        <v>0</v>
      </c>
      <c r="Y42" s="12">
        <v>1.5</v>
      </c>
      <c r="Z42" s="12">
        <v>4</v>
      </c>
      <c r="AA42" s="12">
        <v>46.25</v>
      </c>
      <c r="AB42" s="12">
        <v>53.25</v>
      </c>
      <c r="AC42" s="12">
        <v>211.75</v>
      </c>
      <c r="AD42" s="12">
        <v>77.25</v>
      </c>
      <c r="AE42" s="12">
        <v>29</v>
      </c>
      <c r="AF42" s="12">
        <v>46.75</v>
      </c>
      <c r="AG42" s="12">
        <v>19.75</v>
      </c>
      <c r="AH42" s="12">
        <v>31</v>
      </c>
      <c r="AI42" s="12">
        <v>26.25</v>
      </c>
      <c r="AJ42" s="12">
        <v>8</v>
      </c>
      <c r="AK42" s="12">
        <v>0.25</v>
      </c>
      <c r="AL42" s="12">
        <v>7.5</v>
      </c>
      <c r="AM42" s="12">
        <v>0.75</v>
      </c>
      <c r="AN42" s="12">
        <v>11</v>
      </c>
      <c r="AO42" s="12">
        <v>2.75</v>
      </c>
      <c r="AP42" s="12">
        <v>12.75</v>
      </c>
      <c r="AQ42" s="12">
        <v>27</v>
      </c>
      <c r="AR42" s="12">
        <v>8.5</v>
      </c>
      <c r="AS42" s="13">
        <v>732.5</v>
      </c>
      <c r="AT42" s="14"/>
      <c r="AW42" s="15"/>
    </row>
    <row r="43" spans="1:49">
      <c r="A43" s="1" t="s">
        <v>58</v>
      </c>
      <c r="B43" s="12">
        <v>4</v>
      </c>
      <c r="C43" s="12">
        <v>8</v>
      </c>
      <c r="D43" s="12">
        <v>4.25</v>
      </c>
      <c r="E43" s="12">
        <v>2</v>
      </c>
      <c r="F43" s="12">
        <v>9.25</v>
      </c>
      <c r="G43" s="12">
        <v>2.5</v>
      </c>
      <c r="H43" s="12">
        <v>4.5</v>
      </c>
      <c r="I43" s="12">
        <v>5</v>
      </c>
      <c r="J43" s="12">
        <v>5.75</v>
      </c>
      <c r="K43" s="12">
        <v>7.75</v>
      </c>
      <c r="L43" s="12">
        <v>15.25</v>
      </c>
      <c r="M43" s="12">
        <v>9</v>
      </c>
      <c r="N43" s="12">
        <v>6</v>
      </c>
      <c r="O43" s="12">
        <v>6.25</v>
      </c>
      <c r="P43" s="12">
        <v>4.25</v>
      </c>
      <c r="Q43" s="12">
        <v>3.25</v>
      </c>
      <c r="R43" s="12">
        <v>3</v>
      </c>
      <c r="S43" s="12">
        <v>4.5</v>
      </c>
      <c r="T43" s="12">
        <v>7.75</v>
      </c>
      <c r="U43" s="12">
        <v>5.5</v>
      </c>
      <c r="V43" s="12">
        <v>4</v>
      </c>
      <c r="W43" s="12">
        <v>1.5</v>
      </c>
      <c r="X43" s="12">
        <v>1.25</v>
      </c>
      <c r="Y43" s="12">
        <v>3.5</v>
      </c>
      <c r="Z43" s="12">
        <v>5.75</v>
      </c>
      <c r="AA43" s="12">
        <v>41.5</v>
      </c>
      <c r="AB43" s="12">
        <v>53.75</v>
      </c>
      <c r="AC43" s="12">
        <v>213</v>
      </c>
      <c r="AD43" s="12">
        <v>119</v>
      </c>
      <c r="AE43" s="12">
        <v>57.25</v>
      </c>
      <c r="AF43" s="12">
        <v>112.75</v>
      </c>
      <c r="AG43" s="12">
        <v>33.25</v>
      </c>
      <c r="AH43" s="12">
        <v>77.25</v>
      </c>
      <c r="AI43" s="12">
        <v>71.5</v>
      </c>
      <c r="AJ43" s="12">
        <v>30.5</v>
      </c>
      <c r="AK43" s="12">
        <v>3.75</v>
      </c>
      <c r="AL43" s="12">
        <v>7.5</v>
      </c>
      <c r="AM43" s="12">
        <v>1.75</v>
      </c>
      <c r="AN43" s="12">
        <v>7.25</v>
      </c>
      <c r="AO43" s="12">
        <v>12.25</v>
      </c>
      <c r="AP43" s="12">
        <v>4.5</v>
      </c>
      <c r="AQ43" s="12">
        <v>25.5</v>
      </c>
      <c r="AR43" s="12">
        <v>15.5</v>
      </c>
      <c r="AS43" s="13">
        <v>1021.5</v>
      </c>
      <c r="AT43" s="14"/>
      <c r="AW43" s="15"/>
    </row>
    <row r="44" spans="1:49">
      <c r="A44" s="1" t="s">
        <v>59</v>
      </c>
      <c r="B44" s="12">
        <v>10.25</v>
      </c>
      <c r="C44" s="12">
        <v>22.75</v>
      </c>
      <c r="D44" s="12">
        <v>26.25</v>
      </c>
      <c r="E44" s="12">
        <v>31.25</v>
      </c>
      <c r="F44" s="12">
        <v>101.25</v>
      </c>
      <c r="G44" s="12">
        <v>23</v>
      </c>
      <c r="H44" s="12">
        <v>21.75</v>
      </c>
      <c r="I44" s="12">
        <v>20.5</v>
      </c>
      <c r="J44" s="12">
        <v>21</v>
      </c>
      <c r="K44" s="12">
        <v>37</v>
      </c>
      <c r="L44" s="12">
        <v>22.25</v>
      </c>
      <c r="M44" s="12">
        <v>45.5</v>
      </c>
      <c r="N44" s="12">
        <v>12.5</v>
      </c>
      <c r="O44" s="12">
        <v>10.5</v>
      </c>
      <c r="P44" s="12">
        <v>4.75</v>
      </c>
      <c r="Q44" s="12">
        <v>4.5</v>
      </c>
      <c r="R44" s="12">
        <v>9</v>
      </c>
      <c r="S44" s="12">
        <v>24.25</v>
      </c>
      <c r="T44" s="12">
        <v>17.25</v>
      </c>
      <c r="U44" s="12">
        <v>31.5</v>
      </c>
      <c r="V44" s="12">
        <v>29.75</v>
      </c>
      <c r="W44" s="12">
        <v>21.75</v>
      </c>
      <c r="X44" s="12">
        <v>21.75</v>
      </c>
      <c r="Y44" s="12">
        <v>43.5</v>
      </c>
      <c r="Z44" s="12">
        <v>24.5</v>
      </c>
      <c r="AA44" s="12">
        <v>148</v>
      </c>
      <c r="AB44" s="12">
        <v>114.5</v>
      </c>
      <c r="AC44" s="12">
        <v>642.5</v>
      </c>
      <c r="AD44" s="12">
        <v>242.5</v>
      </c>
      <c r="AE44" s="12">
        <v>64.25</v>
      </c>
      <c r="AF44" s="12">
        <v>71.5</v>
      </c>
      <c r="AG44" s="12">
        <v>35</v>
      </c>
      <c r="AH44" s="12">
        <v>55</v>
      </c>
      <c r="AI44" s="12">
        <v>79.5</v>
      </c>
      <c r="AJ44" s="12">
        <v>69</v>
      </c>
      <c r="AK44" s="12">
        <v>9.5</v>
      </c>
      <c r="AL44" s="12">
        <v>73.75</v>
      </c>
      <c r="AM44" s="12">
        <v>7.75</v>
      </c>
      <c r="AN44" s="12">
        <v>19.5</v>
      </c>
      <c r="AO44" s="12">
        <v>26.25</v>
      </c>
      <c r="AP44" s="12">
        <v>24.75</v>
      </c>
      <c r="AQ44" s="12">
        <v>9.75</v>
      </c>
      <c r="AR44" s="12">
        <v>220.75</v>
      </c>
      <c r="AS44" s="13">
        <v>2552</v>
      </c>
      <c r="AT44" s="14"/>
      <c r="AW44" s="15"/>
    </row>
    <row r="45" spans="1:49">
      <c r="A45" s="1" t="s">
        <v>60</v>
      </c>
      <c r="B45" s="12">
        <v>6.5</v>
      </c>
      <c r="C45" s="12">
        <v>12.25</v>
      </c>
      <c r="D45" s="12">
        <v>7.5</v>
      </c>
      <c r="E45" s="12">
        <v>9.25</v>
      </c>
      <c r="F45" s="12">
        <v>88.75</v>
      </c>
      <c r="G45" s="12">
        <v>7</v>
      </c>
      <c r="H45" s="12">
        <v>7.75</v>
      </c>
      <c r="I45" s="12">
        <v>9.5</v>
      </c>
      <c r="J45" s="12">
        <v>16.5</v>
      </c>
      <c r="K45" s="12">
        <v>9.75</v>
      </c>
      <c r="L45" s="12">
        <v>20.5</v>
      </c>
      <c r="M45" s="12">
        <v>22.25</v>
      </c>
      <c r="N45" s="12">
        <v>6.75</v>
      </c>
      <c r="O45" s="12">
        <v>4.75</v>
      </c>
      <c r="P45" s="12">
        <v>6.25</v>
      </c>
      <c r="Q45" s="12">
        <v>2.25</v>
      </c>
      <c r="R45" s="12">
        <v>3.25</v>
      </c>
      <c r="S45" s="12">
        <v>5</v>
      </c>
      <c r="T45" s="12">
        <v>12.5</v>
      </c>
      <c r="U45" s="12">
        <v>8</v>
      </c>
      <c r="V45" s="12">
        <v>13.5</v>
      </c>
      <c r="W45" s="12">
        <v>4.75</v>
      </c>
      <c r="X45" s="12">
        <v>7</v>
      </c>
      <c r="Y45" s="12">
        <v>16.5</v>
      </c>
      <c r="Z45" s="12">
        <v>8.5</v>
      </c>
      <c r="AA45" s="12">
        <v>82.5</v>
      </c>
      <c r="AB45" s="12">
        <v>101</v>
      </c>
      <c r="AC45" s="12">
        <v>429</v>
      </c>
      <c r="AD45" s="12">
        <v>164.25</v>
      </c>
      <c r="AE45" s="12">
        <v>64.25</v>
      </c>
      <c r="AF45" s="12">
        <v>72.75</v>
      </c>
      <c r="AG45" s="12">
        <v>28.5</v>
      </c>
      <c r="AH45" s="12">
        <v>55.75</v>
      </c>
      <c r="AI45" s="12">
        <v>78.5</v>
      </c>
      <c r="AJ45" s="12">
        <v>31.5</v>
      </c>
      <c r="AK45" s="12">
        <v>3</v>
      </c>
      <c r="AL45" s="12">
        <v>11.5</v>
      </c>
      <c r="AM45" s="12">
        <v>3.25</v>
      </c>
      <c r="AN45" s="12">
        <v>13.5</v>
      </c>
      <c r="AO45" s="12">
        <v>8.5</v>
      </c>
      <c r="AP45" s="12">
        <v>17.5</v>
      </c>
      <c r="AQ45" s="12">
        <v>188.5</v>
      </c>
      <c r="AR45" s="12">
        <v>5.75</v>
      </c>
      <c r="AS45" s="13">
        <v>1676</v>
      </c>
      <c r="AT45" s="14"/>
      <c r="AW45" s="15"/>
    </row>
    <row r="46" spans="1:49">
      <c r="A46" s="11" t="s">
        <v>50</v>
      </c>
      <c r="B46" s="14">
        <v>1765.5</v>
      </c>
      <c r="C46" s="14">
        <v>3216.25</v>
      </c>
      <c r="D46" s="14">
        <v>2028.75</v>
      </c>
      <c r="E46" s="14">
        <v>2110.75</v>
      </c>
      <c r="F46" s="14">
        <v>7026.75</v>
      </c>
      <c r="G46" s="14">
        <v>2511</v>
      </c>
      <c r="H46" s="14">
        <v>3392</v>
      </c>
      <c r="I46" s="14">
        <v>2202</v>
      </c>
      <c r="J46" s="14">
        <v>4014.25</v>
      </c>
      <c r="K46" s="14">
        <v>2161.25</v>
      </c>
      <c r="L46" s="14">
        <v>3967</v>
      </c>
      <c r="M46" s="14">
        <v>4222.75</v>
      </c>
      <c r="N46" s="14">
        <v>2067.75</v>
      </c>
      <c r="O46" s="14">
        <v>2515.25</v>
      </c>
      <c r="P46" s="14">
        <v>1822.75</v>
      </c>
      <c r="Q46" s="14">
        <v>1141.25</v>
      </c>
      <c r="R46" s="14">
        <v>1445.25</v>
      </c>
      <c r="S46" s="14">
        <v>2606.75</v>
      </c>
      <c r="T46" s="14">
        <v>2029</v>
      </c>
      <c r="U46" s="14">
        <v>1688</v>
      </c>
      <c r="V46" s="14">
        <v>2387.5</v>
      </c>
      <c r="W46" s="14">
        <v>1141.75</v>
      </c>
      <c r="X46" s="14">
        <v>1001.25</v>
      </c>
      <c r="Y46" s="14">
        <v>2542.25</v>
      </c>
      <c r="Z46" s="14">
        <v>2598</v>
      </c>
      <c r="AA46" s="14">
        <v>7091.75</v>
      </c>
      <c r="AB46" s="14">
        <v>6984.75</v>
      </c>
      <c r="AC46" s="14">
        <v>23054.25</v>
      </c>
      <c r="AD46" s="14">
        <v>10014.75</v>
      </c>
      <c r="AE46" s="14">
        <v>6465.5</v>
      </c>
      <c r="AF46" s="14">
        <v>7515</v>
      </c>
      <c r="AG46" s="14">
        <v>3626.75</v>
      </c>
      <c r="AH46" s="14">
        <v>6670.75</v>
      </c>
      <c r="AI46" s="14">
        <v>3456.25</v>
      </c>
      <c r="AJ46" s="14">
        <v>1348.25</v>
      </c>
      <c r="AK46" s="14">
        <v>985.5</v>
      </c>
      <c r="AL46" s="14">
        <v>3228.75</v>
      </c>
      <c r="AM46" s="14">
        <v>457.25</v>
      </c>
      <c r="AN46" s="14">
        <v>1885.5</v>
      </c>
      <c r="AO46" s="14">
        <v>739</v>
      </c>
      <c r="AP46" s="14">
        <v>987.5</v>
      </c>
      <c r="AQ46" s="14">
        <v>2854.25</v>
      </c>
      <c r="AR46" s="14">
        <v>1729.5</v>
      </c>
      <c r="AS46" s="14">
        <v>152700.25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38782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6.5</v>
      </c>
      <c r="C3" s="12">
        <v>63.5</v>
      </c>
      <c r="D3" s="12">
        <v>54.75</v>
      </c>
      <c r="E3" s="12">
        <v>23.5</v>
      </c>
      <c r="F3" s="12">
        <v>114.25</v>
      </c>
      <c r="G3" s="12">
        <v>57.25</v>
      </c>
      <c r="H3" s="12">
        <v>52</v>
      </c>
      <c r="I3" s="12">
        <v>21.5</v>
      </c>
      <c r="J3" s="12">
        <v>43</v>
      </c>
      <c r="K3" s="12">
        <v>19.5</v>
      </c>
      <c r="L3" s="12">
        <v>55.75</v>
      </c>
      <c r="M3" s="12">
        <v>45</v>
      </c>
      <c r="N3" s="12">
        <v>12.5</v>
      </c>
      <c r="O3" s="12">
        <v>20.75</v>
      </c>
      <c r="P3" s="12">
        <v>12.25</v>
      </c>
      <c r="Q3" s="12">
        <v>7.5</v>
      </c>
      <c r="R3" s="12">
        <v>4.75</v>
      </c>
      <c r="S3" s="12">
        <v>17.5</v>
      </c>
      <c r="T3" s="12">
        <v>17.25</v>
      </c>
      <c r="U3" s="12">
        <v>4.5</v>
      </c>
      <c r="V3" s="12">
        <v>5.5</v>
      </c>
      <c r="W3" s="12">
        <v>1.75</v>
      </c>
      <c r="X3" s="12">
        <v>4.75</v>
      </c>
      <c r="Y3" s="12">
        <v>7.5</v>
      </c>
      <c r="Z3" s="12">
        <v>12.25</v>
      </c>
      <c r="AA3" s="12">
        <v>46.75</v>
      </c>
      <c r="AB3" s="12">
        <v>42.25</v>
      </c>
      <c r="AC3" s="12">
        <v>129.25</v>
      </c>
      <c r="AD3" s="12">
        <v>67.25</v>
      </c>
      <c r="AE3" s="12">
        <v>48</v>
      </c>
      <c r="AF3" s="12">
        <v>56.75</v>
      </c>
      <c r="AG3" s="12">
        <v>12.75</v>
      </c>
      <c r="AH3" s="12">
        <v>22.75</v>
      </c>
      <c r="AI3" s="12">
        <v>19</v>
      </c>
      <c r="AJ3" s="12">
        <v>3.5</v>
      </c>
      <c r="AK3" s="12">
        <v>6.75</v>
      </c>
      <c r="AL3" s="12">
        <v>7.5</v>
      </c>
      <c r="AM3" s="12">
        <v>3</v>
      </c>
      <c r="AN3" s="12">
        <v>20.75</v>
      </c>
      <c r="AO3" s="12">
        <v>3.5</v>
      </c>
      <c r="AP3" s="12">
        <v>4.75</v>
      </c>
      <c r="AQ3" s="12">
        <v>14.5</v>
      </c>
      <c r="AR3" s="12">
        <v>3.75</v>
      </c>
      <c r="AS3" s="13">
        <v>1198</v>
      </c>
      <c r="AT3" s="14"/>
      <c r="AV3" s="9" t="s">
        <v>39</v>
      </c>
      <c r="AW3" s="12">
        <f>SUM(B3:Z27,AK3:AN27,B38:Z41,AK38:AN41)</f>
        <v>23128</v>
      </c>
      <c r="AY3" s="9" t="s">
        <v>40</v>
      </c>
      <c r="AZ3" s="15">
        <f>SUM(AW12:AW18,AX12:BC12)</f>
        <v>58433.75</v>
      </c>
      <c r="BA3" s="16">
        <f>AZ3/BD$19</f>
        <v>0.62748493268366023</v>
      </c>
    </row>
    <row r="4" spans="1:56">
      <c r="A4" s="1" t="s">
        <v>4</v>
      </c>
      <c r="B4" s="12">
        <v>74.5</v>
      </c>
      <c r="C4" s="12">
        <v>7.75</v>
      </c>
      <c r="D4" s="12">
        <v>41.5</v>
      </c>
      <c r="E4" s="12">
        <v>35.25</v>
      </c>
      <c r="F4" s="12">
        <v>191.5</v>
      </c>
      <c r="G4" s="12">
        <v>72.5</v>
      </c>
      <c r="H4" s="12">
        <v>78.5</v>
      </c>
      <c r="I4" s="12">
        <v>39.25</v>
      </c>
      <c r="J4" s="12">
        <v>86.25</v>
      </c>
      <c r="K4" s="12">
        <v>28.25</v>
      </c>
      <c r="L4" s="12">
        <v>59.25</v>
      </c>
      <c r="M4" s="12">
        <v>100.5</v>
      </c>
      <c r="N4" s="12">
        <v>17.5</v>
      </c>
      <c r="O4" s="12">
        <v>30</v>
      </c>
      <c r="P4" s="12">
        <v>18.5</v>
      </c>
      <c r="Q4" s="12">
        <v>14.25</v>
      </c>
      <c r="R4" s="12">
        <v>16.75</v>
      </c>
      <c r="S4" s="12">
        <v>35.75</v>
      </c>
      <c r="T4" s="12">
        <v>17.75</v>
      </c>
      <c r="U4" s="12">
        <v>6.75</v>
      </c>
      <c r="V4" s="12">
        <v>9</v>
      </c>
      <c r="W4" s="12">
        <v>2.25</v>
      </c>
      <c r="X4" s="12">
        <v>4</v>
      </c>
      <c r="Y4" s="12">
        <v>12.25</v>
      </c>
      <c r="Z4" s="12">
        <v>13</v>
      </c>
      <c r="AA4" s="12">
        <v>97.25</v>
      </c>
      <c r="AB4" s="12">
        <v>104.75</v>
      </c>
      <c r="AC4" s="12">
        <v>315.75</v>
      </c>
      <c r="AD4" s="12">
        <v>113.75</v>
      </c>
      <c r="AE4" s="12">
        <v>45.25</v>
      </c>
      <c r="AF4" s="12">
        <v>64.75</v>
      </c>
      <c r="AG4" s="12">
        <v>26</v>
      </c>
      <c r="AH4" s="12">
        <v>36</v>
      </c>
      <c r="AI4" s="12">
        <v>24.25</v>
      </c>
      <c r="AJ4" s="12">
        <v>11.5</v>
      </c>
      <c r="AK4" s="12">
        <v>3</v>
      </c>
      <c r="AL4" s="12">
        <v>15.5</v>
      </c>
      <c r="AM4" s="12">
        <v>1.75</v>
      </c>
      <c r="AN4" s="12">
        <v>19.25</v>
      </c>
      <c r="AO4" s="12">
        <v>6.25</v>
      </c>
      <c r="AP4" s="12">
        <v>11.5</v>
      </c>
      <c r="AQ4" s="12">
        <v>37.25</v>
      </c>
      <c r="AR4" s="12">
        <v>9</v>
      </c>
      <c r="AS4" s="13">
        <v>1955.5</v>
      </c>
      <c r="AT4" s="14"/>
      <c r="AV4" s="9" t="s">
        <v>41</v>
      </c>
      <c r="AW4" s="12">
        <f>SUM(AA28:AJ37, AA42:AJ45, AO28:AR37, AO42:AR45)</f>
        <v>32866.75</v>
      </c>
      <c r="AY4" s="9" t="s">
        <v>42</v>
      </c>
      <c r="AZ4" s="15">
        <f>SUM(AX13:BB18)</f>
        <v>37116.75</v>
      </c>
      <c r="BA4" s="16">
        <f>AZ4/BD$19</f>
        <v>0.39857447750976521</v>
      </c>
    </row>
    <row r="5" spans="1:56">
      <c r="A5" s="1" t="s">
        <v>5</v>
      </c>
      <c r="B5" s="12">
        <v>63.5</v>
      </c>
      <c r="C5" s="12">
        <v>41.25</v>
      </c>
      <c r="D5" s="12">
        <v>3.75</v>
      </c>
      <c r="E5" s="12">
        <v>29.5</v>
      </c>
      <c r="F5" s="12">
        <v>187.75</v>
      </c>
      <c r="G5" s="12">
        <v>43</v>
      </c>
      <c r="H5" s="12">
        <v>34</v>
      </c>
      <c r="I5" s="12">
        <v>26.75</v>
      </c>
      <c r="J5" s="12">
        <v>53</v>
      </c>
      <c r="K5" s="12">
        <v>18.5</v>
      </c>
      <c r="L5" s="12">
        <v>36.5</v>
      </c>
      <c r="M5" s="12">
        <v>50.25</v>
      </c>
      <c r="N5" s="12">
        <v>11.5</v>
      </c>
      <c r="O5" s="12">
        <v>4.5</v>
      </c>
      <c r="P5" s="12">
        <v>9.5</v>
      </c>
      <c r="Q5" s="12">
        <v>7</v>
      </c>
      <c r="R5" s="12">
        <v>8.5</v>
      </c>
      <c r="S5" s="12">
        <v>21</v>
      </c>
      <c r="T5" s="12">
        <v>8.5</v>
      </c>
      <c r="U5" s="12">
        <v>3.75</v>
      </c>
      <c r="V5" s="12">
        <v>12</v>
      </c>
      <c r="W5" s="12">
        <v>2.75</v>
      </c>
      <c r="X5" s="12">
        <v>2.5</v>
      </c>
      <c r="Y5" s="12">
        <v>10.5</v>
      </c>
      <c r="Z5" s="12">
        <v>5.25</v>
      </c>
      <c r="AA5" s="12">
        <v>70.25</v>
      </c>
      <c r="AB5" s="12">
        <v>64</v>
      </c>
      <c r="AC5" s="12">
        <v>176</v>
      </c>
      <c r="AD5" s="12">
        <v>85.75</v>
      </c>
      <c r="AE5" s="12">
        <v>26</v>
      </c>
      <c r="AF5" s="12">
        <v>20</v>
      </c>
      <c r="AG5" s="12">
        <v>7.5</v>
      </c>
      <c r="AH5" s="12">
        <v>11</v>
      </c>
      <c r="AI5" s="12">
        <v>8.75</v>
      </c>
      <c r="AJ5" s="12">
        <v>2.75</v>
      </c>
      <c r="AK5" s="12">
        <v>2.5</v>
      </c>
      <c r="AL5" s="12">
        <v>3.75</v>
      </c>
      <c r="AM5" s="12">
        <v>2</v>
      </c>
      <c r="AN5" s="12">
        <v>5.25</v>
      </c>
      <c r="AO5" s="12">
        <v>0.5</v>
      </c>
      <c r="AP5" s="12">
        <v>2.25</v>
      </c>
      <c r="AQ5" s="12">
        <v>21.5</v>
      </c>
      <c r="AR5" s="12">
        <v>10.5</v>
      </c>
      <c r="AS5" s="13">
        <v>1215.25</v>
      </c>
      <c r="AT5" s="14"/>
      <c r="AV5" s="9" t="s">
        <v>43</v>
      </c>
      <c r="AW5" s="12">
        <f>SUM(AA3:AJ27,B28:Z37,AA38:AJ41,AK28:AN37, B42:Z45, AK42:AN45, AO3:AR27, AO38:AR41)</f>
        <v>42609.5</v>
      </c>
    </row>
    <row r="6" spans="1:56">
      <c r="A6" s="1" t="s">
        <v>6</v>
      </c>
      <c r="B6" s="12">
        <v>34.25</v>
      </c>
      <c r="C6" s="12">
        <v>38.5</v>
      </c>
      <c r="D6" s="12">
        <v>24.75</v>
      </c>
      <c r="E6" s="12">
        <v>4</v>
      </c>
      <c r="F6" s="12">
        <v>70</v>
      </c>
      <c r="G6" s="12">
        <v>39</v>
      </c>
      <c r="H6" s="12">
        <v>28</v>
      </c>
      <c r="I6" s="12">
        <v>24.25</v>
      </c>
      <c r="J6" s="12">
        <v>55.25</v>
      </c>
      <c r="K6" s="12">
        <v>15.75</v>
      </c>
      <c r="L6" s="12">
        <v>25.25</v>
      </c>
      <c r="M6" s="12">
        <v>52</v>
      </c>
      <c r="N6" s="12">
        <v>11.25</v>
      </c>
      <c r="O6" s="12">
        <v>11.75</v>
      </c>
      <c r="P6" s="12">
        <v>8.5</v>
      </c>
      <c r="Q6" s="12">
        <v>2.75</v>
      </c>
      <c r="R6" s="12">
        <v>8.75</v>
      </c>
      <c r="S6" s="12">
        <v>19.75</v>
      </c>
      <c r="T6" s="12">
        <v>6.25</v>
      </c>
      <c r="U6" s="12">
        <v>4.75</v>
      </c>
      <c r="V6" s="12">
        <v>8.25</v>
      </c>
      <c r="W6" s="12">
        <v>3</v>
      </c>
      <c r="X6" s="12">
        <v>2.75</v>
      </c>
      <c r="Y6" s="12">
        <v>11.75</v>
      </c>
      <c r="Z6" s="12">
        <v>4.25</v>
      </c>
      <c r="AA6" s="12">
        <v>100</v>
      </c>
      <c r="AB6" s="12">
        <v>104</v>
      </c>
      <c r="AC6" s="12">
        <v>185</v>
      </c>
      <c r="AD6" s="12">
        <v>134.5</v>
      </c>
      <c r="AE6" s="12">
        <v>46.25</v>
      </c>
      <c r="AF6" s="12">
        <v>41.75</v>
      </c>
      <c r="AG6" s="12">
        <v>14</v>
      </c>
      <c r="AH6" s="12">
        <v>11.75</v>
      </c>
      <c r="AI6" s="12">
        <v>9.25</v>
      </c>
      <c r="AJ6" s="12">
        <v>1.75</v>
      </c>
      <c r="AK6" s="12">
        <v>2.75</v>
      </c>
      <c r="AL6" s="12">
        <v>5.5</v>
      </c>
      <c r="AM6" s="12">
        <v>1.25</v>
      </c>
      <c r="AN6" s="12">
        <v>7</v>
      </c>
      <c r="AO6" s="12">
        <v>0.5</v>
      </c>
      <c r="AP6" s="12">
        <v>3.25</v>
      </c>
      <c r="AQ6" s="12">
        <v>36.5</v>
      </c>
      <c r="AR6" s="12">
        <v>10.5</v>
      </c>
      <c r="AS6" s="13">
        <v>1230.25</v>
      </c>
      <c r="AT6" s="14"/>
      <c r="AW6" s="12">
        <f>SUM(AO3:AR45, B42:AN45)</f>
        <v>9880.25</v>
      </c>
    </row>
    <row r="7" spans="1:56">
      <c r="A7" s="1" t="s">
        <v>7</v>
      </c>
      <c r="B7" s="12">
        <v>128</v>
      </c>
      <c r="C7" s="12">
        <v>188.5</v>
      </c>
      <c r="D7" s="12">
        <v>181.25</v>
      </c>
      <c r="E7" s="12">
        <v>59.75</v>
      </c>
      <c r="F7" s="12">
        <v>13</v>
      </c>
      <c r="G7" s="12">
        <v>147.25</v>
      </c>
      <c r="H7" s="12">
        <v>127.75</v>
      </c>
      <c r="I7" s="12">
        <v>98.75</v>
      </c>
      <c r="J7" s="12">
        <v>161.75</v>
      </c>
      <c r="K7" s="12">
        <v>58.75</v>
      </c>
      <c r="L7" s="12">
        <v>96.75</v>
      </c>
      <c r="M7" s="12">
        <v>180.5</v>
      </c>
      <c r="N7" s="12">
        <v>44</v>
      </c>
      <c r="O7" s="12">
        <v>38.5</v>
      </c>
      <c r="P7" s="12">
        <v>41.75</v>
      </c>
      <c r="Q7" s="12">
        <v>17.75</v>
      </c>
      <c r="R7" s="12">
        <v>48</v>
      </c>
      <c r="S7" s="12">
        <v>186.5</v>
      </c>
      <c r="T7" s="12">
        <v>24.5</v>
      </c>
      <c r="U7" s="12">
        <v>27.25</v>
      </c>
      <c r="V7" s="12">
        <v>34.25</v>
      </c>
      <c r="W7" s="12">
        <v>20.75</v>
      </c>
      <c r="X7" s="12">
        <v>15.75</v>
      </c>
      <c r="Y7" s="12">
        <v>22.25</v>
      </c>
      <c r="Z7" s="12">
        <v>42.25</v>
      </c>
      <c r="AA7" s="12">
        <v>214.75</v>
      </c>
      <c r="AB7" s="12">
        <v>173.25</v>
      </c>
      <c r="AC7" s="12">
        <v>581.25</v>
      </c>
      <c r="AD7" s="12">
        <v>325</v>
      </c>
      <c r="AE7" s="12">
        <v>114.25</v>
      </c>
      <c r="AF7" s="12">
        <v>101.75</v>
      </c>
      <c r="AG7" s="12">
        <v>36.75</v>
      </c>
      <c r="AH7" s="12">
        <v>27.5</v>
      </c>
      <c r="AI7" s="12">
        <v>51</v>
      </c>
      <c r="AJ7" s="12">
        <v>4</v>
      </c>
      <c r="AK7" s="12">
        <v>13</v>
      </c>
      <c r="AL7" s="12">
        <v>45.5</v>
      </c>
      <c r="AM7" s="12">
        <v>5.5</v>
      </c>
      <c r="AN7" s="12">
        <v>15</v>
      </c>
      <c r="AO7" s="12">
        <v>3.25</v>
      </c>
      <c r="AP7" s="12">
        <v>4.25</v>
      </c>
      <c r="AQ7" s="12">
        <v>102.5</v>
      </c>
      <c r="AR7" s="12">
        <v>55</v>
      </c>
      <c r="AS7" s="13">
        <v>3879</v>
      </c>
      <c r="AT7" s="14"/>
      <c r="AW7" s="12">
        <f>SUM(AJ3:AN41,B37:AI41)</f>
        <v>9848</v>
      </c>
    </row>
    <row r="8" spans="1:56">
      <c r="A8" s="1" t="s">
        <v>8</v>
      </c>
      <c r="B8" s="12">
        <v>62.5</v>
      </c>
      <c r="C8" s="12">
        <v>66.75</v>
      </c>
      <c r="D8" s="12">
        <v>40</v>
      </c>
      <c r="E8" s="12">
        <v>37.25</v>
      </c>
      <c r="F8" s="12">
        <v>124.75</v>
      </c>
      <c r="G8" s="12">
        <v>6.75</v>
      </c>
      <c r="H8" s="12">
        <v>63.25</v>
      </c>
      <c r="I8" s="12">
        <v>45.5</v>
      </c>
      <c r="J8" s="12">
        <v>64.75</v>
      </c>
      <c r="K8" s="12">
        <v>27</v>
      </c>
      <c r="L8" s="12">
        <v>60</v>
      </c>
      <c r="M8" s="12">
        <v>73.25</v>
      </c>
      <c r="N8" s="12">
        <v>12.5</v>
      </c>
      <c r="O8" s="12">
        <v>18.25</v>
      </c>
      <c r="P8" s="12">
        <v>12</v>
      </c>
      <c r="Q8" s="12">
        <v>8.5</v>
      </c>
      <c r="R8" s="12">
        <v>17.25</v>
      </c>
      <c r="S8" s="12">
        <v>21.5</v>
      </c>
      <c r="T8" s="12">
        <v>9.25</v>
      </c>
      <c r="U8" s="12">
        <v>6.5</v>
      </c>
      <c r="V8" s="12">
        <v>13.25</v>
      </c>
      <c r="W8" s="12">
        <v>7</v>
      </c>
      <c r="X8" s="12">
        <v>4</v>
      </c>
      <c r="Y8" s="12">
        <v>14.25</v>
      </c>
      <c r="Z8" s="12">
        <v>25.25</v>
      </c>
      <c r="AA8" s="12">
        <v>62.25</v>
      </c>
      <c r="AB8" s="12">
        <v>68.75</v>
      </c>
      <c r="AC8" s="12">
        <v>182.75</v>
      </c>
      <c r="AD8" s="12">
        <v>134.75</v>
      </c>
      <c r="AE8" s="12">
        <v>79.25</v>
      </c>
      <c r="AF8" s="12">
        <v>73.5</v>
      </c>
      <c r="AG8" s="12">
        <v>12.5</v>
      </c>
      <c r="AH8" s="12">
        <v>10</v>
      </c>
      <c r="AI8" s="12">
        <v>7.5</v>
      </c>
      <c r="AJ8" s="12">
        <v>2.25</v>
      </c>
      <c r="AK8" s="12">
        <v>3.75</v>
      </c>
      <c r="AL8" s="12">
        <v>14.75</v>
      </c>
      <c r="AM8" s="12">
        <v>0.75</v>
      </c>
      <c r="AN8" s="12">
        <v>14</v>
      </c>
      <c r="AO8" s="12">
        <v>1.75</v>
      </c>
      <c r="AP8" s="12">
        <v>3.25</v>
      </c>
      <c r="AQ8" s="12">
        <v>22.5</v>
      </c>
      <c r="AR8" s="12">
        <v>5.5</v>
      </c>
      <c r="AS8" s="13">
        <v>1541</v>
      </c>
      <c r="AT8" s="14"/>
      <c r="AW8" s="15"/>
    </row>
    <row r="9" spans="1:56">
      <c r="A9" s="1" t="s">
        <v>9</v>
      </c>
      <c r="B9" s="12">
        <v>47.75</v>
      </c>
      <c r="C9" s="12">
        <v>59.25</v>
      </c>
      <c r="D9" s="12">
        <v>37</v>
      </c>
      <c r="E9" s="12">
        <v>29.5</v>
      </c>
      <c r="F9" s="12">
        <v>117.25</v>
      </c>
      <c r="G9" s="12">
        <v>63.75</v>
      </c>
      <c r="H9" s="12">
        <v>6.25</v>
      </c>
      <c r="I9" s="12">
        <v>32</v>
      </c>
      <c r="J9" s="12">
        <v>49.25</v>
      </c>
      <c r="K9" s="12">
        <v>16.25</v>
      </c>
      <c r="L9" s="12">
        <v>75.75</v>
      </c>
      <c r="M9" s="12">
        <v>107</v>
      </c>
      <c r="N9" s="12">
        <v>24.5</v>
      </c>
      <c r="O9" s="12">
        <v>38</v>
      </c>
      <c r="P9" s="12">
        <v>24.5</v>
      </c>
      <c r="Q9" s="12">
        <v>14.75</v>
      </c>
      <c r="R9" s="12">
        <v>17</v>
      </c>
      <c r="S9" s="12">
        <v>30.75</v>
      </c>
      <c r="T9" s="12">
        <v>26</v>
      </c>
      <c r="U9" s="12">
        <v>19.25</v>
      </c>
      <c r="V9" s="12">
        <v>20</v>
      </c>
      <c r="W9" s="12">
        <v>9</v>
      </c>
      <c r="X9" s="12">
        <v>10.5</v>
      </c>
      <c r="Y9" s="12">
        <v>24.75</v>
      </c>
      <c r="Z9" s="12">
        <v>28.5</v>
      </c>
      <c r="AA9" s="12">
        <v>116</v>
      </c>
      <c r="AB9" s="12">
        <v>111.75</v>
      </c>
      <c r="AC9" s="12">
        <v>320.25</v>
      </c>
      <c r="AD9" s="12">
        <v>193.5</v>
      </c>
      <c r="AE9" s="12">
        <v>94.75</v>
      </c>
      <c r="AF9" s="12">
        <v>73.75</v>
      </c>
      <c r="AG9" s="12">
        <v>20.25</v>
      </c>
      <c r="AH9" s="12">
        <v>26.5</v>
      </c>
      <c r="AI9" s="12">
        <v>20</v>
      </c>
      <c r="AJ9" s="12">
        <v>3.75</v>
      </c>
      <c r="AK9" s="12">
        <v>7</v>
      </c>
      <c r="AL9" s="12">
        <v>14.75</v>
      </c>
      <c r="AM9" s="12">
        <v>7</v>
      </c>
      <c r="AN9" s="12">
        <v>42</v>
      </c>
      <c r="AO9" s="12">
        <v>3.25</v>
      </c>
      <c r="AP9" s="12">
        <v>4.5</v>
      </c>
      <c r="AQ9" s="12">
        <v>29.25</v>
      </c>
      <c r="AR9" s="12">
        <v>7</v>
      </c>
      <c r="AS9" s="13">
        <v>2023.75</v>
      </c>
      <c r="AT9" s="14"/>
      <c r="AW9" s="15"/>
    </row>
    <row r="10" spans="1:56">
      <c r="A10" s="1">
        <v>19</v>
      </c>
      <c r="B10" s="12">
        <v>20.25</v>
      </c>
      <c r="C10" s="12">
        <v>33.75</v>
      </c>
      <c r="D10" s="12">
        <v>23.25</v>
      </c>
      <c r="E10" s="12">
        <v>25.75</v>
      </c>
      <c r="F10" s="12">
        <v>109.25</v>
      </c>
      <c r="G10" s="12">
        <v>49.5</v>
      </c>
      <c r="H10" s="12">
        <v>25.5</v>
      </c>
      <c r="I10" s="12">
        <v>6</v>
      </c>
      <c r="J10" s="12">
        <v>17</v>
      </c>
      <c r="K10" s="12">
        <v>12.25</v>
      </c>
      <c r="L10" s="12">
        <v>35.75</v>
      </c>
      <c r="M10" s="12">
        <v>40.75</v>
      </c>
      <c r="N10" s="12">
        <v>15.75</v>
      </c>
      <c r="O10" s="12">
        <v>23.75</v>
      </c>
      <c r="P10" s="12">
        <v>20.25</v>
      </c>
      <c r="Q10" s="12">
        <v>11.25</v>
      </c>
      <c r="R10" s="12">
        <v>8.5</v>
      </c>
      <c r="S10" s="12">
        <v>20.75</v>
      </c>
      <c r="T10" s="12">
        <v>16.5</v>
      </c>
      <c r="U10" s="12">
        <v>10.5</v>
      </c>
      <c r="V10" s="12">
        <v>18.5</v>
      </c>
      <c r="W10" s="12">
        <v>9.75</v>
      </c>
      <c r="X10" s="12">
        <v>6.75</v>
      </c>
      <c r="Y10" s="12">
        <v>24.75</v>
      </c>
      <c r="Z10" s="12">
        <v>12.75</v>
      </c>
      <c r="AA10" s="12">
        <v>74.75</v>
      </c>
      <c r="AB10" s="12">
        <v>63</v>
      </c>
      <c r="AC10" s="12">
        <v>174</v>
      </c>
      <c r="AD10" s="12">
        <v>126.25</v>
      </c>
      <c r="AE10" s="12">
        <v>59</v>
      </c>
      <c r="AF10" s="12">
        <v>51.75</v>
      </c>
      <c r="AG10" s="12">
        <v>13.25</v>
      </c>
      <c r="AH10" s="12">
        <v>13</v>
      </c>
      <c r="AI10" s="12">
        <v>16.25</v>
      </c>
      <c r="AJ10" s="12">
        <v>0.75</v>
      </c>
      <c r="AK10" s="12">
        <v>4.5</v>
      </c>
      <c r="AL10" s="12">
        <v>11</v>
      </c>
      <c r="AM10" s="12">
        <v>3.75</v>
      </c>
      <c r="AN10" s="12">
        <v>20.25</v>
      </c>
      <c r="AO10" s="12">
        <v>2.75</v>
      </c>
      <c r="AP10" s="12">
        <v>1.5</v>
      </c>
      <c r="AQ10" s="12">
        <v>12.5</v>
      </c>
      <c r="AR10" s="12">
        <v>7.25</v>
      </c>
      <c r="AS10" s="13">
        <v>1254.25</v>
      </c>
      <c r="AT10" s="14"/>
      <c r="AV10" s="17"/>
      <c r="AW10" s="15"/>
      <c r="BC10" s="11"/>
    </row>
    <row r="11" spans="1:56">
      <c r="A11" s="1">
        <v>12</v>
      </c>
      <c r="B11" s="12">
        <v>36.75</v>
      </c>
      <c r="C11" s="12">
        <v>76.5</v>
      </c>
      <c r="D11" s="12">
        <v>54</v>
      </c>
      <c r="E11" s="12">
        <v>49</v>
      </c>
      <c r="F11" s="12">
        <v>142.5</v>
      </c>
      <c r="G11" s="12">
        <v>72.75</v>
      </c>
      <c r="H11" s="12">
        <v>45</v>
      </c>
      <c r="I11" s="12">
        <v>11.5</v>
      </c>
      <c r="J11" s="12">
        <v>8.75</v>
      </c>
      <c r="K11" s="12">
        <v>14</v>
      </c>
      <c r="L11" s="12">
        <v>58.5</v>
      </c>
      <c r="M11" s="12">
        <v>87</v>
      </c>
      <c r="N11" s="12">
        <v>45</v>
      </c>
      <c r="O11" s="12">
        <v>65.25</v>
      </c>
      <c r="P11" s="12">
        <v>42.5</v>
      </c>
      <c r="Q11" s="12">
        <v>23.75</v>
      </c>
      <c r="R11" s="12">
        <v>32.25</v>
      </c>
      <c r="S11" s="12">
        <v>58.25</v>
      </c>
      <c r="T11" s="12">
        <v>38.25</v>
      </c>
      <c r="U11" s="12">
        <v>35.5</v>
      </c>
      <c r="V11" s="12">
        <v>44.5</v>
      </c>
      <c r="W11" s="12">
        <v>18.25</v>
      </c>
      <c r="X11" s="12">
        <v>13.75</v>
      </c>
      <c r="Y11" s="12">
        <v>38.75</v>
      </c>
      <c r="Z11" s="12">
        <v>40.75</v>
      </c>
      <c r="AA11" s="12">
        <v>136.25</v>
      </c>
      <c r="AB11" s="12">
        <v>151.5</v>
      </c>
      <c r="AC11" s="12">
        <v>389</v>
      </c>
      <c r="AD11" s="12">
        <v>176.5</v>
      </c>
      <c r="AE11" s="12">
        <v>66</v>
      </c>
      <c r="AF11" s="12">
        <v>56.25</v>
      </c>
      <c r="AG11" s="12">
        <v>23.25</v>
      </c>
      <c r="AH11" s="12">
        <v>36.5</v>
      </c>
      <c r="AI11" s="12">
        <v>38.75</v>
      </c>
      <c r="AJ11" s="12">
        <v>8.75</v>
      </c>
      <c r="AK11" s="12">
        <v>7.25</v>
      </c>
      <c r="AL11" s="12">
        <v>15</v>
      </c>
      <c r="AM11" s="12">
        <v>8</v>
      </c>
      <c r="AN11" s="12">
        <v>37</v>
      </c>
      <c r="AO11" s="12">
        <v>3</v>
      </c>
      <c r="AP11" s="12">
        <v>5.25</v>
      </c>
      <c r="AQ11" s="12">
        <v>30.25</v>
      </c>
      <c r="AR11" s="12">
        <v>14</v>
      </c>
      <c r="AS11" s="13">
        <v>2355.5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16.75</v>
      </c>
      <c r="C12" s="12">
        <v>23.25</v>
      </c>
      <c r="D12" s="12">
        <v>18.75</v>
      </c>
      <c r="E12" s="12">
        <v>19.5</v>
      </c>
      <c r="F12" s="12">
        <v>66</v>
      </c>
      <c r="G12" s="12">
        <v>30.75</v>
      </c>
      <c r="H12" s="12">
        <v>19.5</v>
      </c>
      <c r="I12" s="12">
        <v>11</v>
      </c>
      <c r="J12" s="12">
        <v>12.25</v>
      </c>
      <c r="K12" s="12">
        <v>7.25</v>
      </c>
      <c r="L12" s="12">
        <v>83.75</v>
      </c>
      <c r="M12" s="12">
        <v>69.25</v>
      </c>
      <c r="N12" s="12">
        <v>68.75</v>
      </c>
      <c r="O12" s="12">
        <v>71</v>
      </c>
      <c r="P12" s="12">
        <v>29.5</v>
      </c>
      <c r="Q12" s="12">
        <v>19</v>
      </c>
      <c r="R12" s="12">
        <v>28.25</v>
      </c>
      <c r="S12" s="12">
        <v>39.5</v>
      </c>
      <c r="T12" s="12">
        <v>3.75</v>
      </c>
      <c r="U12" s="12">
        <v>3</v>
      </c>
      <c r="V12" s="12">
        <v>10</v>
      </c>
      <c r="W12" s="12">
        <v>3</v>
      </c>
      <c r="X12" s="12">
        <v>5</v>
      </c>
      <c r="Y12" s="12">
        <v>6.25</v>
      </c>
      <c r="Z12" s="12">
        <v>23.25</v>
      </c>
      <c r="AA12" s="12">
        <v>99</v>
      </c>
      <c r="AB12" s="12">
        <v>120.25</v>
      </c>
      <c r="AC12" s="12">
        <v>326.5</v>
      </c>
      <c r="AD12" s="12">
        <v>162</v>
      </c>
      <c r="AE12" s="12">
        <v>67.5</v>
      </c>
      <c r="AF12" s="12">
        <v>62</v>
      </c>
      <c r="AG12" s="12">
        <v>21.5</v>
      </c>
      <c r="AH12" s="12">
        <v>35.25</v>
      </c>
      <c r="AI12" s="12">
        <v>15.25</v>
      </c>
      <c r="AJ12" s="12">
        <v>8.5</v>
      </c>
      <c r="AK12" s="12">
        <v>29.25</v>
      </c>
      <c r="AL12" s="12">
        <v>42.25</v>
      </c>
      <c r="AM12" s="12">
        <v>1.25</v>
      </c>
      <c r="AN12" s="12">
        <v>6.25</v>
      </c>
      <c r="AO12" s="12">
        <v>5.5</v>
      </c>
      <c r="AP12" s="12">
        <v>4.5</v>
      </c>
      <c r="AQ12" s="12">
        <v>39.25</v>
      </c>
      <c r="AR12" s="12">
        <v>9.75</v>
      </c>
      <c r="AS12" s="13">
        <v>1744</v>
      </c>
      <c r="AT12" s="14"/>
      <c r="AV12" s="17" t="s">
        <v>44</v>
      </c>
      <c r="AW12" s="15">
        <f>SUM(AA28:AD31)</f>
        <v>1396.75</v>
      </c>
      <c r="AX12" s="15">
        <f>SUM(Z28:Z31,H28:K31)</f>
        <v>3667.25</v>
      </c>
      <c r="AY12" s="15">
        <f>SUM(AE28:AJ31)</f>
        <v>10170</v>
      </c>
      <c r="AZ12" s="15">
        <f>SUM(B28:G31)</f>
        <v>3516.25</v>
      </c>
      <c r="BA12" s="15">
        <f>SUM(AM28:AN31,T28:Y31)</f>
        <v>3435</v>
      </c>
      <c r="BB12" s="15">
        <f>SUM(AK28:AL31,L28:S31)</f>
        <v>5085.75</v>
      </c>
      <c r="BC12" s="14">
        <f>SUM(AO28:AR31)</f>
        <v>2426.75</v>
      </c>
      <c r="BD12" s="9">
        <f t="shared" ref="BD12:BD18" si="0">SUM(AW12:BB12)</f>
        <v>27271</v>
      </c>
    </row>
    <row r="13" spans="1:56">
      <c r="A13" s="1" t="s">
        <v>11</v>
      </c>
      <c r="B13" s="12">
        <v>57.5</v>
      </c>
      <c r="C13" s="12">
        <v>58</v>
      </c>
      <c r="D13" s="12">
        <v>33</v>
      </c>
      <c r="E13" s="12">
        <v>22.75</v>
      </c>
      <c r="F13" s="12">
        <v>103.25</v>
      </c>
      <c r="G13" s="12">
        <v>56.75</v>
      </c>
      <c r="H13" s="12">
        <v>66.75</v>
      </c>
      <c r="I13" s="12">
        <v>41.25</v>
      </c>
      <c r="J13" s="12">
        <v>62.5</v>
      </c>
      <c r="K13" s="12">
        <v>77.25</v>
      </c>
      <c r="L13" s="12">
        <v>8.25</v>
      </c>
      <c r="M13" s="12">
        <v>100.25</v>
      </c>
      <c r="N13" s="12">
        <v>88.5</v>
      </c>
      <c r="O13" s="12">
        <v>167.25</v>
      </c>
      <c r="P13" s="12">
        <v>90.5</v>
      </c>
      <c r="Q13" s="12">
        <v>44</v>
      </c>
      <c r="R13" s="12">
        <v>42.75</v>
      </c>
      <c r="S13" s="12">
        <v>60</v>
      </c>
      <c r="T13" s="12">
        <v>22.25</v>
      </c>
      <c r="U13" s="12">
        <v>9</v>
      </c>
      <c r="V13" s="12">
        <v>17.75</v>
      </c>
      <c r="W13" s="12">
        <v>11</v>
      </c>
      <c r="X13" s="12">
        <v>8.25</v>
      </c>
      <c r="Y13" s="12">
        <v>20.5</v>
      </c>
      <c r="Z13" s="12">
        <v>69</v>
      </c>
      <c r="AA13" s="12">
        <v>116.5</v>
      </c>
      <c r="AB13" s="12">
        <v>106</v>
      </c>
      <c r="AC13" s="12">
        <v>335.5</v>
      </c>
      <c r="AD13" s="12">
        <v>174</v>
      </c>
      <c r="AE13" s="12">
        <v>89.25</v>
      </c>
      <c r="AF13" s="12">
        <v>112.25</v>
      </c>
      <c r="AG13" s="12">
        <v>21.5</v>
      </c>
      <c r="AH13" s="12">
        <v>40.25</v>
      </c>
      <c r="AI13" s="12">
        <v>30.25</v>
      </c>
      <c r="AJ13" s="12">
        <v>8</v>
      </c>
      <c r="AK13" s="12">
        <v>21.75</v>
      </c>
      <c r="AL13" s="12">
        <v>62.5</v>
      </c>
      <c r="AM13" s="12">
        <v>6</v>
      </c>
      <c r="AN13" s="12">
        <v>35.75</v>
      </c>
      <c r="AO13" s="12">
        <v>5.75</v>
      </c>
      <c r="AP13" s="12">
        <v>5.75</v>
      </c>
      <c r="AQ13" s="12">
        <v>32.75</v>
      </c>
      <c r="AR13" s="12">
        <v>16.25</v>
      </c>
      <c r="AS13" s="13">
        <v>2558.25</v>
      </c>
      <c r="AT13" s="14"/>
      <c r="AV13" s="17" t="s">
        <v>45</v>
      </c>
      <c r="AW13" s="15">
        <f>SUM(AA27:AD27,AA9:AD12)</f>
        <v>3560.25</v>
      </c>
      <c r="AX13" s="15">
        <f>SUM(Z27,Z9:Z12,H9:K12,H27:K27)</f>
        <v>523</v>
      </c>
      <c r="AY13" s="15">
        <f>SUM(AE9:AJ12,AE27:AJ27)</f>
        <v>1000.25</v>
      </c>
      <c r="AZ13" s="15">
        <f>SUM(B9:G12,B27:G27)</f>
        <v>1332.5</v>
      </c>
      <c r="BA13" s="15">
        <f>SUM(T9:Y12,AM9:AN12,T27:Y27,AM27:AN27)</f>
        <v>572.5</v>
      </c>
      <c r="BB13" s="15">
        <f>SUM(L9:S12,AK9:AL12,L27:S27,AK27:AL27)</f>
        <v>1648</v>
      </c>
      <c r="BC13" s="14">
        <f>SUM(AO9:AR12,AO27:AR27)</f>
        <v>211.75</v>
      </c>
      <c r="BD13" s="9">
        <f t="shared" si="0"/>
        <v>8636.5</v>
      </c>
    </row>
    <row r="14" spans="1:56">
      <c r="A14" s="1" t="s">
        <v>12</v>
      </c>
      <c r="B14" s="12">
        <v>46.75</v>
      </c>
      <c r="C14" s="12">
        <v>90.5</v>
      </c>
      <c r="D14" s="12">
        <v>40.5</v>
      </c>
      <c r="E14" s="12">
        <v>34.25</v>
      </c>
      <c r="F14" s="12">
        <v>194.25</v>
      </c>
      <c r="G14" s="12">
        <v>62.25</v>
      </c>
      <c r="H14" s="12">
        <v>87</v>
      </c>
      <c r="I14" s="12">
        <v>49.75</v>
      </c>
      <c r="J14" s="12">
        <v>101</v>
      </c>
      <c r="K14" s="12">
        <v>56</v>
      </c>
      <c r="L14" s="12">
        <v>98.25</v>
      </c>
      <c r="M14" s="12">
        <v>8</v>
      </c>
      <c r="N14" s="12">
        <v>54.75</v>
      </c>
      <c r="O14" s="12">
        <v>99.25</v>
      </c>
      <c r="P14" s="12">
        <v>76</v>
      </c>
      <c r="Q14" s="12">
        <v>61.75</v>
      </c>
      <c r="R14" s="12">
        <v>59</v>
      </c>
      <c r="S14" s="12">
        <v>121.5</v>
      </c>
      <c r="T14" s="12">
        <v>38.5</v>
      </c>
      <c r="U14" s="12">
        <v>42.75</v>
      </c>
      <c r="V14" s="12">
        <v>29.5</v>
      </c>
      <c r="W14" s="12">
        <v>10.25</v>
      </c>
      <c r="X14" s="12">
        <v>10.75</v>
      </c>
      <c r="Y14" s="12">
        <v>22.75</v>
      </c>
      <c r="Z14" s="12">
        <v>57.25</v>
      </c>
      <c r="AA14" s="12">
        <v>221</v>
      </c>
      <c r="AB14" s="12">
        <v>158</v>
      </c>
      <c r="AC14" s="12">
        <v>551.25</v>
      </c>
      <c r="AD14" s="12">
        <v>237.25</v>
      </c>
      <c r="AE14" s="12">
        <v>83.25</v>
      </c>
      <c r="AF14" s="12">
        <v>92</v>
      </c>
      <c r="AG14" s="12">
        <v>52.25</v>
      </c>
      <c r="AH14" s="12">
        <v>47.75</v>
      </c>
      <c r="AI14" s="12">
        <v>61.5</v>
      </c>
      <c r="AJ14" s="12">
        <v>11.5</v>
      </c>
      <c r="AK14" s="12">
        <v>30</v>
      </c>
      <c r="AL14" s="12">
        <v>187</v>
      </c>
      <c r="AM14" s="12">
        <v>8.75</v>
      </c>
      <c r="AN14" s="12">
        <v>70.25</v>
      </c>
      <c r="AO14" s="12">
        <v>19.25</v>
      </c>
      <c r="AP14" s="12">
        <v>13</v>
      </c>
      <c r="AQ14" s="12">
        <v>53.75</v>
      </c>
      <c r="AR14" s="12">
        <v>19.5</v>
      </c>
      <c r="AS14" s="13">
        <v>3469.75</v>
      </c>
      <c r="AT14" s="14"/>
      <c r="AV14" s="17" t="s">
        <v>46</v>
      </c>
      <c r="AW14" s="15">
        <f>SUM(AA32:AD37)</f>
        <v>10409.25</v>
      </c>
      <c r="AX14" s="15">
        <f>SUM(H32:K37,Z32:Z37)</f>
        <v>997.5</v>
      </c>
      <c r="AY14" s="15">
        <f>SUM(AE32:AJ37)</f>
        <v>3501.25</v>
      </c>
      <c r="AZ14" s="15">
        <f>SUM(B32:G37)</f>
        <v>1072.25</v>
      </c>
      <c r="BA14" s="15">
        <f>SUM(T32:Y37,AM32:AN37)</f>
        <v>798</v>
      </c>
      <c r="BB14" s="15">
        <f>SUM(L32:S37,AK32:AL37)</f>
        <v>1370</v>
      </c>
      <c r="BC14" s="14">
        <f>SUM(AO32:AR37)</f>
        <v>1105.25</v>
      </c>
      <c r="BD14" s="9">
        <f t="shared" si="0"/>
        <v>18148.25</v>
      </c>
    </row>
    <row r="15" spans="1:56">
      <c r="A15" s="1" t="s">
        <v>13</v>
      </c>
      <c r="B15" s="12">
        <v>15.25</v>
      </c>
      <c r="C15" s="12">
        <v>20.25</v>
      </c>
      <c r="D15" s="12">
        <v>12</v>
      </c>
      <c r="E15" s="12">
        <v>9.25</v>
      </c>
      <c r="F15" s="12">
        <v>49</v>
      </c>
      <c r="G15" s="12">
        <v>16.25</v>
      </c>
      <c r="H15" s="12">
        <v>28.5</v>
      </c>
      <c r="I15" s="12">
        <v>24</v>
      </c>
      <c r="J15" s="12">
        <v>58.75</v>
      </c>
      <c r="K15" s="12">
        <v>55</v>
      </c>
      <c r="L15" s="12">
        <v>93.5</v>
      </c>
      <c r="M15" s="12">
        <v>50.25</v>
      </c>
      <c r="N15" s="12">
        <v>6.75</v>
      </c>
      <c r="O15" s="12">
        <v>49.5</v>
      </c>
      <c r="P15" s="12">
        <v>43.25</v>
      </c>
      <c r="Q15" s="12">
        <v>25</v>
      </c>
      <c r="R15" s="12">
        <v>27.5</v>
      </c>
      <c r="S15" s="12">
        <v>34.25</v>
      </c>
      <c r="T15" s="12">
        <v>7</v>
      </c>
      <c r="U15" s="12">
        <v>3</v>
      </c>
      <c r="V15" s="12">
        <v>7</v>
      </c>
      <c r="W15" s="12">
        <v>2.75</v>
      </c>
      <c r="X15" s="12">
        <v>4.25</v>
      </c>
      <c r="Y15" s="12">
        <v>9</v>
      </c>
      <c r="Z15" s="12">
        <v>12.25</v>
      </c>
      <c r="AA15" s="12">
        <v>64.75</v>
      </c>
      <c r="AB15" s="12">
        <v>59.25</v>
      </c>
      <c r="AC15" s="12">
        <v>221</v>
      </c>
      <c r="AD15" s="12">
        <v>74.25</v>
      </c>
      <c r="AE15" s="12">
        <v>23.5</v>
      </c>
      <c r="AF15" s="12">
        <v>36.25</v>
      </c>
      <c r="AG15" s="12">
        <v>12.75</v>
      </c>
      <c r="AH15" s="12">
        <v>15</v>
      </c>
      <c r="AI15" s="12">
        <v>20.5</v>
      </c>
      <c r="AJ15" s="12">
        <v>6.25</v>
      </c>
      <c r="AK15" s="12">
        <v>20.25</v>
      </c>
      <c r="AL15" s="12">
        <v>36.25</v>
      </c>
      <c r="AM15" s="12">
        <v>1.5</v>
      </c>
      <c r="AN15" s="12">
        <v>13</v>
      </c>
      <c r="AO15" s="12">
        <v>3</v>
      </c>
      <c r="AP15" s="12">
        <v>3.25</v>
      </c>
      <c r="AQ15" s="12">
        <v>16.75</v>
      </c>
      <c r="AR15" s="12">
        <v>2</v>
      </c>
      <c r="AS15" s="13">
        <v>1293</v>
      </c>
      <c r="AT15" s="14"/>
      <c r="AV15" s="17" t="s">
        <v>47</v>
      </c>
      <c r="AW15" s="15">
        <f>SUM(AA3:AD8)</f>
        <v>3579.25</v>
      </c>
      <c r="AX15" s="15">
        <f>SUM(H3:K8,Z3:Z8)</f>
        <v>1373.5</v>
      </c>
      <c r="AY15" s="15">
        <f>SUM(AE3:AJ8)</f>
        <v>1091.5</v>
      </c>
      <c r="AZ15" s="15">
        <f>SUM(B3:G8)</f>
        <v>2377.75</v>
      </c>
      <c r="BA15" s="15">
        <f>SUM(T3:Y8,AM3:AN8)</f>
        <v>464.5</v>
      </c>
      <c r="BB15" s="15">
        <f>SUM(L3:S8,AK3:AL8)</f>
        <v>1758.5</v>
      </c>
      <c r="BC15" s="14">
        <f>SUM(AO3:AR8)</f>
        <v>374</v>
      </c>
      <c r="BD15" s="9">
        <f t="shared" si="0"/>
        <v>10645</v>
      </c>
    </row>
    <row r="16" spans="1:56">
      <c r="A16" s="1" t="s">
        <v>14</v>
      </c>
      <c r="B16" s="12">
        <v>17</v>
      </c>
      <c r="C16" s="12">
        <v>23.75</v>
      </c>
      <c r="D16" s="12">
        <v>5.5</v>
      </c>
      <c r="E16" s="12">
        <v>12.25</v>
      </c>
      <c r="F16" s="12">
        <v>37.25</v>
      </c>
      <c r="G16" s="12">
        <v>15.75</v>
      </c>
      <c r="H16" s="12">
        <v>39.5</v>
      </c>
      <c r="I16" s="12">
        <v>25.5</v>
      </c>
      <c r="J16" s="12">
        <v>73</v>
      </c>
      <c r="K16" s="12">
        <v>67.75</v>
      </c>
      <c r="L16" s="12">
        <v>168.25</v>
      </c>
      <c r="M16" s="12">
        <v>101</v>
      </c>
      <c r="N16" s="12">
        <v>59.75</v>
      </c>
      <c r="O16" s="12">
        <v>5.5</v>
      </c>
      <c r="P16" s="12">
        <v>66.25</v>
      </c>
      <c r="Q16" s="12">
        <v>63.5</v>
      </c>
      <c r="R16" s="12">
        <v>59.25</v>
      </c>
      <c r="S16" s="12">
        <v>84</v>
      </c>
      <c r="T16" s="12">
        <v>12.25</v>
      </c>
      <c r="U16" s="12">
        <v>4.5</v>
      </c>
      <c r="V16" s="12">
        <v>8.5</v>
      </c>
      <c r="W16" s="12">
        <v>4.25</v>
      </c>
      <c r="X16" s="12">
        <v>4.25</v>
      </c>
      <c r="Y16" s="12">
        <v>5.75</v>
      </c>
      <c r="Z16" s="12">
        <v>25.75</v>
      </c>
      <c r="AA16" s="12">
        <v>63</v>
      </c>
      <c r="AB16" s="12">
        <v>72.5</v>
      </c>
      <c r="AC16" s="12">
        <v>199.5</v>
      </c>
      <c r="AD16" s="12">
        <v>72</v>
      </c>
      <c r="AE16" s="12">
        <v>18</v>
      </c>
      <c r="AF16" s="12">
        <v>28.25</v>
      </c>
      <c r="AG16" s="12">
        <v>9.5</v>
      </c>
      <c r="AH16" s="12">
        <v>13.25</v>
      </c>
      <c r="AI16" s="12">
        <v>15.5</v>
      </c>
      <c r="AJ16" s="12">
        <v>5.75</v>
      </c>
      <c r="AK16" s="12">
        <v>33.25</v>
      </c>
      <c r="AL16" s="12">
        <v>96</v>
      </c>
      <c r="AM16" s="12">
        <v>1.75</v>
      </c>
      <c r="AN16" s="12">
        <v>16</v>
      </c>
      <c r="AO16" s="12">
        <v>2.5</v>
      </c>
      <c r="AP16" s="12">
        <v>3.25</v>
      </c>
      <c r="AQ16" s="12">
        <v>10</v>
      </c>
      <c r="AR16" s="12">
        <v>6.25</v>
      </c>
      <c r="AS16" s="13">
        <v>1656.25</v>
      </c>
      <c r="AT16" s="14"/>
      <c r="AV16" s="17" t="s">
        <v>48</v>
      </c>
      <c r="AW16" s="15">
        <f>SUM(AA21:AD26,AA40:AD41)</f>
        <v>3525.5</v>
      </c>
      <c r="AX16" s="15">
        <f>SUM(H21:K26,H40:K41,Z21:Z26,Z40:Z41)</f>
        <v>622.25</v>
      </c>
      <c r="AY16" s="15">
        <f>SUM(AE21:AJ26,AE40:AJ41)</f>
        <v>769.5</v>
      </c>
      <c r="AZ16" s="15">
        <f>SUM(B21:G26,B40:G41)</f>
        <v>471.75</v>
      </c>
      <c r="BA16" s="15">
        <f>SUM(T21:Y26,T40:Y41,AM21:AN26,AM40:AN41)</f>
        <v>1855.25</v>
      </c>
      <c r="BB16" s="15">
        <f>SUM(L21:S26,L40:S41,AK21:AL26,AK40:AL41)</f>
        <v>750</v>
      </c>
      <c r="BC16" s="14">
        <f>SUM(AO21:AR26,AO40:AR41)</f>
        <v>388.25</v>
      </c>
      <c r="BD16" s="9">
        <f t="shared" si="0"/>
        <v>7994.25</v>
      </c>
    </row>
    <row r="17" spans="1:56">
      <c r="A17" s="1" t="s">
        <v>15</v>
      </c>
      <c r="B17" s="12">
        <v>12.25</v>
      </c>
      <c r="C17" s="12">
        <v>19.5</v>
      </c>
      <c r="D17" s="12">
        <v>9.25</v>
      </c>
      <c r="E17" s="12">
        <v>5.5</v>
      </c>
      <c r="F17" s="12">
        <v>37.5</v>
      </c>
      <c r="G17" s="12">
        <v>14.5</v>
      </c>
      <c r="H17" s="12">
        <v>25.75</v>
      </c>
      <c r="I17" s="12">
        <v>21.75</v>
      </c>
      <c r="J17" s="12">
        <v>42.25</v>
      </c>
      <c r="K17" s="12">
        <v>30</v>
      </c>
      <c r="L17" s="12">
        <v>88.75</v>
      </c>
      <c r="M17" s="12">
        <v>81.5</v>
      </c>
      <c r="N17" s="12">
        <v>47.75</v>
      </c>
      <c r="O17" s="12">
        <v>81.25</v>
      </c>
      <c r="P17" s="12">
        <v>9</v>
      </c>
      <c r="Q17" s="12">
        <v>56</v>
      </c>
      <c r="R17" s="12">
        <v>61</v>
      </c>
      <c r="S17" s="12">
        <v>105.25</v>
      </c>
      <c r="T17" s="12">
        <v>9</v>
      </c>
      <c r="U17" s="12">
        <v>4.5</v>
      </c>
      <c r="V17" s="12">
        <v>6.5</v>
      </c>
      <c r="W17" s="12">
        <v>0.75</v>
      </c>
      <c r="X17" s="12">
        <v>0.25</v>
      </c>
      <c r="Y17" s="12">
        <v>6.5</v>
      </c>
      <c r="Z17" s="12">
        <v>12</v>
      </c>
      <c r="AA17" s="12">
        <v>33.5</v>
      </c>
      <c r="AB17" s="12">
        <v>36</v>
      </c>
      <c r="AC17" s="12">
        <v>88.5</v>
      </c>
      <c r="AD17" s="12">
        <v>43.25</v>
      </c>
      <c r="AE17" s="12">
        <v>16.25</v>
      </c>
      <c r="AF17" s="12">
        <v>21.25</v>
      </c>
      <c r="AG17" s="12">
        <v>8.5</v>
      </c>
      <c r="AH17" s="12">
        <v>11</v>
      </c>
      <c r="AI17" s="12">
        <v>12.5</v>
      </c>
      <c r="AJ17" s="12">
        <v>4</v>
      </c>
      <c r="AK17" s="12">
        <v>12.75</v>
      </c>
      <c r="AL17" s="12">
        <v>33.75</v>
      </c>
      <c r="AM17" s="12">
        <v>2.25</v>
      </c>
      <c r="AN17" s="12">
        <v>16.75</v>
      </c>
      <c r="AO17" s="12">
        <v>2</v>
      </c>
      <c r="AP17" s="12">
        <v>1.75</v>
      </c>
      <c r="AQ17" s="12">
        <v>8.25</v>
      </c>
      <c r="AR17" s="12">
        <v>2</v>
      </c>
      <c r="AS17" s="13">
        <v>1142.5</v>
      </c>
      <c r="AT17" s="14"/>
      <c r="AV17" s="1" t="s">
        <v>49</v>
      </c>
      <c r="AW17" s="14">
        <f>SUM(AA13:AD20,AA38:AD39)</f>
        <v>5305</v>
      </c>
      <c r="AX17" s="14">
        <f>SUM(H13:K20,H38:K39,Z13:Z20,Z38:Z39)</f>
        <v>1711.25</v>
      </c>
      <c r="AY17" s="14">
        <f>SUM(AE13:AJ20,AE38:AJ39)</f>
        <v>1345.5</v>
      </c>
      <c r="AZ17" s="14">
        <f>SUM(B13:G20,B38:G39)</f>
        <v>1626.25</v>
      </c>
      <c r="BA17" s="14">
        <f>SUM(T13:Y20,T38:Y39,AM13:AN20,AM38:AN39)</f>
        <v>700.75</v>
      </c>
      <c r="BB17" s="14">
        <f>SUM(L13:S20,L38:S39,AK13:AL20,AK38:AL39)</f>
        <v>5340.25</v>
      </c>
      <c r="BC17" s="14">
        <f>SUM(AO13:AR20,AO38:AR39)</f>
        <v>424.75</v>
      </c>
      <c r="BD17" s="9">
        <f t="shared" si="0"/>
        <v>16029</v>
      </c>
    </row>
    <row r="18" spans="1:56">
      <c r="A18" s="1" t="s">
        <v>16</v>
      </c>
      <c r="B18" s="12">
        <v>5.25</v>
      </c>
      <c r="C18" s="12">
        <v>11.25</v>
      </c>
      <c r="D18" s="12">
        <v>8.25</v>
      </c>
      <c r="E18" s="12">
        <v>2</v>
      </c>
      <c r="F18" s="12">
        <v>16.75</v>
      </c>
      <c r="G18" s="12">
        <v>6</v>
      </c>
      <c r="H18" s="12">
        <v>14.25</v>
      </c>
      <c r="I18" s="12">
        <v>11.75</v>
      </c>
      <c r="J18" s="12">
        <v>24.25</v>
      </c>
      <c r="K18" s="12">
        <v>15</v>
      </c>
      <c r="L18" s="12">
        <v>40.75</v>
      </c>
      <c r="M18" s="12">
        <v>53.25</v>
      </c>
      <c r="N18" s="12">
        <v>19.25</v>
      </c>
      <c r="O18" s="12">
        <v>59.75</v>
      </c>
      <c r="P18" s="12">
        <v>57.75</v>
      </c>
      <c r="Q18" s="12">
        <v>4.5</v>
      </c>
      <c r="R18" s="12">
        <v>30.75</v>
      </c>
      <c r="S18" s="12">
        <v>54.25</v>
      </c>
      <c r="T18" s="12">
        <v>7</v>
      </c>
      <c r="U18" s="12">
        <v>3.25</v>
      </c>
      <c r="V18" s="12">
        <v>3</v>
      </c>
      <c r="W18" s="12">
        <v>0.75</v>
      </c>
      <c r="X18" s="12">
        <v>1</v>
      </c>
      <c r="Y18" s="12">
        <v>2.75</v>
      </c>
      <c r="Z18" s="12">
        <v>7.25</v>
      </c>
      <c r="AA18" s="12">
        <v>28</v>
      </c>
      <c r="AB18" s="12">
        <v>26.75</v>
      </c>
      <c r="AC18" s="12">
        <v>79.75</v>
      </c>
      <c r="AD18" s="12">
        <v>26</v>
      </c>
      <c r="AE18" s="12">
        <v>11.5</v>
      </c>
      <c r="AF18" s="12">
        <v>15.5</v>
      </c>
      <c r="AG18" s="12">
        <v>3.25</v>
      </c>
      <c r="AH18" s="12">
        <v>10.5</v>
      </c>
      <c r="AI18" s="12">
        <v>11.5</v>
      </c>
      <c r="AJ18" s="12">
        <v>2.5</v>
      </c>
      <c r="AK18" s="12">
        <v>6.25</v>
      </c>
      <c r="AL18" s="12">
        <v>20.5</v>
      </c>
      <c r="AM18" s="12">
        <v>0.5</v>
      </c>
      <c r="AN18" s="12">
        <v>10.25</v>
      </c>
      <c r="AO18" s="12">
        <v>2</v>
      </c>
      <c r="AP18" s="12">
        <v>1.25</v>
      </c>
      <c r="AQ18" s="12">
        <v>7.25</v>
      </c>
      <c r="AR18" s="12">
        <v>1.75</v>
      </c>
      <c r="AS18" s="13">
        <v>725</v>
      </c>
      <c r="AT18" s="14"/>
      <c r="AV18" s="9" t="s">
        <v>62</v>
      </c>
      <c r="AW18" s="15">
        <f>SUM(AA42:AD45)</f>
        <v>2356.75</v>
      </c>
      <c r="AX18" s="9">
        <f>SUM(Z42:Z45,H42:K45)</f>
        <v>165.75</v>
      </c>
      <c r="AY18" s="9">
        <f>SUM(AE42:AJ45)</f>
        <v>951</v>
      </c>
      <c r="AZ18" s="9">
        <f>SUM(B42:G45)</f>
        <v>279.75</v>
      </c>
      <c r="BA18" s="9">
        <f>SUM(T42:Y45, AM42:AN45)</f>
        <v>297.5</v>
      </c>
      <c r="BB18" s="9">
        <f>SUM(AK42:AL45,L42:S45)</f>
        <v>349</v>
      </c>
      <c r="BC18" s="9">
        <f>SUM(AO42:AR45)</f>
        <v>549.75</v>
      </c>
      <c r="BD18" s="9">
        <f t="shared" si="0"/>
        <v>4399.75</v>
      </c>
    </row>
    <row r="19" spans="1:56">
      <c r="A19" s="1" t="s">
        <v>17</v>
      </c>
      <c r="B19" s="12">
        <v>9.5</v>
      </c>
      <c r="C19" s="12">
        <v>19.25</v>
      </c>
      <c r="D19" s="12">
        <v>9.25</v>
      </c>
      <c r="E19" s="12">
        <v>5.5</v>
      </c>
      <c r="F19" s="12">
        <v>35.5</v>
      </c>
      <c r="G19" s="12">
        <v>13.75</v>
      </c>
      <c r="H19" s="12">
        <v>14.5</v>
      </c>
      <c r="I19" s="12">
        <v>10.75</v>
      </c>
      <c r="J19" s="12">
        <v>28.5</v>
      </c>
      <c r="K19" s="12">
        <v>32</v>
      </c>
      <c r="L19" s="12">
        <v>42.75</v>
      </c>
      <c r="M19" s="12">
        <v>60.5</v>
      </c>
      <c r="N19" s="12">
        <v>30.25</v>
      </c>
      <c r="O19" s="12">
        <v>62.75</v>
      </c>
      <c r="P19" s="12">
        <v>68.25</v>
      </c>
      <c r="Q19" s="12">
        <v>33.5</v>
      </c>
      <c r="R19" s="12">
        <v>7.75</v>
      </c>
      <c r="S19" s="12">
        <v>73.75</v>
      </c>
      <c r="T19" s="12">
        <v>8.5</v>
      </c>
      <c r="U19" s="12">
        <v>6.75</v>
      </c>
      <c r="V19" s="12">
        <v>3.75</v>
      </c>
      <c r="W19" s="12">
        <v>0.75</v>
      </c>
      <c r="X19" s="12">
        <v>1.25</v>
      </c>
      <c r="Y19" s="12">
        <v>4.25</v>
      </c>
      <c r="Z19" s="12">
        <v>5.75</v>
      </c>
      <c r="AA19" s="12">
        <v>47.5</v>
      </c>
      <c r="AB19" s="12">
        <v>39</v>
      </c>
      <c r="AC19" s="12">
        <v>140.75</v>
      </c>
      <c r="AD19" s="12">
        <v>38.75</v>
      </c>
      <c r="AE19" s="12">
        <v>13</v>
      </c>
      <c r="AF19" s="12">
        <v>10.75</v>
      </c>
      <c r="AG19" s="12">
        <v>5.5</v>
      </c>
      <c r="AH19" s="12">
        <v>13.25</v>
      </c>
      <c r="AI19" s="12">
        <v>11.75</v>
      </c>
      <c r="AJ19" s="12">
        <v>7.5</v>
      </c>
      <c r="AK19" s="12">
        <v>5.25</v>
      </c>
      <c r="AL19" s="12">
        <v>17.75</v>
      </c>
      <c r="AM19" s="12">
        <v>2.25</v>
      </c>
      <c r="AN19" s="12">
        <v>10.5</v>
      </c>
      <c r="AO19" s="12">
        <v>3.25</v>
      </c>
      <c r="AP19" s="12">
        <v>3.25</v>
      </c>
      <c r="AQ19" s="12">
        <v>8.5</v>
      </c>
      <c r="AR19" s="12">
        <v>4</v>
      </c>
      <c r="AS19" s="13">
        <v>971.5</v>
      </c>
      <c r="AT19" s="14"/>
      <c r="AV19" s="9" t="s">
        <v>50</v>
      </c>
      <c r="AW19" s="15">
        <f>SUM(AW12:AW18)</f>
        <v>30132.75</v>
      </c>
      <c r="AX19" s="9">
        <f t="shared" ref="AX19:BC19" si="1">SUM(AX12:AX18)</f>
        <v>9060.5</v>
      </c>
      <c r="AY19" s="9">
        <f t="shared" si="1"/>
        <v>18829</v>
      </c>
      <c r="AZ19" s="9">
        <f t="shared" si="1"/>
        <v>10676.5</v>
      </c>
      <c r="BA19" s="9">
        <f t="shared" si="1"/>
        <v>8123.5</v>
      </c>
      <c r="BB19" s="9">
        <f t="shared" si="1"/>
        <v>16301.5</v>
      </c>
      <c r="BC19" s="9">
        <f t="shared" si="1"/>
        <v>5480.5</v>
      </c>
      <c r="BD19" s="9">
        <f>SUM(BD12:BD18)</f>
        <v>93123.75</v>
      </c>
    </row>
    <row r="20" spans="1:56">
      <c r="A20" s="1" t="s">
        <v>18</v>
      </c>
      <c r="B20" s="12">
        <v>12</v>
      </c>
      <c r="C20" s="12">
        <v>39</v>
      </c>
      <c r="D20" s="12">
        <v>24.25</v>
      </c>
      <c r="E20" s="12">
        <v>17.25</v>
      </c>
      <c r="F20" s="12">
        <v>113.5</v>
      </c>
      <c r="G20" s="12">
        <v>23.25</v>
      </c>
      <c r="H20" s="12">
        <v>34.75</v>
      </c>
      <c r="I20" s="12">
        <v>23.25</v>
      </c>
      <c r="J20" s="12">
        <v>63.25</v>
      </c>
      <c r="K20" s="12">
        <v>54.25</v>
      </c>
      <c r="L20" s="12">
        <v>62.5</v>
      </c>
      <c r="M20" s="12">
        <v>137</v>
      </c>
      <c r="N20" s="12">
        <v>36.75</v>
      </c>
      <c r="O20" s="12">
        <v>89.5</v>
      </c>
      <c r="P20" s="12">
        <v>110</v>
      </c>
      <c r="Q20" s="12">
        <v>55.25</v>
      </c>
      <c r="R20" s="12">
        <v>77</v>
      </c>
      <c r="S20" s="12">
        <v>13.5</v>
      </c>
      <c r="T20" s="12">
        <v>17.75</v>
      </c>
      <c r="U20" s="12">
        <v>9</v>
      </c>
      <c r="V20" s="12">
        <v>12</v>
      </c>
      <c r="W20" s="12">
        <v>4.75</v>
      </c>
      <c r="X20" s="12">
        <v>1.75</v>
      </c>
      <c r="Y20" s="12">
        <v>11</v>
      </c>
      <c r="Z20" s="12">
        <v>8</v>
      </c>
      <c r="AA20" s="12">
        <v>105.25</v>
      </c>
      <c r="AB20" s="12">
        <v>96</v>
      </c>
      <c r="AC20" s="12">
        <v>300.75</v>
      </c>
      <c r="AD20" s="12">
        <v>92.25</v>
      </c>
      <c r="AE20" s="12">
        <v>19.5</v>
      </c>
      <c r="AF20" s="12">
        <v>14.5</v>
      </c>
      <c r="AG20" s="12">
        <v>12</v>
      </c>
      <c r="AH20" s="12">
        <v>23.5</v>
      </c>
      <c r="AI20" s="12">
        <v>16.5</v>
      </c>
      <c r="AJ20" s="12">
        <v>3.25</v>
      </c>
      <c r="AK20" s="12">
        <v>12.25</v>
      </c>
      <c r="AL20" s="12">
        <v>32</v>
      </c>
      <c r="AM20" s="12">
        <v>4.25</v>
      </c>
      <c r="AN20" s="12">
        <v>15.75</v>
      </c>
      <c r="AO20" s="12">
        <v>3</v>
      </c>
      <c r="AP20" s="12">
        <v>3</v>
      </c>
      <c r="AQ20" s="12">
        <v>28</v>
      </c>
      <c r="AR20" s="12">
        <v>3.5</v>
      </c>
      <c r="AS20" s="13">
        <v>1835.75</v>
      </c>
      <c r="AT20" s="14"/>
      <c r="AV20" s="18"/>
      <c r="AW20" s="15"/>
    </row>
    <row r="21" spans="1:56">
      <c r="A21" s="1" t="s">
        <v>19</v>
      </c>
      <c r="B21" s="12">
        <v>15.75</v>
      </c>
      <c r="C21" s="12">
        <v>17</v>
      </c>
      <c r="D21" s="12">
        <v>7</v>
      </c>
      <c r="E21" s="12">
        <v>8.25</v>
      </c>
      <c r="F21" s="12">
        <v>25</v>
      </c>
      <c r="G21" s="12">
        <v>10.75</v>
      </c>
      <c r="H21" s="12">
        <v>27.5</v>
      </c>
      <c r="I21" s="12">
        <v>16.25</v>
      </c>
      <c r="J21" s="12">
        <v>46</v>
      </c>
      <c r="K21" s="12">
        <v>2.25</v>
      </c>
      <c r="L21" s="12">
        <v>20.25</v>
      </c>
      <c r="M21" s="12">
        <v>43</v>
      </c>
      <c r="N21" s="12">
        <v>6.75</v>
      </c>
      <c r="O21" s="12">
        <v>12.25</v>
      </c>
      <c r="P21" s="12">
        <v>10</v>
      </c>
      <c r="Q21" s="12">
        <v>6.5</v>
      </c>
      <c r="R21" s="12">
        <v>6.25</v>
      </c>
      <c r="S21" s="12">
        <v>14.5</v>
      </c>
      <c r="T21" s="12">
        <v>11.5</v>
      </c>
      <c r="U21" s="12">
        <v>44.5</v>
      </c>
      <c r="V21" s="12">
        <v>179.75</v>
      </c>
      <c r="W21" s="12">
        <v>42.75</v>
      </c>
      <c r="X21" s="12">
        <v>16.75</v>
      </c>
      <c r="Y21" s="12">
        <v>26.75</v>
      </c>
      <c r="Z21" s="12">
        <v>5.75</v>
      </c>
      <c r="AA21" s="12">
        <v>70.75</v>
      </c>
      <c r="AB21" s="12">
        <v>46.5</v>
      </c>
      <c r="AC21" s="12">
        <v>163.75</v>
      </c>
      <c r="AD21" s="12">
        <v>71</v>
      </c>
      <c r="AE21" s="12">
        <v>20.5</v>
      </c>
      <c r="AF21" s="12">
        <v>32</v>
      </c>
      <c r="AG21" s="12">
        <v>11.5</v>
      </c>
      <c r="AH21" s="12">
        <v>12.75</v>
      </c>
      <c r="AI21" s="12">
        <v>30</v>
      </c>
      <c r="AJ21" s="12">
        <v>8.25</v>
      </c>
      <c r="AK21" s="12">
        <v>3.25</v>
      </c>
      <c r="AL21" s="12">
        <v>8.25</v>
      </c>
      <c r="AM21" s="12">
        <v>13</v>
      </c>
      <c r="AN21" s="12">
        <v>116.25</v>
      </c>
      <c r="AO21" s="12">
        <v>7.25</v>
      </c>
      <c r="AP21" s="12">
        <v>5.25</v>
      </c>
      <c r="AQ21" s="12">
        <v>25</v>
      </c>
      <c r="AR21" s="12">
        <v>8.25</v>
      </c>
      <c r="AS21" s="13">
        <v>1276.5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3.5</v>
      </c>
      <c r="C22" s="12">
        <v>7.25</v>
      </c>
      <c r="D22" s="12">
        <v>6.5</v>
      </c>
      <c r="E22" s="12">
        <v>6.25</v>
      </c>
      <c r="F22" s="12">
        <v>27.25</v>
      </c>
      <c r="G22" s="12">
        <v>5.75</v>
      </c>
      <c r="H22" s="12">
        <v>21</v>
      </c>
      <c r="I22" s="12">
        <v>8.5</v>
      </c>
      <c r="J22" s="12">
        <v>36.75</v>
      </c>
      <c r="K22" s="12">
        <v>1.75</v>
      </c>
      <c r="L22" s="12">
        <v>6.75</v>
      </c>
      <c r="M22" s="12">
        <v>55</v>
      </c>
      <c r="N22" s="12">
        <v>4.25</v>
      </c>
      <c r="O22" s="12">
        <v>2.75</v>
      </c>
      <c r="P22" s="12">
        <v>6.25</v>
      </c>
      <c r="Q22" s="12">
        <v>2.25</v>
      </c>
      <c r="R22" s="12">
        <v>5.25</v>
      </c>
      <c r="S22" s="12">
        <v>11.75</v>
      </c>
      <c r="T22" s="12">
        <v>39</v>
      </c>
      <c r="U22" s="12">
        <v>6.75</v>
      </c>
      <c r="V22" s="12">
        <v>59.75</v>
      </c>
      <c r="W22" s="12">
        <v>12.5</v>
      </c>
      <c r="X22" s="12">
        <v>7.5</v>
      </c>
      <c r="Y22" s="12">
        <v>26.25</v>
      </c>
      <c r="Z22" s="12">
        <v>2.75</v>
      </c>
      <c r="AA22" s="12">
        <v>92.5</v>
      </c>
      <c r="AB22" s="12">
        <v>81</v>
      </c>
      <c r="AC22" s="12">
        <v>208.75</v>
      </c>
      <c r="AD22" s="12">
        <v>88.75</v>
      </c>
      <c r="AE22" s="12">
        <v>21</v>
      </c>
      <c r="AF22" s="12">
        <v>15.75</v>
      </c>
      <c r="AG22" s="12">
        <v>11.5</v>
      </c>
      <c r="AH22" s="12">
        <v>14.75</v>
      </c>
      <c r="AI22" s="12">
        <v>20</v>
      </c>
      <c r="AJ22" s="12">
        <v>3.5</v>
      </c>
      <c r="AK22" s="12">
        <v>2</v>
      </c>
      <c r="AL22" s="12">
        <v>2</v>
      </c>
      <c r="AM22" s="12">
        <v>5.75</v>
      </c>
      <c r="AN22" s="12">
        <v>33</v>
      </c>
      <c r="AO22" s="12">
        <v>2.75</v>
      </c>
      <c r="AP22" s="12">
        <v>2.25</v>
      </c>
      <c r="AQ22" s="12">
        <v>54</v>
      </c>
      <c r="AR22" s="12">
        <v>7.25</v>
      </c>
      <c r="AS22" s="13">
        <v>1039.75</v>
      </c>
      <c r="AT22" s="14"/>
      <c r="AV22" s="17" t="s">
        <v>44</v>
      </c>
      <c r="AW22" s="15">
        <f>AW12</f>
        <v>1396.75</v>
      </c>
      <c r="AX22" s="15"/>
      <c r="AY22" s="15"/>
    </row>
    <row r="23" spans="1:56">
      <c r="A23" s="1" t="s">
        <v>21</v>
      </c>
      <c r="B23" s="12">
        <v>6</v>
      </c>
      <c r="C23" s="12">
        <v>8</v>
      </c>
      <c r="D23" s="12">
        <v>9.5</v>
      </c>
      <c r="E23" s="12">
        <v>7.5</v>
      </c>
      <c r="F23" s="12">
        <v>40.25</v>
      </c>
      <c r="G23" s="12">
        <v>11.5</v>
      </c>
      <c r="H23" s="12">
        <v>24.75</v>
      </c>
      <c r="I23" s="12">
        <v>18.25</v>
      </c>
      <c r="J23" s="12">
        <v>47.25</v>
      </c>
      <c r="K23" s="12">
        <v>10.25</v>
      </c>
      <c r="L23" s="12">
        <v>15.5</v>
      </c>
      <c r="M23" s="12">
        <v>43.5</v>
      </c>
      <c r="N23" s="12">
        <v>6</v>
      </c>
      <c r="O23" s="12">
        <v>7.75</v>
      </c>
      <c r="P23" s="12">
        <v>6.25</v>
      </c>
      <c r="Q23" s="12">
        <v>5.5</v>
      </c>
      <c r="R23" s="12">
        <v>1.75</v>
      </c>
      <c r="S23" s="12">
        <v>12.25</v>
      </c>
      <c r="T23" s="12">
        <v>209</v>
      </c>
      <c r="U23" s="12">
        <v>52.25</v>
      </c>
      <c r="V23" s="12">
        <v>5</v>
      </c>
      <c r="W23" s="12">
        <v>25.5</v>
      </c>
      <c r="X23" s="12">
        <v>18</v>
      </c>
      <c r="Y23" s="12">
        <v>48.25</v>
      </c>
      <c r="Z23" s="12">
        <v>1.75</v>
      </c>
      <c r="AA23" s="12">
        <v>132.75</v>
      </c>
      <c r="AB23" s="12">
        <v>106.5</v>
      </c>
      <c r="AC23" s="12">
        <v>279.75</v>
      </c>
      <c r="AD23" s="12">
        <v>130.75</v>
      </c>
      <c r="AE23" s="12">
        <v>23.5</v>
      </c>
      <c r="AF23" s="12">
        <v>16.25</v>
      </c>
      <c r="AG23" s="12">
        <v>15.5</v>
      </c>
      <c r="AH23" s="12">
        <v>12.75</v>
      </c>
      <c r="AI23" s="12">
        <v>22.25</v>
      </c>
      <c r="AJ23" s="12">
        <v>2.75</v>
      </c>
      <c r="AK23" s="12">
        <v>1.25</v>
      </c>
      <c r="AL23" s="12">
        <v>3.25</v>
      </c>
      <c r="AM23" s="12">
        <v>20.75</v>
      </c>
      <c r="AN23" s="12">
        <v>45.25</v>
      </c>
      <c r="AO23" s="12">
        <v>3.25</v>
      </c>
      <c r="AP23" s="12">
        <v>4.5</v>
      </c>
      <c r="AQ23" s="12">
        <v>51.25</v>
      </c>
      <c r="AR23" s="12">
        <v>13.5</v>
      </c>
      <c r="AS23" s="13">
        <v>1527.25</v>
      </c>
      <c r="AT23" s="14"/>
      <c r="AV23" s="17" t="s">
        <v>45</v>
      </c>
      <c r="AW23" s="15">
        <f>AW13+AX12</f>
        <v>7227.5</v>
      </c>
      <c r="AX23" s="15">
        <f>AX13</f>
        <v>523</v>
      </c>
      <c r="AY23" s="15"/>
      <c r="AZ23" s="15"/>
    </row>
    <row r="24" spans="1:56">
      <c r="A24" s="1" t="s">
        <v>22</v>
      </c>
      <c r="B24" s="12">
        <v>2.25</v>
      </c>
      <c r="C24" s="12">
        <v>2.5</v>
      </c>
      <c r="D24" s="12">
        <v>3.75</v>
      </c>
      <c r="E24" s="12">
        <v>2.5</v>
      </c>
      <c r="F24" s="12">
        <v>23.5</v>
      </c>
      <c r="G24" s="12">
        <v>6.25</v>
      </c>
      <c r="H24" s="12">
        <v>10.25</v>
      </c>
      <c r="I24" s="12">
        <v>10</v>
      </c>
      <c r="J24" s="12">
        <v>19</v>
      </c>
      <c r="K24" s="12">
        <v>2</v>
      </c>
      <c r="L24" s="12">
        <v>11.5</v>
      </c>
      <c r="M24" s="12">
        <v>15.25</v>
      </c>
      <c r="N24" s="12">
        <v>1.25</v>
      </c>
      <c r="O24" s="12">
        <v>3.75</v>
      </c>
      <c r="P24" s="12">
        <v>0.25</v>
      </c>
      <c r="Q24" s="12">
        <v>0.75</v>
      </c>
      <c r="R24" s="12">
        <v>1.25</v>
      </c>
      <c r="S24" s="12">
        <v>5.25</v>
      </c>
      <c r="T24" s="12">
        <v>51.75</v>
      </c>
      <c r="U24" s="12">
        <v>16.5</v>
      </c>
      <c r="V24" s="12">
        <v>28.25</v>
      </c>
      <c r="W24" s="12">
        <v>4</v>
      </c>
      <c r="X24" s="12">
        <v>5.25</v>
      </c>
      <c r="Y24" s="12">
        <v>27</v>
      </c>
      <c r="Z24" s="12">
        <v>1.25</v>
      </c>
      <c r="AA24" s="12">
        <v>81.75</v>
      </c>
      <c r="AB24" s="12">
        <v>60.5</v>
      </c>
      <c r="AC24" s="12">
        <v>156.25</v>
      </c>
      <c r="AD24" s="12">
        <v>82</v>
      </c>
      <c r="AE24" s="12">
        <v>11.75</v>
      </c>
      <c r="AF24" s="12">
        <v>8.25</v>
      </c>
      <c r="AG24" s="12">
        <v>6.25</v>
      </c>
      <c r="AH24" s="12">
        <v>5.75</v>
      </c>
      <c r="AI24" s="12">
        <v>11.25</v>
      </c>
      <c r="AJ24" s="12">
        <v>2.25</v>
      </c>
      <c r="AK24" s="12">
        <v>0.25</v>
      </c>
      <c r="AL24" s="12">
        <v>2</v>
      </c>
      <c r="AM24" s="12">
        <v>2.5</v>
      </c>
      <c r="AN24" s="12">
        <v>10.5</v>
      </c>
      <c r="AO24" s="12">
        <v>2.75</v>
      </c>
      <c r="AP24" s="12">
        <v>1</v>
      </c>
      <c r="AQ24" s="12">
        <v>24.5</v>
      </c>
      <c r="AR24" s="12">
        <v>6</v>
      </c>
      <c r="AS24" s="13">
        <v>730.75</v>
      </c>
      <c r="AT24" s="14"/>
      <c r="AV24" s="17" t="s">
        <v>46</v>
      </c>
      <c r="AW24" s="15">
        <f>AW14+AY12</f>
        <v>20579.25</v>
      </c>
      <c r="AX24" s="15">
        <f>AX14+AY13</f>
        <v>1997.75</v>
      </c>
      <c r="AY24" s="15">
        <f>AY14</f>
        <v>3501.25</v>
      </c>
      <c r="AZ24" s="15"/>
      <c r="BA24" s="15"/>
    </row>
    <row r="25" spans="1:56">
      <c r="A25" s="1" t="s">
        <v>23</v>
      </c>
      <c r="B25" s="12">
        <v>4.75</v>
      </c>
      <c r="C25" s="12">
        <v>3.25</v>
      </c>
      <c r="D25" s="12">
        <v>2.5</v>
      </c>
      <c r="E25" s="12">
        <v>3</v>
      </c>
      <c r="F25" s="12">
        <v>17.25</v>
      </c>
      <c r="G25" s="12">
        <v>3.75</v>
      </c>
      <c r="H25" s="12">
        <v>10</v>
      </c>
      <c r="I25" s="12">
        <v>8.5</v>
      </c>
      <c r="J25" s="12">
        <v>17.75</v>
      </c>
      <c r="K25" s="12">
        <v>2.25</v>
      </c>
      <c r="L25" s="12">
        <v>10.25</v>
      </c>
      <c r="M25" s="12">
        <v>12.75</v>
      </c>
      <c r="N25" s="12">
        <v>2</v>
      </c>
      <c r="O25" s="12">
        <v>3.5</v>
      </c>
      <c r="P25" s="12">
        <v>0.5</v>
      </c>
      <c r="Q25" s="12">
        <v>0.25</v>
      </c>
      <c r="R25" s="12">
        <v>2</v>
      </c>
      <c r="S25" s="12">
        <v>2.25</v>
      </c>
      <c r="T25" s="12">
        <v>19.75</v>
      </c>
      <c r="U25" s="12">
        <v>9</v>
      </c>
      <c r="V25" s="12">
        <v>20.5</v>
      </c>
      <c r="W25" s="12">
        <v>5.25</v>
      </c>
      <c r="X25" s="12">
        <v>2</v>
      </c>
      <c r="Y25" s="12">
        <v>27.25</v>
      </c>
      <c r="Z25" s="12">
        <v>2.5</v>
      </c>
      <c r="AA25" s="12">
        <v>71.5</v>
      </c>
      <c r="AB25" s="12">
        <v>45.75</v>
      </c>
      <c r="AC25" s="12">
        <v>136.5</v>
      </c>
      <c r="AD25" s="12">
        <v>63.5</v>
      </c>
      <c r="AE25" s="12">
        <v>12</v>
      </c>
      <c r="AF25" s="12">
        <v>9.75</v>
      </c>
      <c r="AG25" s="12">
        <v>5.5</v>
      </c>
      <c r="AH25" s="12">
        <v>4.5</v>
      </c>
      <c r="AI25" s="12">
        <v>7.75</v>
      </c>
      <c r="AJ25" s="12">
        <v>0</v>
      </c>
      <c r="AK25" s="12">
        <v>2.25</v>
      </c>
      <c r="AL25" s="12">
        <v>0.25</v>
      </c>
      <c r="AM25" s="12">
        <v>0</v>
      </c>
      <c r="AN25" s="12">
        <v>8.75</v>
      </c>
      <c r="AO25" s="12">
        <v>1</v>
      </c>
      <c r="AP25" s="12">
        <v>0.75</v>
      </c>
      <c r="AQ25" s="12">
        <v>21.75</v>
      </c>
      <c r="AR25" s="12">
        <v>4.75</v>
      </c>
      <c r="AS25" s="13">
        <v>589</v>
      </c>
      <c r="AT25" s="14"/>
      <c r="AV25" s="17" t="s">
        <v>47</v>
      </c>
      <c r="AW25" s="15">
        <f>AW15+AZ12</f>
        <v>7095.5</v>
      </c>
      <c r="AX25" s="15">
        <f>AX15+AZ13</f>
        <v>2706</v>
      </c>
      <c r="AY25" s="15">
        <f>AY15+AZ14</f>
        <v>2163.75</v>
      </c>
      <c r="AZ25" s="15">
        <f>AZ15</f>
        <v>2377.75</v>
      </c>
      <c r="BA25" s="15"/>
      <c r="BB25" s="15"/>
      <c r="BC25" s="14"/>
    </row>
    <row r="26" spans="1:56">
      <c r="A26" s="1" t="s">
        <v>24</v>
      </c>
      <c r="B26" s="12">
        <v>6.75</v>
      </c>
      <c r="C26" s="12">
        <v>6.75</v>
      </c>
      <c r="D26" s="12">
        <v>11</v>
      </c>
      <c r="E26" s="12">
        <v>9.75</v>
      </c>
      <c r="F26" s="12">
        <v>27.25</v>
      </c>
      <c r="G26" s="12">
        <v>13.75</v>
      </c>
      <c r="H26" s="12">
        <v>28.5</v>
      </c>
      <c r="I26" s="12">
        <v>26.5</v>
      </c>
      <c r="J26" s="12">
        <v>37.75</v>
      </c>
      <c r="K26" s="12">
        <v>10.5</v>
      </c>
      <c r="L26" s="12">
        <v>17.5</v>
      </c>
      <c r="M26" s="12">
        <v>42.25</v>
      </c>
      <c r="N26" s="12">
        <v>6.25</v>
      </c>
      <c r="O26" s="12">
        <v>5</v>
      </c>
      <c r="P26" s="12">
        <v>3</v>
      </c>
      <c r="Q26" s="12">
        <v>2.75</v>
      </c>
      <c r="R26" s="12">
        <v>3.75</v>
      </c>
      <c r="S26" s="12">
        <v>12.75</v>
      </c>
      <c r="T26" s="12">
        <v>20.75</v>
      </c>
      <c r="U26" s="12">
        <v>30.75</v>
      </c>
      <c r="V26" s="12">
        <v>52.5</v>
      </c>
      <c r="W26" s="12">
        <v>29</v>
      </c>
      <c r="X26" s="12">
        <v>27.25</v>
      </c>
      <c r="Y26" s="12">
        <v>5.5</v>
      </c>
      <c r="Z26" s="12">
        <v>5.25</v>
      </c>
      <c r="AA26" s="12">
        <v>150.75</v>
      </c>
      <c r="AB26" s="12">
        <v>139</v>
      </c>
      <c r="AC26" s="12">
        <v>333</v>
      </c>
      <c r="AD26" s="12">
        <v>204.25</v>
      </c>
      <c r="AE26" s="12">
        <v>74</v>
      </c>
      <c r="AF26" s="12">
        <v>55.25</v>
      </c>
      <c r="AG26" s="12">
        <v>22</v>
      </c>
      <c r="AH26" s="12">
        <v>13.5</v>
      </c>
      <c r="AI26" s="12">
        <v>14</v>
      </c>
      <c r="AJ26" s="12">
        <v>2.75</v>
      </c>
      <c r="AK26" s="12">
        <v>2.75</v>
      </c>
      <c r="AL26" s="12">
        <v>6.75</v>
      </c>
      <c r="AM26" s="12">
        <v>4.5</v>
      </c>
      <c r="AN26" s="12">
        <v>16.75</v>
      </c>
      <c r="AO26" s="12">
        <v>0.5</v>
      </c>
      <c r="AP26" s="12">
        <v>2.75</v>
      </c>
      <c r="AQ26" s="12">
        <v>52</v>
      </c>
      <c r="AR26" s="12">
        <v>9.5</v>
      </c>
      <c r="AS26" s="13">
        <v>1546.75</v>
      </c>
      <c r="AT26" s="14"/>
      <c r="AV26" s="9" t="s">
        <v>48</v>
      </c>
      <c r="AW26" s="15">
        <f>AW16+BA12</f>
        <v>6960.5</v>
      </c>
      <c r="AX26" s="9">
        <f>AX16+BA13</f>
        <v>1194.75</v>
      </c>
      <c r="AY26" s="9">
        <f>AY16+BA14</f>
        <v>1567.5</v>
      </c>
      <c r="AZ26" s="9">
        <f>AZ16+BA15</f>
        <v>936.25</v>
      </c>
      <c r="BA26" s="9">
        <f>BA16</f>
        <v>1855.25</v>
      </c>
    </row>
    <row r="27" spans="1:56">
      <c r="A27" s="1" t="s">
        <v>25</v>
      </c>
      <c r="B27" s="12">
        <v>9.5</v>
      </c>
      <c r="C27" s="12">
        <v>12.75</v>
      </c>
      <c r="D27" s="12">
        <v>6.5</v>
      </c>
      <c r="E27" s="12">
        <v>7.5</v>
      </c>
      <c r="F27" s="12">
        <v>47.75</v>
      </c>
      <c r="G27" s="12">
        <v>25.75</v>
      </c>
      <c r="H27" s="12">
        <v>32.25</v>
      </c>
      <c r="I27" s="12">
        <v>18.25</v>
      </c>
      <c r="J27" s="12">
        <v>46</v>
      </c>
      <c r="K27" s="12">
        <v>23.75</v>
      </c>
      <c r="L27" s="12">
        <v>63.25</v>
      </c>
      <c r="M27" s="12">
        <v>47.25</v>
      </c>
      <c r="N27" s="12">
        <v>11.75</v>
      </c>
      <c r="O27" s="12">
        <v>21.5</v>
      </c>
      <c r="P27" s="12">
        <v>13.25</v>
      </c>
      <c r="Q27" s="12">
        <v>4</v>
      </c>
      <c r="R27" s="12">
        <v>6</v>
      </c>
      <c r="S27" s="12">
        <v>7.75</v>
      </c>
      <c r="T27" s="12">
        <v>6</v>
      </c>
      <c r="U27" s="12">
        <v>1</v>
      </c>
      <c r="V27" s="12">
        <v>2</v>
      </c>
      <c r="W27" s="12">
        <v>2</v>
      </c>
      <c r="X27" s="12">
        <v>3.5</v>
      </c>
      <c r="Y27" s="12">
        <v>2.75</v>
      </c>
      <c r="Z27" s="12">
        <v>3.75</v>
      </c>
      <c r="AA27" s="12">
        <v>116.75</v>
      </c>
      <c r="AB27" s="12">
        <v>144.25</v>
      </c>
      <c r="AC27" s="12">
        <v>399.75</v>
      </c>
      <c r="AD27" s="12">
        <v>159</v>
      </c>
      <c r="AE27" s="12">
        <v>70</v>
      </c>
      <c r="AF27" s="12">
        <v>49.5</v>
      </c>
      <c r="AG27" s="12">
        <v>13.5</v>
      </c>
      <c r="AH27" s="12">
        <v>19.5</v>
      </c>
      <c r="AI27" s="12">
        <v>11.75</v>
      </c>
      <c r="AJ27" s="12">
        <v>3.5</v>
      </c>
      <c r="AK27" s="12">
        <v>1.5</v>
      </c>
      <c r="AL27" s="12">
        <v>10.25</v>
      </c>
      <c r="AM27" s="12">
        <v>1.5</v>
      </c>
      <c r="AN27" s="12">
        <v>12</v>
      </c>
      <c r="AO27" s="12">
        <v>1.25</v>
      </c>
      <c r="AP27" s="12">
        <v>3.5</v>
      </c>
      <c r="AQ27" s="12">
        <v>21</v>
      </c>
      <c r="AR27" s="12">
        <v>6.5</v>
      </c>
      <c r="AS27" s="13">
        <v>1470.75</v>
      </c>
      <c r="AT27" s="14"/>
      <c r="AV27" s="9" t="s">
        <v>49</v>
      </c>
      <c r="AW27" s="15">
        <f>AW17+BB12</f>
        <v>10390.75</v>
      </c>
      <c r="AX27" s="9">
        <f>AX17+BB13</f>
        <v>3359.25</v>
      </c>
      <c r="AY27" s="9">
        <f>AY17+BB14</f>
        <v>2715.5</v>
      </c>
      <c r="AZ27" s="9">
        <f>AZ17+BB15</f>
        <v>3384.75</v>
      </c>
      <c r="BA27" s="9">
        <f>BA17+BB16</f>
        <v>1450.75</v>
      </c>
      <c r="BB27" s="9">
        <f>BB17</f>
        <v>5340.25</v>
      </c>
    </row>
    <row r="28" spans="1:56">
      <c r="A28" s="1" t="s">
        <v>26</v>
      </c>
      <c r="B28" s="12">
        <v>49.75</v>
      </c>
      <c r="C28" s="12">
        <v>99.75</v>
      </c>
      <c r="D28" s="12">
        <v>70.5</v>
      </c>
      <c r="E28" s="12">
        <v>120</v>
      </c>
      <c r="F28" s="12">
        <v>284</v>
      </c>
      <c r="G28" s="12">
        <v>95.75</v>
      </c>
      <c r="H28" s="12">
        <v>137.75</v>
      </c>
      <c r="I28" s="12">
        <v>108.75</v>
      </c>
      <c r="J28" s="12">
        <v>183.75</v>
      </c>
      <c r="K28" s="12">
        <v>102.25</v>
      </c>
      <c r="L28" s="12">
        <v>122.75</v>
      </c>
      <c r="M28" s="12">
        <v>290.25</v>
      </c>
      <c r="N28" s="12">
        <v>77</v>
      </c>
      <c r="O28" s="12">
        <v>73.25</v>
      </c>
      <c r="P28" s="12">
        <v>44</v>
      </c>
      <c r="Q28" s="12">
        <v>31.25</v>
      </c>
      <c r="R28" s="12">
        <v>52.75</v>
      </c>
      <c r="S28" s="12">
        <v>114.75</v>
      </c>
      <c r="T28" s="12">
        <v>91.75</v>
      </c>
      <c r="U28" s="12">
        <v>100</v>
      </c>
      <c r="V28" s="12">
        <v>149.75</v>
      </c>
      <c r="W28" s="12">
        <v>83.75</v>
      </c>
      <c r="X28" s="12">
        <v>67</v>
      </c>
      <c r="Y28" s="12">
        <v>156.5</v>
      </c>
      <c r="Z28" s="12">
        <v>147.25</v>
      </c>
      <c r="AA28" s="12">
        <v>31.25</v>
      </c>
      <c r="AB28" s="12">
        <v>23.25</v>
      </c>
      <c r="AC28" s="12">
        <v>173.25</v>
      </c>
      <c r="AD28" s="12">
        <v>82.75</v>
      </c>
      <c r="AE28" s="12">
        <v>237.75</v>
      </c>
      <c r="AF28" s="12">
        <v>270</v>
      </c>
      <c r="AG28" s="12">
        <v>125.5</v>
      </c>
      <c r="AH28" s="12">
        <v>196</v>
      </c>
      <c r="AI28" s="12">
        <v>105</v>
      </c>
      <c r="AJ28" s="12">
        <v>43</v>
      </c>
      <c r="AK28" s="12">
        <v>60</v>
      </c>
      <c r="AL28" s="12">
        <v>251.75</v>
      </c>
      <c r="AM28" s="12">
        <v>25.25</v>
      </c>
      <c r="AN28" s="12">
        <v>88</v>
      </c>
      <c r="AO28" s="12">
        <v>22</v>
      </c>
      <c r="AP28" s="12">
        <v>30</v>
      </c>
      <c r="AQ28" s="12">
        <v>202.75</v>
      </c>
      <c r="AR28" s="12">
        <v>56.5</v>
      </c>
      <c r="AS28" s="13">
        <v>4878.25</v>
      </c>
      <c r="AT28" s="14"/>
      <c r="AV28" s="9" t="s">
        <v>62</v>
      </c>
      <c r="AW28" s="15">
        <f>AW18+BC12</f>
        <v>4783.5</v>
      </c>
      <c r="AX28" s="9">
        <f>AX18+BC14</f>
        <v>1271</v>
      </c>
      <c r="AY28" s="9">
        <f>AY18+BC15</f>
        <v>1325</v>
      </c>
      <c r="AZ28" s="9">
        <f>AZ18+BC16</f>
        <v>668</v>
      </c>
      <c r="BA28" s="9">
        <f>BA18+BC17</f>
        <v>722.25</v>
      </c>
      <c r="BB28" s="9">
        <f>BB18</f>
        <v>349</v>
      </c>
      <c r="BC28" s="9">
        <f>BC18</f>
        <v>549.75</v>
      </c>
      <c r="BD28" s="9">
        <f>SUM(AW22:BB28)</f>
        <v>97842.75</v>
      </c>
    </row>
    <row r="29" spans="1:56">
      <c r="A29" s="1" t="s">
        <v>27</v>
      </c>
      <c r="B29" s="12">
        <v>53</v>
      </c>
      <c r="C29" s="12">
        <v>104.75</v>
      </c>
      <c r="D29" s="12">
        <v>67</v>
      </c>
      <c r="E29" s="12">
        <v>114.75</v>
      </c>
      <c r="F29" s="12">
        <v>194.5</v>
      </c>
      <c r="G29" s="12">
        <v>83.25</v>
      </c>
      <c r="H29" s="12">
        <v>147</v>
      </c>
      <c r="I29" s="12">
        <v>83.25</v>
      </c>
      <c r="J29" s="12">
        <v>213</v>
      </c>
      <c r="K29" s="12">
        <v>144.5</v>
      </c>
      <c r="L29" s="12">
        <v>117.25</v>
      </c>
      <c r="M29" s="12">
        <v>165.5</v>
      </c>
      <c r="N29" s="12">
        <v>80.75</v>
      </c>
      <c r="O29" s="12">
        <v>79</v>
      </c>
      <c r="P29" s="12">
        <v>40.5</v>
      </c>
      <c r="Q29" s="12">
        <v>30.5</v>
      </c>
      <c r="R29" s="12">
        <v>55.25</v>
      </c>
      <c r="S29" s="12">
        <v>110</v>
      </c>
      <c r="T29" s="12">
        <v>53.75</v>
      </c>
      <c r="U29" s="12">
        <v>76.75</v>
      </c>
      <c r="V29" s="12">
        <v>111.75</v>
      </c>
      <c r="W29" s="12">
        <v>58.5</v>
      </c>
      <c r="X29" s="12">
        <v>57.75</v>
      </c>
      <c r="Y29" s="12">
        <v>160</v>
      </c>
      <c r="Z29" s="12">
        <v>169.25</v>
      </c>
      <c r="AA29" s="12">
        <v>27.25</v>
      </c>
      <c r="AB29" s="12">
        <v>26.25</v>
      </c>
      <c r="AC29" s="12">
        <v>49.25</v>
      </c>
      <c r="AD29" s="12">
        <v>78.25</v>
      </c>
      <c r="AE29" s="12">
        <v>327.25</v>
      </c>
      <c r="AF29" s="12">
        <v>411.25</v>
      </c>
      <c r="AG29" s="12">
        <v>309.5</v>
      </c>
      <c r="AH29" s="12">
        <v>907.5</v>
      </c>
      <c r="AI29" s="12">
        <v>170</v>
      </c>
      <c r="AJ29" s="12">
        <v>122</v>
      </c>
      <c r="AK29" s="12">
        <v>51.75</v>
      </c>
      <c r="AL29" s="12">
        <v>138</v>
      </c>
      <c r="AM29" s="12">
        <v>23.25</v>
      </c>
      <c r="AN29" s="12">
        <v>61.75</v>
      </c>
      <c r="AO29" s="12">
        <v>31.75</v>
      </c>
      <c r="AP29" s="12">
        <v>37.75</v>
      </c>
      <c r="AQ29" s="12">
        <v>161</v>
      </c>
      <c r="AR29" s="12">
        <v>78.75</v>
      </c>
      <c r="AS29" s="13">
        <v>5584</v>
      </c>
      <c r="AT29" s="14"/>
      <c r="AW29" s="15"/>
    </row>
    <row r="30" spans="1:56">
      <c r="A30" s="1" t="s">
        <v>28</v>
      </c>
      <c r="B30" s="12">
        <v>112.75</v>
      </c>
      <c r="C30" s="12">
        <v>254.25</v>
      </c>
      <c r="D30" s="12">
        <v>161</v>
      </c>
      <c r="E30" s="12">
        <v>183.25</v>
      </c>
      <c r="F30" s="12">
        <v>541.5</v>
      </c>
      <c r="G30" s="12">
        <v>177.75</v>
      </c>
      <c r="H30" s="12">
        <v>309.25</v>
      </c>
      <c r="I30" s="12">
        <v>185.5</v>
      </c>
      <c r="J30" s="12">
        <v>334.5</v>
      </c>
      <c r="K30" s="12">
        <v>276.25</v>
      </c>
      <c r="L30" s="12">
        <v>311.5</v>
      </c>
      <c r="M30" s="12">
        <v>412.25</v>
      </c>
      <c r="N30" s="12">
        <v>189.25</v>
      </c>
      <c r="O30" s="12">
        <v>188.75</v>
      </c>
      <c r="P30" s="12">
        <v>81.75</v>
      </c>
      <c r="Q30" s="12">
        <v>74.5</v>
      </c>
      <c r="R30" s="12">
        <v>126.25</v>
      </c>
      <c r="S30" s="12">
        <v>281.5</v>
      </c>
      <c r="T30" s="12">
        <v>147.5</v>
      </c>
      <c r="U30" s="12">
        <v>182.75</v>
      </c>
      <c r="V30" s="12">
        <v>275.75</v>
      </c>
      <c r="W30" s="12">
        <v>159</v>
      </c>
      <c r="X30" s="12">
        <v>122.25</v>
      </c>
      <c r="Y30" s="12">
        <v>299.75</v>
      </c>
      <c r="Z30" s="12">
        <v>412</v>
      </c>
      <c r="AA30" s="12">
        <v>177.5</v>
      </c>
      <c r="AB30" s="12">
        <v>50.5</v>
      </c>
      <c r="AC30" s="12">
        <v>88.25</v>
      </c>
      <c r="AD30" s="12">
        <v>205.75</v>
      </c>
      <c r="AE30" s="12">
        <v>899</v>
      </c>
      <c r="AF30" s="12">
        <v>1222</v>
      </c>
      <c r="AG30" s="12">
        <v>627.75</v>
      </c>
      <c r="AH30" s="12">
        <v>1085.5</v>
      </c>
      <c r="AI30" s="12">
        <v>552.25</v>
      </c>
      <c r="AJ30" s="12">
        <v>192</v>
      </c>
      <c r="AK30" s="12">
        <v>101.75</v>
      </c>
      <c r="AL30" s="12">
        <v>454.75</v>
      </c>
      <c r="AM30" s="12">
        <v>52.5</v>
      </c>
      <c r="AN30" s="12">
        <v>144.25</v>
      </c>
      <c r="AO30" s="12">
        <v>122.25</v>
      </c>
      <c r="AP30" s="12">
        <v>122.25</v>
      </c>
      <c r="AQ30" s="12">
        <v>686.75</v>
      </c>
      <c r="AR30" s="12">
        <v>283.5</v>
      </c>
      <c r="AS30" s="13">
        <v>12869.25</v>
      </c>
      <c r="AT30" s="14"/>
      <c r="AW30" s="15"/>
    </row>
    <row r="31" spans="1:56">
      <c r="A31" s="1" t="s">
        <v>29</v>
      </c>
      <c r="B31" s="12">
        <v>56.5</v>
      </c>
      <c r="C31" s="12">
        <v>104.5</v>
      </c>
      <c r="D31" s="12">
        <v>88.25</v>
      </c>
      <c r="E31" s="12">
        <v>121.75</v>
      </c>
      <c r="F31" s="12">
        <v>258</v>
      </c>
      <c r="G31" s="12">
        <v>119.75</v>
      </c>
      <c r="H31" s="12">
        <v>183.25</v>
      </c>
      <c r="I31" s="12">
        <v>118.5</v>
      </c>
      <c r="J31" s="12">
        <v>140.75</v>
      </c>
      <c r="K31" s="12">
        <v>123.5</v>
      </c>
      <c r="L31" s="12">
        <v>139.75</v>
      </c>
      <c r="M31" s="12">
        <v>209.25</v>
      </c>
      <c r="N31" s="12">
        <v>65.75</v>
      </c>
      <c r="O31" s="12">
        <v>65.75</v>
      </c>
      <c r="P31" s="12">
        <v>36.25</v>
      </c>
      <c r="Q31" s="12">
        <v>20.75</v>
      </c>
      <c r="R31" s="12">
        <v>33.5</v>
      </c>
      <c r="S31" s="12">
        <v>90.25</v>
      </c>
      <c r="T31" s="12">
        <v>55.5</v>
      </c>
      <c r="U31" s="12">
        <v>85.75</v>
      </c>
      <c r="V31" s="12">
        <v>117.75</v>
      </c>
      <c r="W31" s="12">
        <v>78.75</v>
      </c>
      <c r="X31" s="12">
        <v>72.75</v>
      </c>
      <c r="Y31" s="12">
        <v>176.5</v>
      </c>
      <c r="Z31" s="12">
        <v>147</v>
      </c>
      <c r="AA31" s="12">
        <v>73.25</v>
      </c>
      <c r="AB31" s="12">
        <v>53.25</v>
      </c>
      <c r="AC31" s="12">
        <v>196.5</v>
      </c>
      <c r="AD31" s="12">
        <v>60.25</v>
      </c>
      <c r="AE31" s="12">
        <v>621.75</v>
      </c>
      <c r="AF31" s="12">
        <v>619.75</v>
      </c>
      <c r="AG31" s="12">
        <v>245.25</v>
      </c>
      <c r="AH31" s="12">
        <v>536</v>
      </c>
      <c r="AI31" s="12">
        <v>221</v>
      </c>
      <c r="AJ31" s="12">
        <v>123</v>
      </c>
      <c r="AK31" s="12">
        <v>47.25</v>
      </c>
      <c r="AL31" s="12">
        <v>168.75</v>
      </c>
      <c r="AM31" s="12">
        <v>25</v>
      </c>
      <c r="AN31" s="12">
        <v>73.75</v>
      </c>
      <c r="AO31" s="12">
        <v>52.25</v>
      </c>
      <c r="AP31" s="12">
        <v>94</v>
      </c>
      <c r="AQ31" s="12">
        <v>293</v>
      </c>
      <c r="AR31" s="12">
        <v>152.25</v>
      </c>
      <c r="AS31" s="13">
        <v>6366.25</v>
      </c>
      <c r="AT31" s="14"/>
      <c r="AW31" s="15"/>
    </row>
    <row r="32" spans="1:56">
      <c r="A32" s="1">
        <v>16</v>
      </c>
      <c r="B32" s="12">
        <v>48.75</v>
      </c>
      <c r="C32" s="12">
        <v>47</v>
      </c>
      <c r="D32" s="12">
        <v>19</v>
      </c>
      <c r="E32" s="12">
        <v>43.75</v>
      </c>
      <c r="F32" s="12">
        <v>110.5</v>
      </c>
      <c r="G32" s="12">
        <v>71</v>
      </c>
      <c r="H32" s="12">
        <v>100.5</v>
      </c>
      <c r="I32" s="12">
        <v>51</v>
      </c>
      <c r="J32" s="12">
        <v>61.25</v>
      </c>
      <c r="K32" s="12">
        <v>56.25</v>
      </c>
      <c r="L32" s="12">
        <v>86.5</v>
      </c>
      <c r="M32" s="12">
        <v>90.25</v>
      </c>
      <c r="N32" s="12">
        <v>25</v>
      </c>
      <c r="O32" s="12">
        <v>22</v>
      </c>
      <c r="P32" s="12">
        <v>16</v>
      </c>
      <c r="Q32" s="12">
        <v>12.75</v>
      </c>
      <c r="R32" s="12">
        <v>12.25</v>
      </c>
      <c r="S32" s="12">
        <v>21.5</v>
      </c>
      <c r="T32" s="12">
        <v>20.25</v>
      </c>
      <c r="U32" s="12">
        <v>20.25</v>
      </c>
      <c r="V32" s="12">
        <v>24.5</v>
      </c>
      <c r="W32" s="12">
        <v>11.75</v>
      </c>
      <c r="X32" s="12">
        <v>10</v>
      </c>
      <c r="Y32" s="12">
        <v>63.5</v>
      </c>
      <c r="Z32" s="12">
        <v>71.75</v>
      </c>
      <c r="AA32" s="12">
        <v>226.5</v>
      </c>
      <c r="AB32" s="12">
        <v>241.75</v>
      </c>
      <c r="AC32" s="12">
        <v>1000.5</v>
      </c>
      <c r="AD32" s="12">
        <v>632.25</v>
      </c>
      <c r="AE32" s="12">
        <v>33.25</v>
      </c>
      <c r="AF32" s="12">
        <v>215.25</v>
      </c>
      <c r="AG32" s="12">
        <v>129</v>
      </c>
      <c r="AH32" s="12">
        <v>292</v>
      </c>
      <c r="AI32" s="12">
        <v>130</v>
      </c>
      <c r="AJ32" s="12">
        <v>62.5</v>
      </c>
      <c r="AK32" s="12">
        <v>9.5</v>
      </c>
      <c r="AL32" s="12">
        <v>50</v>
      </c>
      <c r="AM32" s="12">
        <v>2.5</v>
      </c>
      <c r="AN32" s="12">
        <v>32.25</v>
      </c>
      <c r="AO32" s="12">
        <v>20.25</v>
      </c>
      <c r="AP32" s="12">
        <v>57.25</v>
      </c>
      <c r="AQ32" s="12">
        <v>91</v>
      </c>
      <c r="AR32" s="12">
        <v>41.5</v>
      </c>
      <c r="AS32" s="13">
        <v>4384.5</v>
      </c>
      <c r="AT32" s="14"/>
      <c r="AW32" s="15"/>
    </row>
    <row r="33" spans="1:49">
      <c r="A33" s="1">
        <v>24</v>
      </c>
      <c r="B33" s="12">
        <v>62.25</v>
      </c>
      <c r="C33" s="12">
        <v>62.5</v>
      </c>
      <c r="D33" s="12">
        <v>23</v>
      </c>
      <c r="E33" s="12">
        <v>39.75</v>
      </c>
      <c r="F33" s="12">
        <v>96</v>
      </c>
      <c r="G33" s="12">
        <v>65.5</v>
      </c>
      <c r="H33" s="12">
        <v>79.25</v>
      </c>
      <c r="I33" s="12">
        <v>54.75</v>
      </c>
      <c r="J33" s="12">
        <v>63.5</v>
      </c>
      <c r="K33" s="12">
        <v>53</v>
      </c>
      <c r="L33" s="12">
        <v>104.5</v>
      </c>
      <c r="M33" s="12">
        <v>108.75</v>
      </c>
      <c r="N33" s="12">
        <v>27.25</v>
      </c>
      <c r="O33" s="12">
        <v>28.25</v>
      </c>
      <c r="P33" s="12">
        <v>21.75</v>
      </c>
      <c r="Q33" s="12">
        <v>13.5</v>
      </c>
      <c r="R33" s="12">
        <v>7.5</v>
      </c>
      <c r="S33" s="12">
        <v>17.25</v>
      </c>
      <c r="T33" s="12">
        <v>28.25</v>
      </c>
      <c r="U33" s="12">
        <v>16.5</v>
      </c>
      <c r="V33" s="12">
        <v>17.75</v>
      </c>
      <c r="W33" s="12">
        <v>10.5</v>
      </c>
      <c r="X33" s="12">
        <v>9.25</v>
      </c>
      <c r="Y33" s="12">
        <v>53.25</v>
      </c>
      <c r="Z33" s="12">
        <v>57.75</v>
      </c>
      <c r="AA33" s="12">
        <v>265</v>
      </c>
      <c r="AB33" s="12">
        <v>298.25</v>
      </c>
      <c r="AC33" s="12">
        <v>1373.75</v>
      </c>
      <c r="AD33" s="12">
        <v>650.75</v>
      </c>
      <c r="AE33" s="12">
        <v>213.25</v>
      </c>
      <c r="AF33" s="12">
        <v>44.75</v>
      </c>
      <c r="AG33" s="12">
        <v>132.5</v>
      </c>
      <c r="AH33" s="12">
        <v>279</v>
      </c>
      <c r="AI33" s="12">
        <v>137.5</v>
      </c>
      <c r="AJ33" s="12">
        <v>73.25</v>
      </c>
      <c r="AK33" s="12">
        <v>12</v>
      </c>
      <c r="AL33" s="12">
        <v>36.25</v>
      </c>
      <c r="AM33" s="12">
        <v>7.5</v>
      </c>
      <c r="AN33" s="12">
        <v>54</v>
      </c>
      <c r="AO33" s="12">
        <v>28.5</v>
      </c>
      <c r="AP33" s="12">
        <v>84.75</v>
      </c>
      <c r="AQ33" s="12">
        <v>106</v>
      </c>
      <c r="AR33" s="12">
        <v>38</v>
      </c>
      <c r="AS33" s="13">
        <v>4956.5</v>
      </c>
      <c r="AT33" s="14"/>
      <c r="AW33" s="15"/>
    </row>
    <row r="34" spans="1:49">
      <c r="A34" s="1" t="s">
        <v>30</v>
      </c>
      <c r="B34" s="12">
        <v>14</v>
      </c>
      <c r="C34" s="12">
        <v>20</v>
      </c>
      <c r="D34" s="12">
        <v>6.5</v>
      </c>
      <c r="E34" s="12">
        <v>14</v>
      </c>
      <c r="F34" s="12">
        <v>36.75</v>
      </c>
      <c r="G34" s="12">
        <v>13.5</v>
      </c>
      <c r="H34" s="12">
        <v>21.5</v>
      </c>
      <c r="I34" s="12">
        <v>13.5</v>
      </c>
      <c r="J34" s="12">
        <v>19.5</v>
      </c>
      <c r="K34" s="12">
        <v>17</v>
      </c>
      <c r="L34" s="12">
        <v>20.75</v>
      </c>
      <c r="M34" s="12">
        <v>50.75</v>
      </c>
      <c r="N34" s="12">
        <v>6.5</v>
      </c>
      <c r="O34" s="12">
        <v>11.75</v>
      </c>
      <c r="P34" s="12">
        <v>7</v>
      </c>
      <c r="Q34" s="12">
        <v>3.75</v>
      </c>
      <c r="R34" s="12">
        <v>7</v>
      </c>
      <c r="S34" s="12">
        <v>9.75</v>
      </c>
      <c r="T34" s="12">
        <v>13.75</v>
      </c>
      <c r="U34" s="12">
        <v>10</v>
      </c>
      <c r="V34" s="12">
        <v>15</v>
      </c>
      <c r="W34" s="12">
        <v>6.75</v>
      </c>
      <c r="X34" s="12">
        <v>6</v>
      </c>
      <c r="Y34" s="12">
        <v>22.5</v>
      </c>
      <c r="Z34" s="12">
        <v>18</v>
      </c>
      <c r="AA34" s="12">
        <v>124</v>
      </c>
      <c r="AB34" s="12">
        <v>152.5</v>
      </c>
      <c r="AC34" s="12">
        <v>840.75</v>
      </c>
      <c r="AD34" s="12">
        <v>243.25</v>
      </c>
      <c r="AE34" s="12">
        <v>125.5</v>
      </c>
      <c r="AF34" s="12">
        <v>114.25</v>
      </c>
      <c r="AG34" s="12">
        <v>21.75</v>
      </c>
      <c r="AH34" s="12">
        <v>46.5</v>
      </c>
      <c r="AI34" s="12">
        <v>27.75</v>
      </c>
      <c r="AJ34" s="12">
        <v>29.25</v>
      </c>
      <c r="AK34" s="12">
        <v>7.25</v>
      </c>
      <c r="AL34" s="12">
        <v>18.5</v>
      </c>
      <c r="AM34" s="12">
        <v>1.75</v>
      </c>
      <c r="AN34" s="12">
        <v>20.5</v>
      </c>
      <c r="AO34" s="12">
        <v>8.5</v>
      </c>
      <c r="AP34" s="12">
        <v>23.5</v>
      </c>
      <c r="AQ34" s="12">
        <v>40.25</v>
      </c>
      <c r="AR34" s="12">
        <v>17.25</v>
      </c>
      <c r="AS34" s="13">
        <v>2248.5</v>
      </c>
      <c r="AT34" s="14"/>
      <c r="AW34" s="15"/>
    </row>
    <row r="35" spans="1:49">
      <c r="A35" s="1" t="s">
        <v>31</v>
      </c>
      <c r="B35" s="12">
        <v>20.5</v>
      </c>
      <c r="C35" s="12">
        <v>36.5</v>
      </c>
      <c r="D35" s="12">
        <v>11.5</v>
      </c>
      <c r="E35" s="12">
        <v>12.25</v>
      </c>
      <c r="F35" s="12">
        <v>24</v>
      </c>
      <c r="G35" s="12">
        <v>9</v>
      </c>
      <c r="H35" s="12">
        <v>27.25</v>
      </c>
      <c r="I35" s="12">
        <v>13.5</v>
      </c>
      <c r="J35" s="12">
        <v>34.75</v>
      </c>
      <c r="K35" s="12">
        <v>26</v>
      </c>
      <c r="L35" s="12">
        <v>38.75</v>
      </c>
      <c r="M35" s="12">
        <v>38.75</v>
      </c>
      <c r="N35" s="12">
        <v>13.5</v>
      </c>
      <c r="O35" s="12">
        <v>13.75</v>
      </c>
      <c r="P35" s="12">
        <v>8</v>
      </c>
      <c r="Q35" s="12">
        <v>11.5</v>
      </c>
      <c r="R35" s="12">
        <v>12.5</v>
      </c>
      <c r="S35" s="12">
        <v>19</v>
      </c>
      <c r="T35" s="12">
        <v>16.5</v>
      </c>
      <c r="U35" s="12">
        <v>15</v>
      </c>
      <c r="V35" s="12">
        <v>11</v>
      </c>
      <c r="W35" s="12">
        <v>4.75</v>
      </c>
      <c r="X35" s="12">
        <v>2.75</v>
      </c>
      <c r="Y35" s="12">
        <v>14.75</v>
      </c>
      <c r="Z35" s="12">
        <v>24</v>
      </c>
      <c r="AA35" s="12">
        <v>202.25</v>
      </c>
      <c r="AB35" s="12">
        <v>292.25</v>
      </c>
      <c r="AC35" s="12">
        <v>1814</v>
      </c>
      <c r="AD35" s="12">
        <v>480.75</v>
      </c>
      <c r="AE35" s="12">
        <v>285.75</v>
      </c>
      <c r="AF35" s="12">
        <v>289.75</v>
      </c>
      <c r="AG35" s="12">
        <v>51.75</v>
      </c>
      <c r="AH35" s="12">
        <v>26.75</v>
      </c>
      <c r="AI35" s="12">
        <v>45.5</v>
      </c>
      <c r="AJ35" s="12">
        <v>56.25</v>
      </c>
      <c r="AK35" s="12">
        <v>5.5</v>
      </c>
      <c r="AL35" s="12">
        <v>24.5</v>
      </c>
      <c r="AM35" s="12">
        <v>5.25</v>
      </c>
      <c r="AN35" s="12">
        <v>41.25</v>
      </c>
      <c r="AO35" s="12">
        <v>19.5</v>
      </c>
      <c r="AP35" s="12">
        <v>68</v>
      </c>
      <c r="AQ35" s="12">
        <v>62.75</v>
      </c>
      <c r="AR35" s="12">
        <v>34.25</v>
      </c>
      <c r="AS35" s="13">
        <v>4265.75</v>
      </c>
      <c r="AT35" s="14"/>
      <c r="AW35" s="15"/>
    </row>
    <row r="36" spans="1:49">
      <c r="A36" s="1" t="s">
        <v>32</v>
      </c>
      <c r="B36" s="12">
        <v>26.5</v>
      </c>
      <c r="C36" s="12">
        <v>32.25</v>
      </c>
      <c r="D36" s="12">
        <v>10</v>
      </c>
      <c r="E36" s="12">
        <v>8.75</v>
      </c>
      <c r="F36" s="12">
        <v>49.75</v>
      </c>
      <c r="G36" s="12">
        <v>12.5</v>
      </c>
      <c r="H36" s="12">
        <v>24.75</v>
      </c>
      <c r="I36" s="12">
        <v>16.75</v>
      </c>
      <c r="J36" s="12">
        <v>35.75</v>
      </c>
      <c r="K36" s="12">
        <v>13</v>
      </c>
      <c r="L36" s="12">
        <v>36.5</v>
      </c>
      <c r="M36" s="12">
        <v>79.5</v>
      </c>
      <c r="N36" s="12">
        <v>17</v>
      </c>
      <c r="O36" s="12">
        <v>19</v>
      </c>
      <c r="P36" s="12">
        <v>9</v>
      </c>
      <c r="Q36" s="12">
        <v>8.5</v>
      </c>
      <c r="R36" s="12">
        <v>7.75</v>
      </c>
      <c r="S36" s="12">
        <v>26.75</v>
      </c>
      <c r="T36" s="12">
        <v>30.5</v>
      </c>
      <c r="U36" s="12">
        <v>18.75</v>
      </c>
      <c r="V36" s="12">
        <v>32.75</v>
      </c>
      <c r="W36" s="12">
        <v>12</v>
      </c>
      <c r="X36" s="12">
        <v>10.5</v>
      </c>
      <c r="Y36" s="12">
        <v>16</v>
      </c>
      <c r="Z36" s="12">
        <v>15.5</v>
      </c>
      <c r="AA36" s="12">
        <v>107</v>
      </c>
      <c r="AB36" s="12">
        <v>115.5</v>
      </c>
      <c r="AC36" s="12">
        <v>604</v>
      </c>
      <c r="AD36" s="12">
        <v>242.5</v>
      </c>
      <c r="AE36" s="12">
        <v>133.75</v>
      </c>
      <c r="AF36" s="12">
        <v>164.75</v>
      </c>
      <c r="AG36" s="12">
        <v>24.75</v>
      </c>
      <c r="AH36" s="12">
        <v>53.25</v>
      </c>
      <c r="AI36" s="12">
        <v>12</v>
      </c>
      <c r="AJ36" s="12">
        <v>19.5</v>
      </c>
      <c r="AK36" s="12">
        <v>6</v>
      </c>
      <c r="AL36" s="12">
        <v>41.75</v>
      </c>
      <c r="AM36" s="12">
        <v>7.25</v>
      </c>
      <c r="AN36" s="12">
        <v>45.25</v>
      </c>
      <c r="AO36" s="12">
        <v>14</v>
      </c>
      <c r="AP36" s="12">
        <v>47</v>
      </c>
      <c r="AQ36" s="12">
        <v>112.5</v>
      </c>
      <c r="AR36" s="12">
        <v>62.75</v>
      </c>
      <c r="AS36" s="13">
        <v>2383.5</v>
      </c>
      <c r="AT36" s="14"/>
      <c r="AW36" s="15"/>
    </row>
    <row r="37" spans="1:49">
      <c r="A37" s="1" t="s">
        <v>33</v>
      </c>
      <c r="B37" s="12">
        <v>3.75</v>
      </c>
      <c r="C37" s="12">
        <v>11</v>
      </c>
      <c r="D37" s="12">
        <v>1.75</v>
      </c>
      <c r="E37" s="12">
        <v>0.25</v>
      </c>
      <c r="F37" s="12">
        <v>5</v>
      </c>
      <c r="G37" s="12">
        <v>3.25</v>
      </c>
      <c r="H37" s="12">
        <v>2.75</v>
      </c>
      <c r="I37" s="12">
        <v>0.75</v>
      </c>
      <c r="J37" s="12">
        <v>15.5</v>
      </c>
      <c r="K37" s="12">
        <v>6.5</v>
      </c>
      <c r="L37" s="12">
        <v>8</v>
      </c>
      <c r="M37" s="12">
        <v>19.5</v>
      </c>
      <c r="N37" s="12">
        <v>6.5</v>
      </c>
      <c r="O37" s="12">
        <v>4.5</v>
      </c>
      <c r="P37" s="12">
        <v>3.25</v>
      </c>
      <c r="Q37" s="12">
        <v>2.75</v>
      </c>
      <c r="R37" s="12">
        <v>5.75</v>
      </c>
      <c r="S37" s="12">
        <v>4.25</v>
      </c>
      <c r="T37" s="12">
        <v>5.75</v>
      </c>
      <c r="U37" s="12">
        <v>4.25</v>
      </c>
      <c r="V37" s="12">
        <v>4.25</v>
      </c>
      <c r="W37" s="12">
        <v>2.25</v>
      </c>
      <c r="X37" s="12">
        <v>1.25</v>
      </c>
      <c r="Y37" s="12">
        <v>2.5</v>
      </c>
      <c r="Z37" s="12">
        <v>2.25</v>
      </c>
      <c r="AA37" s="12">
        <v>51.5</v>
      </c>
      <c r="AB37" s="12">
        <v>63</v>
      </c>
      <c r="AC37" s="12">
        <v>249.75</v>
      </c>
      <c r="AD37" s="12">
        <v>137.5</v>
      </c>
      <c r="AE37" s="12">
        <v>47.25</v>
      </c>
      <c r="AF37" s="12">
        <v>66</v>
      </c>
      <c r="AG37" s="12">
        <v>32.25</v>
      </c>
      <c r="AH37" s="12">
        <v>61.25</v>
      </c>
      <c r="AI37" s="12">
        <v>20.5</v>
      </c>
      <c r="AJ37" s="12">
        <v>3</v>
      </c>
      <c r="AK37" s="12">
        <v>1.25</v>
      </c>
      <c r="AL37" s="12">
        <v>11</v>
      </c>
      <c r="AM37" s="12">
        <v>1.75</v>
      </c>
      <c r="AN37" s="12">
        <v>13.5</v>
      </c>
      <c r="AO37" s="12">
        <v>6.5</v>
      </c>
      <c r="AP37" s="12">
        <v>18.5</v>
      </c>
      <c r="AQ37" s="12">
        <v>85</v>
      </c>
      <c r="AR37" s="12">
        <v>17.75</v>
      </c>
      <c r="AS37" s="13">
        <v>1014.75</v>
      </c>
      <c r="AT37" s="14"/>
      <c r="AW37" s="15"/>
    </row>
    <row r="38" spans="1:49">
      <c r="A38" s="1" t="s">
        <v>34</v>
      </c>
      <c r="B38" s="12">
        <v>2.25</v>
      </c>
      <c r="C38" s="12">
        <v>7.25</v>
      </c>
      <c r="D38" s="12">
        <v>3</v>
      </c>
      <c r="E38" s="12">
        <v>2.5</v>
      </c>
      <c r="F38" s="12">
        <v>15</v>
      </c>
      <c r="G38" s="12">
        <v>4.25</v>
      </c>
      <c r="H38" s="12">
        <v>6.5</v>
      </c>
      <c r="I38" s="12">
        <v>5.5</v>
      </c>
      <c r="J38" s="12">
        <v>9.75</v>
      </c>
      <c r="K38" s="12">
        <v>32.5</v>
      </c>
      <c r="L38" s="12">
        <v>23.25</v>
      </c>
      <c r="M38" s="12">
        <v>38.75</v>
      </c>
      <c r="N38" s="12">
        <v>24</v>
      </c>
      <c r="O38" s="12">
        <v>33.75</v>
      </c>
      <c r="P38" s="12">
        <v>11.25</v>
      </c>
      <c r="Q38" s="12">
        <v>5.75</v>
      </c>
      <c r="R38" s="12">
        <v>6.25</v>
      </c>
      <c r="S38" s="12">
        <v>9</v>
      </c>
      <c r="T38" s="12">
        <v>4.75</v>
      </c>
      <c r="U38" s="12">
        <v>1.25</v>
      </c>
      <c r="V38" s="12">
        <v>0.5</v>
      </c>
      <c r="W38" s="12">
        <v>0.25</v>
      </c>
      <c r="X38" s="12">
        <v>2</v>
      </c>
      <c r="Y38" s="12">
        <v>1.5</v>
      </c>
      <c r="Z38" s="12">
        <v>2.5</v>
      </c>
      <c r="AA38" s="12">
        <v>44.5</v>
      </c>
      <c r="AB38" s="12">
        <v>41.25</v>
      </c>
      <c r="AC38" s="12">
        <v>129.25</v>
      </c>
      <c r="AD38" s="12">
        <v>52.75</v>
      </c>
      <c r="AE38" s="12">
        <v>10.5</v>
      </c>
      <c r="AF38" s="12">
        <v>11.25</v>
      </c>
      <c r="AG38" s="12">
        <v>7.25</v>
      </c>
      <c r="AH38" s="12">
        <v>5.75</v>
      </c>
      <c r="AI38" s="12">
        <v>7.25</v>
      </c>
      <c r="AJ38" s="12">
        <v>2</v>
      </c>
      <c r="AK38" s="12">
        <v>2.5</v>
      </c>
      <c r="AL38" s="12">
        <v>54</v>
      </c>
      <c r="AM38" s="12">
        <v>0.25</v>
      </c>
      <c r="AN38" s="12">
        <v>0.25</v>
      </c>
      <c r="AO38" s="12">
        <v>0.75</v>
      </c>
      <c r="AP38" s="12">
        <v>0.75</v>
      </c>
      <c r="AQ38" s="12">
        <v>7.75</v>
      </c>
      <c r="AR38" s="12">
        <v>2.75</v>
      </c>
      <c r="AS38" s="13">
        <v>634</v>
      </c>
      <c r="AT38" s="14"/>
      <c r="AW38" s="15"/>
    </row>
    <row r="39" spans="1:49">
      <c r="A39" s="1" t="s">
        <v>35</v>
      </c>
      <c r="B39" s="12">
        <v>10.25</v>
      </c>
      <c r="C39" s="12">
        <v>15.75</v>
      </c>
      <c r="D39" s="12">
        <v>7.5</v>
      </c>
      <c r="E39" s="12">
        <v>4.25</v>
      </c>
      <c r="F39" s="12">
        <v>40.75</v>
      </c>
      <c r="G39" s="12">
        <v>10.25</v>
      </c>
      <c r="H39" s="12">
        <v>14.75</v>
      </c>
      <c r="I39" s="12">
        <v>12.75</v>
      </c>
      <c r="J39" s="12">
        <v>17.75</v>
      </c>
      <c r="K39" s="12">
        <v>43</v>
      </c>
      <c r="L39" s="12">
        <v>70.5</v>
      </c>
      <c r="M39" s="12">
        <v>201.25</v>
      </c>
      <c r="N39" s="12">
        <v>30</v>
      </c>
      <c r="O39" s="12">
        <v>111.5</v>
      </c>
      <c r="P39" s="12">
        <v>27.5</v>
      </c>
      <c r="Q39" s="12">
        <v>20.25</v>
      </c>
      <c r="R39" s="12">
        <v>16</v>
      </c>
      <c r="S39" s="12">
        <v>33.75</v>
      </c>
      <c r="T39" s="12">
        <v>5.25</v>
      </c>
      <c r="U39" s="12">
        <v>4.75</v>
      </c>
      <c r="V39" s="12">
        <v>4.5</v>
      </c>
      <c r="W39" s="12">
        <v>2</v>
      </c>
      <c r="X39" s="12">
        <v>0.5</v>
      </c>
      <c r="Y39" s="12">
        <v>6.25</v>
      </c>
      <c r="Z39" s="12">
        <v>9.25</v>
      </c>
      <c r="AA39" s="12">
        <v>259</v>
      </c>
      <c r="AB39" s="12">
        <v>135.25</v>
      </c>
      <c r="AC39" s="12">
        <v>509.25</v>
      </c>
      <c r="AD39" s="12">
        <v>186</v>
      </c>
      <c r="AE39" s="12">
        <v>51.5</v>
      </c>
      <c r="AF39" s="12">
        <v>31.25</v>
      </c>
      <c r="AG39" s="12">
        <v>17</v>
      </c>
      <c r="AH39" s="12">
        <v>24.5</v>
      </c>
      <c r="AI39" s="12">
        <v>33.5</v>
      </c>
      <c r="AJ39" s="12">
        <v>10.25</v>
      </c>
      <c r="AK39" s="12">
        <v>53.5</v>
      </c>
      <c r="AL39" s="12">
        <v>10.75</v>
      </c>
      <c r="AM39" s="12">
        <v>0.25</v>
      </c>
      <c r="AN39" s="12">
        <v>8.5</v>
      </c>
      <c r="AO39" s="12">
        <v>5.25</v>
      </c>
      <c r="AP39" s="12">
        <v>3.25</v>
      </c>
      <c r="AQ39" s="12">
        <v>96.25</v>
      </c>
      <c r="AR39" s="12">
        <v>12.25</v>
      </c>
      <c r="AS39" s="13">
        <v>2167.75</v>
      </c>
      <c r="AT39" s="14"/>
      <c r="AW39" s="15"/>
    </row>
    <row r="40" spans="1:49">
      <c r="A40" s="1" t="s">
        <v>36</v>
      </c>
      <c r="B40" s="12">
        <v>2.5</v>
      </c>
      <c r="C40" s="12">
        <v>1.75</v>
      </c>
      <c r="D40" s="12">
        <v>1.5</v>
      </c>
      <c r="E40" s="12">
        <v>0.75</v>
      </c>
      <c r="F40" s="12">
        <v>6.75</v>
      </c>
      <c r="G40" s="12">
        <v>1.5</v>
      </c>
      <c r="H40" s="12">
        <v>8.25</v>
      </c>
      <c r="I40" s="12">
        <v>4.25</v>
      </c>
      <c r="J40" s="12">
        <v>6.75</v>
      </c>
      <c r="K40" s="12">
        <v>0.5</v>
      </c>
      <c r="L40" s="12">
        <v>5</v>
      </c>
      <c r="M40" s="12">
        <v>12.25</v>
      </c>
      <c r="N40" s="12">
        <v>1.75</v>
      </c>
      <c r="O40" s="12">
        <v>1</v>
      </c>
      <c r="P40" s="12">
        <v>2.5</v>
      </c>
      <c r="Q40" s="12">
        <v>0.5</v>
      </c>
      <c r="R40" s="12">
        <v>2</v>
      </c>
      <c r="S40" s="12">
        <v>3</v>
      </c>
      <c r="T40" s="12">
        <v>12.75</v>
      </c>
      <c r="U40" s="12">
        <v>5</v>
      </c>
      <c r="V40" s="12">
        <v>17</v>
      </c>
      <c r="W40" s="12">
        <v>2</v>
      </c>
      <c r="X40" s="12">
        <v>0.5</v>
      </c>
      <c r="Y40" s="12">
        <v>7</v>
      </c>
      <c r="Z40" s="12">
        <v>0.75</v>
      </c>
      <c r="AA40" s="12">
        <v>22.25</v>
      </c>
      <c r="AB40" s="12">
        <v>19.25</v>
      </c>
      <c r="AC40" s="12">
        <v>60.75</v>
      </c>
      <c r="AD40" s="12">
        <v>25.75</v>
      </c>
      <c r="AE40" s="12">
        <v>2.25</v>
      </c>
      <c r="AF40" s="12">
        <v>4.25</v>
      </c>
      <c r="AG40" s="12">
        <v>2.25</v>
      </c>
      <c r="AH40" s="12">
        <v>5.25</v>
      </c>
      <c r="AI40" s="12">
        <v>9</v>
      </c>
      <c r="AJ40" s="12">
        <v>2.25</v>
      </c>
      <c r="AK40" s="12">
        <v>1</v>
      </c>
      <c r="AL40" s="12">
        <v>0.75</v>
      </c>
      <c r="AM40" s="12">
        <v>3.25</v>
      </c>
      <c r="AN40" s="12">
        <v>14.5</v>
      </c>
      <c r="AO40" s="12">
        <v>0.25</v>
      </c>
      <c r="AP40" s="12">
        <v>0.5</v>
      </c>
      <c r="AQ40" s="12">
        <v>14</v>
      </c>
      <c r="AR40" s="12">
        <v>3.25</v>
      </c>
      <c r="AS40" s="13">
        <v>298.25</v>
      </c>
      <c r="AT40" s="14"/>
      <c r="AW40" s="15"/>
    </row>
    <row r="41" spans="1:49">
      <c r="A41" s="1" t="s">
        <v>37</v>
      </c>
      <c r="B41" s="12">
        <v>18</v>
      </c>
      <c r="C41" s="12">
        <v>24.75</v>
      </c>
      <c r="D41" s="12">
        <v>6.25</v>
      </c>
      <c r="E41" s="12">
        <v>5.5</v>
      </c>
      <c r="F41" s="12">
        <v>15.75</v>
      </c>
      <c r="G41" s="12">
        <v>13.25</v>
      </c>
      <c r="H41" s="12">
        <v>61.75</v>
      </c>
      <c r="I41" s="12">
        <v>18.25</v>
      </c>
      <c r="J41" s="12">
        <v>42.75</v>
      </c>
      <c r="K41" s="12">
        <v>7.5</v>
      </c>
      <c r="L41" s="12">
        <v>40.25</v>
      </c>
      <c r="M41" s="12">
        <v>65.75</v>
      </c>
      <c r="N41" s="12">
        <v>12</v>
      </c>
      <c r="O41" s="12">
        <v>22.25</v>
      </c>
      <c r="P41" s="12">
        <v>14.25</v>
      </c>
      <c r="Q41" s="12">
        <v>12.5</v>
      </c>
      <c r="R41" s="12">
        <v>13.5</v>
      </c>
      <c r="S41" s="12">
        <v>20.75</v>
      </c>
      <c r="T41" s="12">
        <v>142.25</v>
      </c>
      <c r="U41" s="12">
        <v>36.25</v>
      </c>
      <c r="V41" s="12">
        <v>55</v>
      </c>
      <c r="W41" s="12">
        <v>12</v>
      </c>
      <c r="X41" s="12">
        <v>8.75</v>
      </c>
      <c r="Y41" s="12">
        <v>19.5</v>
      </c>
      <c r="Z41" s="12">
        <v>8.75</v>
      </c>
      <c r="AA41" s="12">
        <v>68.75</v>
      </c>
      <c r="AB41" s="12">
        <v>62</v>
      </c>
      <c r="AC41" s="12">
        <v>192.25</v>
      </c>
      <c r="AD41" s="12">
        <v>77</v>
      </c>
      <c r="AE41" s="12">
        <v>26.75</v>
      </c>
      <c r="AF41" s="12">
        <v>57.25</v>
      </c>
      <c r="AG41" s="12">
        <v>22.5</v>
      </c>
      <c r="AH41" s="12">
        <v>30</v>
      </c>
      <c r="AI41" s="12">
        <v>33.75</v>
      </c>
      <c r="AJ41" s="12">
        <v>13</v>
      </c>
      <c r="AK41" s="12">
        <v>2.75</v>
      </c>
      <c r="AL41" s="12">
        <v>3.75</v>
      </c>
      <c r="AM41" s="12">
        <v>14.75</v>
      </c>
      <c r="AN41" s="12">
        <v>13.75</v>
      </c>
      <c r="AO41" s="12">
        <v>10</v>
      </c>
      <c r="AP41" s="12">
        <v>7.5</v>
      </c>
      <c r="AQ41" s="12">
        <v>27.25</v>
      </c>
      <c r="AR41" s="12">
        <v>13.75</v>
      </c>
      <c r="AS41" s="13">
        <v>1374.25</v>
      </c>
      <c r="AT41" s="14"/>
      <c r="AW41" s="15"/>
    </row>
    <row r="42" spans="1:49">
      <c r="A42" s="1" t="s">
        <v>57</v>
      </c>
      <c r="B42" s="12">
        <v>6</v>
      </c>
      <c r="C42" s="12">
        <v>5</v>
      </c>
      <c r="D42" s="12">
        <v>0.5</v>
      </c>
      <c r="E42" s="12">
        <v>0.75</v>
      </c>
      <c r="F42" s="12">
        <v>4.5</v>
      </c>
      <c r="G42" s="12">
        <v>1.25</v>
      </c>
      <c r="H42" s="12">
        <v>2.75</v>
      </c>
      <c r="I42" s="12">
        <v>1.75</v>
      </c>
      <c r="J42" s="12">
        <v>4.5</v>
      </c>
      <c r="K42" s="12">
        <v>4.75</v>
      </c>
      <c r="L42" s="12">
        <v>5.75</v>
      </c>
      <c r="M42" s="12">
        <v>23.5</v>
      </c>
      <c r="N42" s="12">
        <v>3.5</v>
      </c>
      <c r="O42" s="12">
        <v>2.5</v>
      </c>
      <c r="P42" s="12">
        <v>2</v>
      </c>
      <c r="Q42" s="12">
        <v>2.5</v>
      </c>
      <c r="R42" s="12">
        <v>2</v>
      </c>
      <c r="S42" s="12">
        <v>1.75</v>
      </c>
      <c r="T42" s="12">
        <v>5.5</v>
      </c>
      <c r="U42" s="12">
        <v>3.25</v>
      </c>
      <c r="V42" s="12">
        <v>2</v>
      </c>
      <c r="W42" s="12">
        <v>3</v>
      </c>
      <c r="X42" s="12">
        <v>1.5</v>
      </c>
      <c r="Y42" s="12">
        <v>0.75</v>
      </c>
      <c r="Z42" s="12">
        <v>2.25</v>
      </c>
      <c r="AA42" s="12">
        <v>29.75</v>
      </c>
      <c r="AB42" s="12">
        <v>25.5</v>
      </c>
      <c r="AC42" s="12">
        <v>137.25</v>
      </c>
      <c r="AD42" s="12">
        <v>62.75</v>
      </c>
      <c r="AE42" s="12">
        <v>19.5</v>
      </c>
      <c r="AF42" s="12">
        <v>32.25</v>
      </c>
      <c r="AG42" s="12">
        <v>9.75</v>
      </c>
      <c r="AH42" s="12">
        <v>23.25</v>
      </c>
      <c r="AI42" s="12">
        <v>19</v>
      </c>
      <c r="AJ42" s="12">
        <v>5.25</v>
      </c>
      <c r="AK42" s="12">
        <v>1</v>
      </c>
      <c r="AL42" s="12">
        <v>5.5</v>
      </c>
      <c r="AM42" s="12">
        <v>0.25</v>
      </c>
      <c r="AN42" s="12">
        <v>6.5</v>
      </c>
      <c r="AO42" s="12">
        <v>6.5</v>
      </c>
      <c r="AP42" s="12">
        <v>15.25</v>
      </c>
      <c r="AQ42" s="12">
        <v>20</v>
      </c>
      <c r="AR42" s="12">
        <v>3.25</v>
      </c>
      <c r="AS42" s="13">
        <v>516</v>
      </c>
      <c r="AT42" s="14"/>
      <c r="AW42" s="15"/>
    </row>
    <row r="43" spans="1:49">
      <c r="A43" s="1" t="s">
        <v>58</v>
      </c>
      <c r="B43" s="12">
        <v>4.5</v>
      </c>
      <c r="C43" s="12">
        <v>7</v>
      </c>
      <c r="D43" s="12">
        <v>2.75</v>
      </c>
      <c r="E43" s="12">
        <v>1</v>
      </c>
      <c r="F43" s="12">
        <v>5</v>
      </c>
      <c r="G43" s="12">
        <v>2.25</v>
      </c>
      <c r="H43" s="12">
        <v>4</v>
      </c>
      <c r="I43" s="12">
        <v>1</v>
      </c>
      <c r="J43" s="12">
        <v>5</v>
      </c>
      <c r="K43" s="12">
        <v>5</v>
      </c>
      <c r="L43" s="12">
        <v>6.25</v>
      </c>
      <c r="M43" s="12">
        <v>12.25</v>
      </c>
      <c r="N43" s="12">
        <v>4.25</v>
      </c>
      <c r="O43" s="12">
        <v>4</v>
      </c>
      <c r="P43" s="12">
        <v>1.75</v>
      </c>
      <c r="Q43" s="12">
        <v>2.5</v>
      </c>
      <c r="R43" s="12">
        <v>2</v>
      </c>
      <c r="S43" s="12">
        <v>2.75</v>
      </c>
      <c r="T43" s="12">
        <v>5</v>
      </c>
      <c r="U43" s="12">
        <v>2.5</v>
      </c>
      <c r="V43" s="12">
        <v>5.5</v>
      </c>
      <c r="W43" s="12">
        <v>0.5</v>
      </c>
      <c r="X43" s="12">
        <v>0.5</v>
      </c>
      <c r="Y43" s="12">
        <v>2</v>
      </c>
      <c r="Z43" s="12">
        <v>3.5</v>
      </c>
      <c r="AA43" s="12">
        <v>27.75</v>
      </c>
      <c r="AB43" s="12">
        <v>32</v>
      </c>
      <c r="AC43" s="12">
        <v>138.5</v>
      </c>
      <c r="AD43" s="12">
        <v>91.25</v>
      </c>
      <c r="AE43" s="12">
        <v>52</v>
      </c>
      <c r="AF43" s="12">
        <v>86.5</v>
      </c>
      <c r="AG43" s="12">
        <v>31.25</v>
      </c>
      <c r="AH43" s="12">
        <v>69.75</v>
      </c>
      <c r="AI43" s="12">
        <v>45</v>
      </c>
      <c r="AJ43" s="12">
        <v>21.5</v>
      </c>
      <c r="AK43" s="12">
        <v>1.75</v>
      </c>
      <c r="AL43" s="12">
        <v>7.5</v>
      </c>
      <c r="AM43" s="12">
        <v>1</v>
      </c>
      <c r="AN43" s="12">
        <v>4.5</v>
      </c>
      <c r="AO43" s="12">
        <v>14.25</v>
      </c>
      <c r="AP43" s="12">
        <v>6.25</v>
      </c>
      <c r="AQ43" s="12">
        <v>19.25</v>
      </c>
      <c r="AR43" s="12">
        <v>7.75</v>
      </c>
      <c r="AS43" s="13">
        <v>750.5</v>
      </c>
      <c r="AT43" s="14"/>
      <c r="AW43" s="15"/>
    </row>
    <row r="44" spans="1:49">
      <c r="A44" s="1" t="s">
        <v>59</v>
      </c>
      <c r="B44" s="12">
        <v>10.5</v>
      </c>
      <c r="C44" s="12">
        <v>17.5</v>
      </c>
      <c r="D44" s="12">
        <v>17.25</v>
      </c>
      <c r="E44" s="12">
        <v>22.5</v>
      </c>
      <c r="F44" s="12">
        <v>79.75</v>
      </c>
      <c r="G44" s="12">
        <v>12.25</v>
      </c>
      <c r="H44" s="12">
        <v>22.5</v>
      </c>
      <c r="I44" s="12">
        <v>9.5</v>
      </c>
      <c r="J44" s="12">
        <v>13</v>
      </c>
      <c r="K44" s="12">
        <v>25.5</v>
      </c>
      <c r="L44" s="12">
        <v>16</v>
      </c>
      <c r="M44" s="12">
        <v>35.25</v>
      </c>
      <c r="N44" s="12">
        <v>9.5</v>
      </c>
      <c r="O44" s="12">
        <v>6.5</v>
      </c>
      <c r="P44" s="12">
        <v>6.5</v>
      </c>
      <c r="Q44" s="12">
        <v>3.5</v>
      </c>
      <c r="R44" s="12">
        <v>9.25</v>
      </c>
      <c r="S44" s="12">
        <v>19.75</v>
      </c>
      <c r="T44" s="12">
        <v>23</v>
      </c>
      <c r="U44" s="12">
        <v>33</v>
      </c>
      <c r="V44" s="12">
        <v>38.75</v>
      </c>
      <c r="W44" s="12">
        <v>19</v>
      </c>
      <c r="X44" s="12">
        <v>16.75</v>
      </c>
      <c r="Y44" s="12">
        <v>34</v>
      </c>
      <c r="Z44" s="12">
        <v>20.5</v>
      </c>
      <c r="AA44" s="12">
        <v>159.25</v>
      </c>
      <c r="AB44" s="12">
        <v>133.5</v>
      </c>
      <c r="AC44" s="12">
        <v>698</v>
      </c>
      <c r="AD44" s="12">
        <v>241.75</v>
      </c>
      <c r="AE44" s="12">
        <v>57</v>
      </c>
      <c r="AF44" s="12">
        <v>70.5</v>
      </c>
      <c r="AG44" s="12">
        <v>26</v>
      </c>
      <c r="AH44" s="12">
        <v>46.75</v>
      </c>
      <c r="AI44" s="12">
        <v>67.5</v>
      </c>
      <c r="AJ44" s="12">
        <v>44.5</v>
      </c>
      <c r="AK44" s="12">
        <v>5.5</v>
      </c>
      <c r="AL44" s="12">
        <v>75.5</v>
      </c>
      <c r="AM44" s="12">
        <v>8</v>
      </c>
      <c r="AN44" s="12">
        <v>18</v>
      </c>
      <c r="AO44" s="12">
        <v>19.5</v>
      </c>
      <c r="AP44" s="12">
        <v>12</v>
      </c>
      <c r="AQ44" s="12">
        <v>14</v>
      </c>
      <c r="AR44" s="12">
        <v>161.25</v>
      </c>
      <c r="AS44" s="13">
        <v>2380</v>
      </c>
      <c r="AT44" s="14"/>
      <c r="AW44" s="15"/>
    </row>
    <row r="45" spans="1:49">
      <c r="A45" s="1" t="s">
        <v>60</v>
      </c>
      <c r="B45" s="12">
        <v>8.25</v>
      </c>
      <c r="C45" s="12">
        <v>12</v>
      </c>
      <c r="D45" s="12">
        <v>7.5</v>
      </c>
      <c r="E45" s="12">
        <v>8.25</v>
      </c>
      <c r="F45" s="12">
        <v>37.75</v>
      </c>
      <c r="G45" s="12">
        <v>5.75</v>
      </c>
      <c r="H45" s="12">
        <v>5.75</v>
      </c>
      <c r="I45" s="12">
        <v>7.25</v>
      </c>
      <c r="J45" s="12">
        <v>12.25</v>
      </c>
      <c r="K45" s="12">
        <v>9</v>
      </c>
      <c r="L45" s="12">
        <v>12.75</v>
      </c>
      <c r="M45" s="12">
        <v>19.75</v>
      </c>
      <c r="N45" s="12">
        <v>1.5</v>
      </c>
      <c r="O45" s="12">
        <v>4.5</v>
      </c>
      <c r="P45" s="12">
        <v>2.75</v>
      </c>
      <c r="Q45" s="12">
        <v>2</v>
      </c>
      <c r="R45" s="12">
        <v>4.75</v>
      </c>
      <c r="S45" s="12">
        <v>2.25</v>
      </c>
      <c r="T45" s="12">
        <v>6.5</v>
      </c>
      <c r="U45" s="12">
        <v>9.25</v>
      </c>
      <c r="V45" s="12">
        <v>15</v>
      </c>
      <c r="W45" s="12">
        <v>5.25</v>
      </c>
      <c r="X45" s="12">
        <v>3</v>
      </c>
      <c r="Y45" s="12">
        <v>9.5</v>
      </c>
      <c r="Z45" s="12">
        <v>6</v>
      </c>
      <c r="AA45" s="12">
        <v>54.25</v>
      </c>
      <c r="AB45" s="12">
        <v>57.25</v>
      </c>
      <c r="AC45" s="12">
        <v>312</v>
      </c>
      <c r="AD45" s="12">
        <v>156</v>
      </c>
      <c r="AE45" s="12">
        <v>42.25</v>
      </c>
      <c r="AF45" s="12">
        <v>42</v>
      </c>
      <c r="AG45" s="12">
        <v>20.75</v>
      </c>
      <c r="AH45" s="12">
        <v>40.5</v>
      </c>
      <c r="AI45" s="12">
        <v>54</v>
      </c>
      <c r="AJ45" s="12">
        <v>24.25</v>
      </c>
      <c r="AK45" s="12">
        <v>3</v>
      </c>
      <c r="AL45" s="12">
        <v>13.5</v>
      </c>
      <c r="AM45" s="12">
        <v>1.5</v>
      </c>
      <c r="AN45" s="12">
        <v>12.75</v>
      </c>
      <c r="AO45" s="12">
        <v>6.5</v>
      </c>
      <c r="AP45" s="12">
        <v>9.25</v>
      </c>
      <c r="AQ45" s="12">
        <v>226.5</v>
      </c>
      <c r="AR45" s="12">
        <v>8.25</v>
      </c>
      <c r="AS45" s="13">
        <v>1303</v>
      </c>
      <c r="AT45" s="14"/>
      <c r="AW45" s="15"/>
    </row>
    <row r="46" spans="1:49">
      <c r="A46" s="11" t="s">
        <v>50</v>
      </c>
      <c r="B46" s="14">
        <v>1224.75</v>
      </c>
      <c r="C46" s="14">
        <v>1801.5</v>
      </c>
      <c r="D46" s="14">
        <v>1172.5</v>
      </c>
      <c r="E46" s="14">
        <v>1170.5</v>
      </c>
      <c r="F46" s="14">
        <v>3736.75</v>
      </c>
      <c r="G46" s="14">
        <v>1570.5</v>
      </c>
      <c r="H46" s="14">
        <v>2104.5</v>
      </c>
      <c r="I46" s="14">
        <v>1337.25</v>
      </c>
      <c r="J46" s="14">
        <v>2469.25</v>
      </c>
      <c r="K46" s="14">
        <v>1603.5</v>
      </c>
      <c r="L46" s="14">
        <v>2501.25</v>
      </c>
      <c r="M46" s="14">
        <v>3529.75</v>
      </c>
      <c r="N46" s="14">
        <v>1240.25</v>
      </c>
      <c r="O46" s="14">
        <v>1685</v>
      </c>
      <c r="P46" s="14">
        <v>1115.75</v>
      </c>
      <c r="Q46" s="14">
        <v>751.25</v>
      </c>
      <c r="R46" s="14">
        <v>957.5</v>
      </c>
      <c r="S46" s="14">
        <v>1852.25</v>
      </c>
      <c r="T46" s="14">
        <v>1316.5</v>
      </c>
      <c r="U46" s="14">
        <v>990.5</v>
      </c>
      <c r="V46" s="14">
        <v>1509.5</v>
      </c>
      <c r="W46" s="14">
        <v>705.75</v>
      </c>
      <c r="X46" s="14">
        <v>574.75</v>
      </c>
      <c r="Y46" s="14">
        <v>1465</v>
      </c>
      <c r="Z46" s="14">
        <v>1546</v>
      </c>
      <c r="AA46" s="14">
        <v>4364.5</v>
      </c>
      <c r="AB46" s="14">
        <v>4043</v>
      </c>
      <c r="AC46" s="14">
        <v>14941.75</v>
      </c>
      <c r="AD46" s="14">
        <v>6783.5</v>
      </c>
      <c r="AE46" s="14">
        <v>4339.5</v>
      </c>
      <c r="AF46" s="14">
        <v>4872.75</v>
      </c>
      <c r="AG46" s="14">
        <v>2235.5</v>
      </c>
      <c r="AH46" s="14">
        <v>4217.75</v>
      </c>
      <c r="AI46" s="14">
        <v>2197.5</v>
      </c>
      <c r="AJ46" s="14">
        <v>966</v>
      </c>
      <c r="AK46" s="14">
        <v>608</v>
      </c>
      <c r="AL46" s="14">
        <v>2060.5</v>
      </c>
      <c r="AM46" s="14">
        <v>290.75</v>
      </c>
      <c r="AN46" s="14">
        <v>1270.75</v>
      </c>
      <c r="AO46" s="14">
        <v>478.25</v>
      </c>
      <c r="AP46" s="14">
        <v>737.25</v>
      </c>
      <c r="AQ46" s="14">
        <v>3026.75</v>
      </c>
      <c r="AR46" s="14">
        <v>1238.25</v>
      </c>
      <c r="AS46" s="14">
        <v>98604.25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38782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52.217391304347828</v>
      </c>
      <c r="C5" s="4">
        <v>46</v>
      </c>
      <c r="D5" s="4">
        <v>144.21739130434781</v>
      </c>
      <c r="E5" s="4">
        <v>146.82608695652175</v>
      </c>
      <c r="F5" s="4">
        <v>541.95652173913038</v>
      </c>
      <c r="G5" s="4">
        <v>903.73913043478262</v>
      </c>
      <c r="H5" s="4">
        <v>767.17391304347825</v>
      </c>
      <c r="I5" s="4">
        <v>1108.9565217391305</v>
      </c>
      <c r="J5" s="5">
        <v>3711.0869565217395</v>
      </c>
    </row>
    <row r="6" spans="1:10">
      <c r="A6" s="1" t="s">
        <v>27</v>
      </c>
      <c r="B6" s="4">
        <v>46.391304347826086</v>
      </c>
      <c r="C6" s="4">
        <v>53.478260869565219</v>
      </c>
      <c r="D6" s="4">
        <v>92.347826086956516</v>
      </c>
      <c r="E6" s="4">
        <v>156.78260869565219</v>
      </c>
      <c r="F6" s="4">
        <v>796.43478260869563</v>
      </c>
      <c r="G6" s="4">
        <v>1348.5217391304348</v>
      </c>
      <c r="H6" s="4">
        <v>1107.3478260869565</v>
      </c>
      <c r="I6" s="4">
        <v>2263.217391304348</v>
      </c>
      <c r="J6" s="5">
        <v>5864.5217391304341</v>
      </c>
    </row>
    <row r="7" spans="1:10">
      <c r="A7" s="1" t="s">
        <v>28</v>
      </c>
      <c r="B7" s="4">
        <v>187.60869565217391</v>
      </c>
      <c r="C7" s="4">
        <v>122.26086956521739</v>
      </c>
      <c r="D7" s="4">
        <v>82.478260869565219</v>
      </c>
      <c r="E7" s="4">
        <v>112.69565217391305</v>
      </c>
      <c r="F7" s="4">
        <v>675.6521739130435</v>
      </c>
      <c r="G7" s="4">
        <v>1031.0869565217392</v>
      </c>
      <c r="H7" s="4">
        <v>668.78260869565213</v>
      </c>
      <c r="I7" s="4">
        <v>1779.9565217391305</v>
      </c>
      <c r="J7" s="5">
        <v>4660.5217391304341</v>
      </c>
    </row>
    <row r="8" spans="1:10">
      <c r="A8" s="1" t="s">
        <v>29</v>
      </c>
      <c r="B8" s="4">
        <v>143.7391304347826</v>
      </c>
      <c r="C8" s="4">
        <v>152.08695652173913</v>
      </c>
      <c r="D8" s="4">
        <v>128.95652173913044</v>
      </c>
      <c r="E8" s="4">
        <v>67.565217391304344</v>
      </c>
      <c r="F8" s="4">
        <v>528.91304347826087</v>
      </c>
      <c r="G8" s="4">
        <v>708.47826086956525</v>
      </c>
      <c r="H8" s="4">
        <v>493.17391304347825</v>
      </c>
      <c r="I8" s="4">
        <v>1294.7391304347825</v>
      </c>
      <c r="J8" s="5">
        <v>3517.6521739130435</v>
      </c>
    </row>
    <row r="9" spans="1:10">
      <c r="A9" s="1">
        <v>16</v>
      </c>
      <c r="B9" s="4">
        <v>483.69565217391306</v>
      </c>
      <c r="C9" s="4">
        <v>626.08695652173913</v>
      </c>
      <c r="D9" s="4">
        <v>868.3478260869565</v>
      </c>
      <c r="E9" s="4">
        <v>526.04347826086962</v>
      </c>
      <c r="F9" s="4">
        <v>37.173913043478258</v>
      </c>
      <c r="G9" s="4">
        <v>231.04347826086956</v>
      </c>
      <c r="H9" s="4">
        <v>199.82608695652175</v>
      </c>
      <c r="I9" s="4">
        <v>607.695652173913</v>
      </c>
      <c r="J9" s="5">
        <v>3579.913043478261</v>
      </c>
    </row>
    <row r="10" spans="1:10">
      <c r="A10" s="1">
        <v>24</v>
      </c>
      <c r="B10" s="4">
        <v>765.91304347826087</v>
      </c>
      <c r="C10" s="4">
        <v>1061</v>
      </c>
      <c r="D10" s="4">
        <v>1233</v>
      </c>
      <c r="E10" s="4">
        <v>695.60869565217388</v>
      </c>
      <c r="F10" s="4">
        <v>243.65217391304347</v>
      </c>
      <c r="G10" s="4">
        <v>54.608695652173914</v>
      </c>
      <c r="H10" s="4">
        <v>153.52173913043478</v>
      </c>
      <c r="I10" s="4">
        <v>562.3478260869565</v>
      </c>
      <c r="J10" s="5">
        <v>4769.652173913044</v>
      </c>
    </row>
    <row r="11" spans="1:10">
      <c r="A11" s="1" t="s">
        <v>30</v>
      </c>
      <c r="B11" s="4">
        <v>715.17391304347825</v>
      </c>
      <c r="C11" s="4">
        <v>867.13043478260875</v>
      </c>
      <c r="D11" s="4">
        <v>914.13043478260875</v>
      </c>
      <c r="E11" s="4">
        <v>449.69565217391306</v>
      </c>
      <c r="F11" s="4">
        <v>199.43478260869566</v>
      </c>
      <c r="G11" s="4">
        <v>164.34782608695653</v>
      </c>
      <c r="H11" s="4">
        <v>28.434782608695652</v>
      </c>
      <c r="I11" s="4">
        <v>131.30434782608697</v>
      </c>
      <c r="J11" s="5">
        <v>3469.6521739130435</v>
      </c>
    </row>
    <row r="12" spans="1:10">
      <c r="A12" s="1" t="s">
        <v>31</v>
      </c>
      <c r="B12" s="4">
        <v>1003</v>
      </c>
      <c r="C12" s="4">
        <v>1298.1739130434783</v>
      </c>
      <c r="D12" s="4">
        <v>2640.3478260869565</v>
      </c>
      <c r="E12" s="4">
        <v>1226.5217391304348</v>
      </c>
      <c r="F12" s="4">
        <v>606.47826086956525</v>
      </c>
      <c r="G12" s="4">
        <v>593.86956521739125</v>
      </c>
      <c r="H12" s="4">
        <v>153.60869565217391</v>
      </c>
      <c r="I12" s="4">
        <v>46.652173913043477</v>
      </c>
      <c r="J12" s="5">
        <v>7568.6521739130421</v>
      </c>
    </row>
    <row r="13" spans="1:10" s="3" customFormat="1">
      <c r="A13" s="3" t="s">
        <v>50</v>
      </c>
      <c r="B13" s="5">
        <v>3397.739130434783</v>
      </c>
      <c r="C13" s="5">
        <v>4226.217391304348</v>
      </c>
      <c r="D13" s="5">
        <v>6103.826086956522</v>
      </c>
      <c r="E13" s="5">
        <v>3381.739130434783</v>
      </c>
      <c r="F13" s="5">
        <v>3629.695652173913</v>
      </c>
      <c r="G13" s="5">
        <v>5035.6956521739139</v>
      </c>
      <c r="H13" s="5">
        <v>3571.8695652173915</v>
      </c>
      <c r="I13" s="5">
        <v>7794.8695652173919</v>
      </c>
      <c r="J13" s="5">
        <v>37141.65217391304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25.75</v>
      </c>
      <c r="C17" s="4">
        <v>10.5</v>
      </c>
      <c r="D17" s="4">
        <v>47.25</v>
      </c>
      <c r="E17" s="4">
        <v>39.25</v>
      </c>
      <c r="F17" s="4">
        <v>217.5</v>
      </c>
      <c r="G17" s="4">
        <v>249.25</v>
      </c>
      <c r="H17" s="4">
        <v>123</v>
      </c>
      <c r="I17" s="4">
        <v>272.75</v>
      </c>
      <c r="J17" s="5">
        <v>985.25</v>
      </c>
    </row>
    <row r="18" spans="1:10">
      <c r="A18" s="1" t="s">
        <v>27</v>
      </c>
      <c r="B18" s="4">
        <v>6.25</v>
      </c>
      <c r="C18" s="4">
        <v>16</v>
      </c>
      <c r="D18" s="4">
        <v>28.25</v>
      </c>
      <c r="E18" s="4">
        <v>38</v>
      </c>
      <c r="F18" s="4">
        <v>325.75</v>
      </c>
      <c r="G18" s="4">
        <v>402</v>
      </c>
      <c r="H18" s="4">
        <v>337.75</v>
      </c>
      <c r="I18" s="4">
        <v>1068.75</v>
      </c>
      <c r="J18" s="5">
        <v>2222.75</v>
      </c>
    </row>
    <row r="19" spans="1:10">
      <c r="A19" s="1" t="s">
        <v>28</v>
      </c>
      <c r="B19" s="4">
        <v>51.25</v>
      </c>
      <c r="C19" s="4">
        <v>26.5</v>
      </c>
      <c r="D19" s="4">
        <v>64.5</v>
      </c>
      <c r="E19" s="4">
        <v>52.5</v>
      </c>
      <c r="F19" s="4">
        <v>578.5</v>
      </c>
      <c r="G19" s="4">
        <v>879</v>
      </c>
      <c r="H19" s="4">
        <v>498.25</v>
      </c>
      <c r="I19" s="4">
        <v>1121</v>
      </c>
      <c r="J19" s="5">
        <v>3271.5</v>
      </c>
    </row>
    <row r="20" spans="1:10">
      <c r="A20" s="1" t="s">
        <v>29</v>
      </c>
      <c r="B20" s="4">
        <v>40.75</v>
      </c>
      <c r="C20" s="4">
        <v>26.75</v>
      </c>
      <c r="D20" s="4">
        <v>61.5</v>
      </c>
      <c r="E20" s="4">
        <v>35</v>
      </c>
      <c r="F20" s="4">
        <v>389.25</v>
      </c>
      <c r="G20" s="4">
        <v>423</v>
      </c>
      <c r="H20" s="4">
        <v>190.25</v>
      </c>
      <c r="I20" s="4">
        <v>477.75</v>
      </c>
      <c r="J20" s="5">
        <v>1644.25</v>
      </c>
    </row>
    <row r="21" spans="1:10">
      <c r="A21" s="1">
        <v>16</v>
      </c>
      <c r="B21" s="4">
        <v>185.25</v>
      </c>
      <c r="C21" s="4">
        <v>191.25</v>
      </c>
      <c r="D21" s="4">
        <v>706</v>
      </c>
      <c r="E21" s="4">
        <v>398.75</v>
      </c>
      <c r="F21" s="4">
        <v>20</v>
      </c>
      <c r="G21" s="4">
        <v>175.25</v>
      </c>
      <c r="H21" s="4">
        <v>130.5</v>
      </c>
      <c r="I21" s="4">
        <v>321.25</v>
      </c>
      <c r="J21" s="5">
        <v>2128.25</v>
      </c>
    </row>
    <row r="22" spans="1:10">
      <c r="A22" s="1">
        <v>24</v>
      </c>
      <c r="B22" s="4">
        <v>202.25</v>
      </c>
      <c r="C22" s="4">
        <v>251</v>
      </c>
      <c r="D22" s="4">
        <v>945</v>
      </c>
      <c r="E22" s="4">
        <v>430.25</v>
      </c>
      <c r="F22" s="4">
        <v>163</v>
      </c>
      <c r="G22" s="4">
        <v>31.25</v>
      </c>
      <c r="H22" s="4">
        <v>110</v>
      </c>
      <c r="I22" s="4">
        <v>294.25</v>
      </c>
      <c r="J22" s="5">
        <v>2427</v>
      </c>
    </row>
    <row r="23" spans="1:10">
      <c r="A23" s="1" t="s">
        <v>30</v>
      </c>
      <c r="B23" s="4">
        <v>115.5</v>
      </c>
      <c r="C23" s="4">
        <v>163</v>
      </c>
      <c r="D23" s="4">
        <v>670.25</v>
      </c>
      <c r="E23" s="4">
        <v>171.75</v>
      </c>
      <c r="F23" s="4">
        <v>110.75</v>
      </c>
      <c r="G23" s="4">
        <v>117.5</v>
      </c>
      <c r="H23" s="4">
        <v>21.5</v>
      </c>
      <c r="I23" s="4">
        <v>62.5</v>
      </c>
      <c r="J23" s="5">
        <v>1432.75</v>
      </c>
    </row>
    <row r="24" spans="1:10">
      <c r="A24" s="1" t="s">
        <v>31</v>
      </c>
      <c r="B24" s="4">
        <v>239</v>
      </c>
      <c r="C24" s="4">
        <v>357</v>
      </c>
      <c r="D24" s="4">
        <v>1862.75</v>
      </c>
      <c r="E24" s="4">
        <v>478.5</v>
      </c>
      <c r="F24" s="4">
        <v>327.25</v>
      </c>
      <c r="G24" s="4">
        <v>287.25</v>
      </c>
      <c r="H24" s="4">
        <v>77.75</v>
      </c>
      <c r="I24" s="4">
        <v>30.75</v>
      </c>
      <c r="J24" s="5">
        <v>3660.25</v>
      </c>
    </row>
    <row r="25" spans="1:10" s="3" customFormat="1">
      <c r="A25" s="3" t="s">
        <v>50</v>
      </c>
      <c r="B25" s="5">
        <v>866</v>
      </c>
      <c r="C25" s="5">
        <v>1042</v>
      </c>
      <c r="D25" s="5">
        <v>4385.5</v>
      </c>
      <c r="E25" s="5">
        <v>1644</v>
      </c>
      <c r="F25" s="5">
        <v>2132</v>
      </c>
      <c r="G25" s="5">
        <v>2564.5</v>
      </c>
      <c r="H25" s="5">
        <v>1489</v>
      </c>
      <c r="I25" s="5">
        <v>3649</v>
      </c>
      <c r="J25" s="5">
        <v>17772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19.5</v>
      </c>
      <c r="C29" s="4">
        <v>6.5</v>
      </c>
      <c r="D29" s="4">
        <v>32.75</v>
      </c>
      <c r="E29" s="4">
        <v>23.5</v>
      </c>
      <c r="F29" s="4">
        <v>134</v>
      </c>
      <c r="G29" s="4">
        <v>147.25</v>
      </c>
      <c r="H29" s="4">
        <v>70.5</v>
      </c>
      <c r="I29" s="4">
        <v>131.25</v>
      </c>
      <c r="J29" s="5">
        <v>565.25</v>
      </c>
    </row>
    <row r="30" spans="1:10">
      <c r="A30" s="1" t="s">
        <v>27</v>
      </c>
      <c r="B30" s="4">
        <v>7.5</v>
      </c>
      <c r="C30" s="4">
        <v>19.5</v>
      </c>
      <c r="D30" s="4">
        <v>17</v>
      </c>
      <c r="E30" s="4">
        <v>26.25</v>
      </c>
      <c r="F30" s="4">
        <v>199.75</v>
      </c>
      <c r="G30" s="4">
        <v>242.25</v>
      </c>
      <c r="H30" s="4">
        <v>199.5</v>
      </c>
      <c r="I30" s="4">
        <v>665.25</v>
      </c>
      <c r="J30" s="5">
        <v>1377</v>
      </c>
    </row>
    <row r="31" spans="1:10">
      <c r="A31" s="1" t="s">
        <v>28</v>
      </c>
      <c r="B31" s="4">
        <v>33.75</v>
      </c>
      <c r="C31" s="4">
        <v>15.5</v>
      </c>
      <c r="D31" s="4">
        <v>51</v>
      </c>
      <c r="E31" s="4">
        <v>45.25</v>
      </c>
      <c r="F31" s="4">
        <v>397.5</v>
      </c>
      <c r="G31" s="4">
        <v>579.25</v>
      </c>
      <c r="H31" s="4">
        <v>317.5</v>
      </c>
      <c r="I31" s="4">
        <v>698</v>
      </c>
      <c r="J31" s="5">
        <v>2137.75</v>
      </c>
    </row>
    <row r="32" spans="1:10">
      <c r="A32" s="1" t="s">
        <v>29</v>
      </c>
      <c r="B32" s="4">
        <v>25.5</v>
      </c>
      <c r="C32" s="4">
        <v>15.75</v>
      </c>
      <c r="D32" s="4">
        <v>50.5</v>
      </c>
      <c r="E32" s="4">
        <v>42.75</v>
      </c>
      <c r="F32" s="4">
        <v>311.25</v>
      </c>
      <c r="G32" s="4">
        <v>303</v>
      </c>
      <c r="H32" s="4">
        <v>135.25</v>
      </c>
      <c r="I32" s="4">
        <v>340.75</v>
      </c>
      <c r="J32" s="5">
        <v>1224.75</v>
      </c>
    </row>
    <row r="33" spans="1:10">
      <c r="A33" s="1">
        <v>16</v>
      </c>
      <c r="B33" s="4">
        <v>139</v>
      </c>
      <c r="C33" s="4">
        <v>132.75</v>
      </c>
      <c r="D33" s="4">
        <v>466.75</v>
      </c>
      <c r="E33" s="4">
        <v>315.25</v>
      </c>
      <c r="F33" s="4">
        <v>24.25</v>
      </c>
      <c r="G33" s="4">
        <v>120</v>
      </c>
      <c r="H33" s="4">
        <v>73.25</v>
      </c>
      <c r="I33" s="4">
        <v>195.75</v>
      </c>
      <c r="J33" s="5">
        <v>1467</v>
      </c>
    </row>
    <row r="34" spans="1:10">
      <c r="A34" s="1">
        <v>24</v>
      </c>
      <c r="B34" s="4">
        <v>148.25</v>
      </c>
      <c r="C34" s="4">
        <v>160</v>
      </c>
      <c r="D34" s="4">
        <v>678</v>
      </c>
      <c r="E34" s="4">
        <v>300.5</v>
      </c>
      <c r="F34" s="4">
        <v>124</v>
      </c>
      <c r="G34" s="4">
        <v>36</v>
      </c>
      <c r="H34" s="4">
        <v>78.5</v>
      </c>
      <c r="I34" s="4">
        <v>170.5</v>
      </c>
      <c r="J34" s="5">
        <v>1695.75</v>
      </c>
    </row>
    <row r="35" spans="1:10">
      <c r="A35" s="1" t="s">
        <v>30</v>
      </c>
      <c r="B35" s="4">
        <v>75.5</v>
      </c>
      <c r="C35" s="4">
        <v>85.5</v>
      </c>
      <c r="D35" s="4">
        <v>472.25</v>
      </c>
      <c r="E35" s="4">
        <v>121.25</v>
      </c>
      <c r="F35" s="4">
        <v>75.5</v>
      </c>
      <c r="G35" s="4">
        <v>67.25</v>
      </c>
      <c r="H35" s="4">
        <v>18</v>
      </c>
      <c r="I35" s="4">
        <v>31.25</v>
      </c>
      <c r="J35" s="5">
        <v>946.5</v>
      </c>
    </row>
    <row r="36" spans="1:10">
      <c r="A36" s="1" t="s">
        <v>31</v>
      </c>
      <c r="B36" s="4">
        <v>136.75</v>
      </c>
      <c r="C36" s="4">
        <v>205.75</v>
      </c>
      <c r="D36" s="4">
        <v>1285</v>
      </c>
      <c r="E36" s="4">
        <v>300.25</v>
      </c>
      <c r="F36" s="4">
        <v>196.75</v>
      </c>
      <c r="G36" s="4">
        <v>177.5</v>
      </c>
      <c r="H36" s="4">
        <v>34</v>
      </c>
      <c r="I36" s="4">
        <v>23.25</v>
      </c>
      <c r="J36" s="5">
        <v>2359.25</v>
      </c>
    </row>
    <row r="37" spans="1:10" s="3" customFormat="1">
      <c r="A37" s="3" t="s">
        <v>50</v>
      </c>
      <c r="B37" s="5">
        <v>585.75</v>
      </c>
      <c r="C37" s="5">
        <v>641.25</v>
      </c>
      <c r="D37" s="5">
        <v>3053.25</v>
      </c>
      <c r="E37" s="5">
        <v>1175</v>
      </c>
      <c r="F37" s="5">
        <v>1463</v>
      </c>
      <c r="G37" s="5">
        <v>1672.5</v>
      </c>
      <c r="H37" s="5">
        <v>926.5</v>
      </c>
      <c r="I37" s="5">
        <v>2256</v>
      </c>
      <c r="J37" s="5">
        <v>11773.25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2014-05-07T07:02:49Z</dcterms:modified>
</cp:coreProperties>
</file>