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externalReferences>
    <externalReference r:id="rId5"/>
  </externalReference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G1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K4" i="2"/>
  <c r="AL4" i="2"/>
  <c r="AM4" i="2"/>
  <c r="AN4" i="2"/>
  <c r="AK5" i="2"/>
  <c r="AL5" i="2"/>
  <c r="AM5" i="2"/>
  <c r="AN5" i="2"/>
  <c r="AK6" i="2"/>
  <c r="AL6" i="2"/>
  <c r="AM6" i="2"/>
  <c r="AN6" i="2"/>
  <c r="AK7" i="2"/>
  <c r="AL7" i="2"/>
  <c r="AM7" i="2"/>
  <c r="AN7" i="2"/>
  <c r="AK8" i="2"/>
  <c r="AL8" i="2"/>
  <c r="AM8" i="2"/>
  <c r="AN8" i="2"/>
  <c r="AK9" i="2"/>
  <c r="AL9" i="2"/>
  <c r="AM9" i="2"/>
  <c r="AN9" i="2"/>
  <c r="AK10" i="2"/>
  <c r="AL10" i="2"/>
  <c r="AM10" i="2"/>
  <c r="AN10" i="2"/>
  <c r="AK11" i="2"/>
  <c r="AL11" i="2"/>
  <c r="AM11" i="2"/>
  <c r="AN11" i="2"/>
  <c r="AK12" i="2"/>
  <c r="AL12" i="2"/>
  <c r="AM12" i="2"/>
  <c r="AN12" i="2"/>
  <c r="AK13" i="2"/>
  <c r="AL13" i="2"/>
  <c r="AM13" i="2"/>
  <c r="AN13" i="2"/>
  <c r="AK14" i="2"/>
  <c r="AL14" i="2"/>
  <c r="AM14" i="2"/>
  <c r="AN14" i="2"/>
  <c r="AK15" i="2"/>
  <c r="AL15" i="2"/>
  <c r="AM15" i="2"/>
  <c r="AN15" i="2"/>
  <c r="AK16" i="2"/>
  <c r="AL16" i="2"/>
  <c r="AM16" i="2"/>
  <c r="AN16" i="2"/>
  <c r="AK17" i="2"/>
  <c r="AL17" i="2"/>
  <c r="AM17" i="2"/>
  <c r="AN17" i="2"/>
  <c r="AK18" i="2"/>
  <c r="AL18" i="2"/>
  <c r="AM18" i="2"/>
  <c r="AN18" i="2"/>
  <c r="AK19" i="2"/>
  <c r="AL19" i="2"/>
  <c r="AM19" i="2"/>
  <c r="AN19" i="2"/>
  <c r="AK20" i="2"/>
  <c r="AL20" i="2"/>
  <c r="AM20" i="2"/>
  <c r="AN20" i="2"/>
  <c r="AK21" i="2"/>
  <c r="AL21" i="2"/>
  <c r="AM21" i="2"/>
  <c r="AN21" i="2"/>
  <c r="AK22" i="2"/>
  <c r="AL22" i="2"/>
  <c r="AM22" i="2"/>
  <c r="AN22" i="2"/>
  <c r="AK23" i="2"/>
  <c r="AL23" i="2"/>
  <c r="AM23" i="2"/>
  <c r="AN23" i="2"/>
  <c r="AK24" i="2"/>
  <c r="AL24" i="2"/>
  <c r="AM24" i="2"/>
  <c r="AN24" i="2"/>
  <c r="AK25" i="2"/>
  <c r="AL25" i="2"/>
  <c r="AM25" i="2"/>
  <c r="AN25" i="2"/>
  <c r="AK26" i="2"/>
  <c r="AL26" i="2"/>
  <c r="AM26" i="2"/>
  <c r="AN26" i="2"/>
  <c r="AK27" i="2"/>
  <c r="AL27" i="2"/>
  <c r="AM27" i="2"/>
  <c r="AN2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K38" i="2"/>
  <c r="AL38" i="2"/>
  <c r="AM38" i="2"/>
  <c r="AN38" i="2"/>
  <c r="AK39" i="2"/>
  <c r="AL39" i="2"/>
  <c r="AM39" i="2"/>
  <c r="AN39" i="2"/>
  <c r="AK40" i="2"/>
  <c r="AL40" i="2"/>
  <c r="AM40" i="2"/>
  <c r="AN40" i="2"/>
  <c r="AK41" i="2"/>
  <c r="AL41" i="2"/>
  <c r="AM41" i="2"/>
  <c r="AN41" i="2"/>
  <c r="AW3" i="2"/>
  <c r="AA28" i="2"/>
  <c r="AB28" i="2"/>
  <c r="AC28" i="2"/>
  <c r="AD28" i="2"/>
  <c r="AA29" i="2"/>
  <c r="AB29" i="2"/>
  <c r="AC29" i="2"/>
  <c r="AD29" i="2"/>
  <c r="AA30" i="2"/>
  <c r="AB30" i="2"/>
  <c r="AC30" i="2"/>
  <c r="AD30" i="2"/>
  <c r="AA31" i="2"/>
  <c r="AB31" i="2"/>
  <c r="AC31" i="2"/>
  <c r="AD31" i="2"/>
  <c r="AW12" i="2"/>
  <c r="AA27" i="2"/>
  <c r="AB27" i="2"/>
  <c r="AC27" i="2"/>
  <c r="AD27" i="2"/>
  <c r="AA9" i="2"/>
  <c r="AB9" i="2"/>
  <c r="AC9" i="2"/>
  <c r="AD9" i="2"/>
  <c r="AA10" i="2"/>
  <c r="AB10" i="2"/>
  <c r="AC10" i="2"/>
  <c r="AD10" i="2"/>
  <c r="AA11" i="2"/>
  <c r="AB11" i="2"/>
  <c r="AC11" i="2"/>
  <c r="AD11" i="2"/>
  <c r="AA12" i="2"/>
  <c r="AB12" i="2"/>
  <c r="AC12" i="2"/>
  <c r="AD12" i="2"/>
  <c r="AW13" i="2"/>
  <c r="AA32" i="2"/>
  <c r="AB32" i="2"/>
  <c r="AC32" i="2"/>
  <c r="AD32" i="2"/>
  <c r="AA33" i="2"/>
  <c r="AB33" i="2"/>
  <c r="AC33" i="2"/>
  <c r="AD33" i="2"/>
  <c r="AA34" i="2"/>
  <c r="AB34" i="2"/>
  <c r="AC34" i="2"/>
  <c r="AD34" i="2"/>
  <c r="AA35" i="2"/>
  <c r="AB35" i="2"/>
  <c r="AC35" i="2"/>
  <c r="AD35" i="2"/>
  <c r="AA36" i="2"/>
  <c r="AB36" i="2"/>
  <c r="AC36" i="2"/>
  <c r="AD36" i="2"/>
  <c r="AA37" i="2"/>
  <c r="AB37" i="2"/>
  <c r="AC37" i="2"/>
  <c r="AD37" i="2"/>
  <c r="AW14" i="2"/>
  <c r="AA4" i="2"/>
  <c r="AB4" i="2"/>
  <c r="AC4" i="2"/>
  <c r="AD4" i="2"/>
  <c r="AA5" i="2"/>
  <c r="AB5" i="2"/>
  <c r="AC5" i="2"/>
  <c r="AD5" i="2"/>
  <c r="AA6" i="2"/>
  <c r="AB6" i="2"/>
  <c r="AC6" i="2"/>
  <c r="AD6" i="2"/>
  <c r="AA7" i="2"/>
  <c r="AB7" i="2"/>
  <c r="AC7" i="2"/>
  <c r="AD7" i="2"/>
  <c r="AA8" i="2"/>
  <c r="AB8" i="2"/>
  <c r="AC8" i="2"/>
  <c r="AD8" i="2"/>
  <c r="AW15" i="2"/>
  <c r="AA21" i="2"/>
  <c r="AB21" i="2"/>
  <c r="AC21" i="2"/>
  <c r="AD21" i="2"/>
  <c r="AA22" i="2"/>
  <c r="AB22" i="2"/>
  <c r="AC22" i="2"/>
  <c r="AD22" i="2"/>
  <c r="AA23" i="2"/>
  <c r="AB23" i="2"/>
  <c r="AC23" i="2"/>
  <c r="AD23" i="2"/>
  <c r="AA24" i="2"/>
  <c r="AB24" i="2"/>
  <c r="AC24" i="2"/>
  <c r="AD24" i="2"/>
  <c r="AA25" i="2"/>
  <c r="AB25" i="2"/>
  <c r="AC25" i="2"/>
  <c r="AD25" i="2"/>
  <c r="AA26" i="2"/>
  <c r="AB26" i="2"/>
  <c r="AC26" i="2"/>
  <c r="AD26" i="2"/>
  <c r="AA40" i="2"/>
  <c r="AB40" i="2"/>
  <c r="AC40" i="2"/>
  <c r="AD40" i="2"/>
  <c r="AA41" i="2"/>
  <c r="AB41" i="2"/>
  <c r="AC41" i="2"/>
  <c r="AD41" i="2"/>
  <c r="AW16" i="2"/>
  <c r="AA13" i="2"/>
  <c r="AB13" i="2"/>
  <c r="AC13" i="2"/>
  <c r="AD13" i="2"/>
  <c r="AA14" i="2"/>
  <c r="AB14" i="2"/>
  <c r="AC14" i="2"/>
  <c r="AD14" i="2"/>
  <c r="AA15" i="2"/>
  <c r="AB15" i="2"/>
  <c r="AC15" i="2"/>
  <c r="AD15" i="2"/>
  <c r="AA16" i="2"/>
  <c r="AB16" i="2"/>
  <c r="AC16" i="2"/>
  <c r="AD16" i="2"/>
  <c r="AA17" i="2"/>
  <c r="AB17" i="2"/>
  <c r="AC17" i="2"/>
  <c r="AD17" i="2"/>
  <c r="AA18" i="2"/>
  <c r="AB18" i="2"/>
  <c r="AC18" i="2"/>
  <c r="AD18" i="2"/>
  <c r="AA19" i="2"/>
  <c r="AB19" i="2"/>
  <c r="AC19" i="2"/>
  <c r="AD19" i="2"/>
  <c r="AA20" i="2"/>
  <c r="AB20" i="2"/>
  <c r="AC20" i="2"/>
  <c r="AD20" i="2"/>
  <c r="AA38" i="2"/>
  <c r="AB38" i="2"/>
  <c r="AC38" i="2"/>
  <c r="AD38" i="2"/>
  <c r="AA39" i="2"/>
  <c r="AB39" i="2"/>
  <c r="AC39" i="2"/>
  <c r="AD39" i="2"/>
  <c r="AW17" i="2"/>
  <c r="AA42" i="2"/>
  <c r="AB42" i="2"/>
  <c r="AC42" i="2"/>
  <c r="AD42" i="2"/>
  <c r="AA43" i="2"/>
  <c r="AB43" i="2"/>
  <c r="AC43" i="2"/>
  <c r="AD43" i="2"/>
  <c r="AA44" i="2"/>
  <c r="AB44" i="2"/>
  <c r="AC44" i="2"/>
  <c r="AD44" i="2"/>
  <c r="AA45" i="2"/>
  <c r="AB45" i="2"/>
  <c r="AC45" i="2"/>
  <c r="AD45" i="2"/>
  <c r="AW18" i="2"/>
  <c r="Z28" i="2"/>
  <c r="Z29" i="2"/>
  <c r="Z30" i="2"/>
  <c r="Z31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AX12" i="2"/>
  <c r="AE28" i="2"/>
  <c r="AF28" i="2"/>
  <c r="AG28" i="2"/>
  <c r="AH28" i="2"/>
  <c r="AI28" i="2"/>
  <c r="AJ28" i="2"/>
  <c r="AE29" i="2"/>
  <c r="AF29" i="2"/>
  <c r="AG29" i="2"/>
  <c r="AH29" i="2"/>
  <c r="AI29" i="2"/>
  <c r="AJ29" i="2"/>
  <c r="AE30" i="2"/>
  <c r="AF30" i="2"/>
  <c r="AG30" i="2"/>
  <c r="AH30" i="2"/>
  <c r="AI30" i="2"/>
  <c r="AJ30" i="2"/>
  <c r="AE31" i="2"/>
  <c r="AF31" i="2"/>
  <c r="AG31" i="2"/>
  <c r="AH31" i="2"/>
  <c r="AI31" i="2"/>
  <c r="AJ31" i="2"/>
  <c r="AY12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AZ12" i="2"/>
  <c r="AM28" i="2"/>
  <c r="AN28" i="2"/>
  <c r="AM29" i="2"/>
  <c r="AN29" i="2"/>
  <c r="AM30" i="2"/>
  <c r="AN30" i="2"/>
  <c r="AM31" i="2"/>
  <c r="AN31" i="2"/>
  <c r="T28" i="2"/>
  <c r="U28" i="2"/>
  <c r="V28" i="2"/>
  <c r="W28" i="2"/>
  <c r="X28" i="2"/>
  <c r="Y28" i="2"/>
  <c r="T29" i="2"/>
  <c r="U29" i="2"/>
  <c r="V29" i="2"/>
  <c r="W29" i="2"/>
  <c r="X29" i="2"/>
  <c r="Y29" i="2"/>
  <c r="T30" i="2"/>
  <c r="U30" i="2"/>
  <c r="V30" i="2"/>
  <c r="W30" i="2"/>
  <c r="X30" i="2"/>
  <c r="Y30" i="2"/>
  <c r="T31" i="2"/>
  <c r="U31" i="2"/>
  <c r="V31" i="2"/>
  <c r="W31" i="2"/>
  <c r="X31" i="2"/>
  <c r="Y31" i="2"/>
  <c r="BA12" i="2"/>
  <c r="AK28" i="2"/>
  <c r="AL28" i="2"/>
  <c r="AK29" i="2"/>
  <c r="AL29" i="2"/>
  <c r="AK30" i="2"/>
  <c r="AL30" i="2"/>
  <c r="AK31" i="2"/>
  <c r="AL31" i="2"/>
  <c r="L28" i="2"/>
  <c r="M28" i="2"/>
  <c r="N28" i="2"/>
  <c r="O28" i="2"/>
  <c r="P28" i="2"/>
  <c r="Q28" i="2"/>
  <c r="R28" i="2"/>
  <c r="S28" i="2"/>
  <c r="L29" i="2"/>
  <c r="M29" i="2"/>
  <c r="N29" i="2"/>
  <c r="O29" i="2"/>
  <c r="P29" i="2"/>
  <c r="Q29" i="2"/>
  <c r="R29" i="2"/>
  <c r="S29" i="2"/>
  <c r="L30" i="2"/>
  <c r="M30" i="2"/>
  <c r="N30" i="2"/>
  <c r="O30" i="2"/>
  <c r="P30" i="2"/>
  <c r="Q30" i="2"/>
  <c r="R30" i="2"/>
  <c r="S30" i="2"/>
  <c r="L31" i="2"/>
  <c r="M31" i="2"/>
  <c r="N31" i="2"/>
  <c r="O31" i="2"/>
  <c r="P31" i="2"/>
  <c r="Q31" i="2"/>
  <c r="R31" i="2"/>
  <c r="S31" i="2"/>
  <c r="BB12" i="2"/>
  <c r="AO28" i="2"/>
  <c r="AP28" i="2"/>
  <c r="AQ28" i="2"/>
  <c r="AR28" i="2"/>
  <c r="AO29" i="2"/>
  <c r="AP29" i="2"/>
  <c r="AQ29" i="2"/>
  <c r="AR29" i="2"/>
  <c r="AO30" i="2"/>
  <c r="AP30" i="2"/>
  <c r="AQ30" i="2"/>
  <c r="AR30" i="2"/>
  <c r="AO31" i="2"/>
  <c r="AP31" i="2"/>
  <c r="AQ31" i="2"/>
  <c r="AR31" i="2"/>
  <c r="BC12" i="2"/>
  <c r="AZ3" i="2"/>
  <c r="BD12" i="2"/>
  <c r="AX13" i="2"/>
  <c r="AE9" i="2"/>
  <c r="AF9" i="2"/>
  <c r="AG9" i="2"/>
  <c r="AH9" i="2"/>
  <c r="AI9" i="2"/>
  <c r="AJ9" i="2"/>
  <c r="AE10" i="2"/>
  <c r="AF10" i="2"/>
  <c r="AG10" i="2"/>
  <c r="AH10" i="2"/>
  <c r="AI10" i="2"/>
  <c r="AJ10" i="2"/>
  <c r="AE11" i="2"/>
  <c r="AF11" i="2"/>
  <c r="AG11" i="2"/>
  <c r="AH11" i="2"/>
  <c r="AI11" i="2"/>
  <c r="AJ11" i="2"/>
  <c r="AE12" i="2"/>
  <c r="AF12" i="2"/>
  <c r="AG12" i="2"/>
  <c r="AH12" i="2"/>
  <c r="AI12" i="2"/>
  <c r="AJ12" i="2"/>
  <c r="AE27" i="2"/>
  <c r="AF27" i="2"/>
  <c r="AG27" i="2"/>
  <c r="AH27" i="2"/>
  <c r="AI27" i="2"/>
  <c r="AJ27" i="2"/>
  <c r="AY13" i="2"/>
  <c r="AZ13" i="2"/>
  <c r="BA13" i="2"/>
  <c r="BB13" i="2"/>
  <c r="BD13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Z32" i="2"/>
  <c r="Z33" i="2"/>
  <c r="Z34" i="2"/>
  <c r="Z35" i="2"/>
  <c r="Z36" i="2"/>
  <c r="Z37" i="2"/>
  <c r="AX14" i="2"/>
  <c r="AE32" i="2"/>
  <c r="AF32" i="2"/>
  <c r="AG32" i="2"/>
  <c r="AH32" i="2"/>
  <c r="AI32" i="2"/>
  <c r="AJ32" i="2"/>
  <c r="AE33" i="2"/>
  <c r="AF33" i="2"/>
  <c r="AG33" i="2"/>
  <c r="AH33" i="2"/>
  <c r="AI33" i="2"/>
  <c r="AJ33" i="2"/>
  <c r="AE34" i="2"/>
  <c r="AF34" i="2"/>
  <c r="AG34" i="2"/>
  <c r="AH34" i="2"/>
  <c r="AI34" i="2"/>
  <c r="AJ34" i="2"/>
  <c r="AE35" i="2"/>
  <c r="AF35" i="2"/>
  <c r="AG35" i="2"/>
  <c r="AH35" i="2"/>
  <c r="AI35" i="2"/>
  <c r="AJ35" i="2"/>
  <c r="AE36" i="2"/>
  <c r="AF36" i="2"/>
  <c r="AG36" i="2"/>
  <c r="AH36" i="2"/>
  <c r="AI36" i="2"/>
  <c r="AJ36" i="2"/>
  <c r="AE37" i="2"/>
  <c r="AF37" i="2"/>
  <c r="AG37" i="2"/>
  <c r="AH37" i="2"/>
  <c r="AI37" i="2"/>
  <c r="AJ37" i="2"/>
  <c r="AY14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AZ14" i="2"/>
  <c r="T32" i="2"/>
  <c r="U32" i="2"/>
  <c r="V32" i="2"/>
  <c r="W32" i="2"/>
  <c r="X32" i="2"/>
  <c r="Y32" i="2"/>
  <c r="T33" i="2"/>
  <c r="U33" i="2"/>
  <c r="V33" i="2"/>
  <c r="W33" i="2"/>
  <c r="X33" i="2"/>
  <c r="Y33" i="2"/>
  <c r="T34" i="2"/>
  <c r="U34" i="2"/>
  <c r="V34" i="2"/>
  <c r="W34" i="2"/>
  <c r="X34" i="2"/>
  <c r="Y34" i="2"/>
  <c r="T35" i="2"/>
  <c r="U35" i="2"/>
  <c r="V35" i="2"/>
  <c r="W35" i="2"/>
  <c r="X35" i="2"/>
  <c r="Y35" i="2"/>
  <c r="T36" i="2"/>
  <c r="U36" i="2"/>
  <c r="V36" i="2"/>
  <c r="W36" i="2"/>
  <c r="X36" i="2"/>
  <c r="Y36" i="2"/>
  <c r="T37" i="2"/>
  <c r="U37" i="2"/>
  <c r="V37" i="2"/>
  <c r="W37" i="2"/>
  <c r="X37" i="2"/>
  <c r="Y37" i="2"/>
  <c r="AM32" i="2"/>
  <c r="AN32" i="2"/>
  <c r="AM33" i="2"/>
  <c r="AN33" i="2"/>
  <c r="AM34" i="2"/>
  <c r="AN34" i="2"/>
  <c r="AM35" i="2"/>
  <c r="AN35" i="2"/>
  <c r="AM36" i="2"/>
  <c r="AN36" i="2"/>
  <c r="AM37" i="2"/>
  <c r="AN37" i="2"/>
  <c r="BA14" i="2"/>
  <c r="L32" i="2"/>
  <c r="M32" i="2"/>
  <c r="N32" i="2"/>
  <c r="O32" i="2"/>
  <c r="P32" i="2"/>
  <c r="Q32" i="2"/>
  <c r="R32" i="2"/>
  <c r="S32" i="2"/>
  <c r="L33" i="2"/>
  <c r="M33" i="2"/>
  <c r="N33" i="2"/>
  <c r="O33" i="2"/>
  <c r="P33" i="2"/>
  <c r="Q33" i="2"/>
  <c r="R33" i="2"/>
  <c r="S33" i="2"/>
  <c r="L34" i="2"/>
  <c r="M34" i="2"/>
  <c r="N34" i="2"/>
  <c r="O34" i="2"/>
  <c r="P34" i="2"/>
  <c r="Q34" i="2"/>
  <c r="R34" i="2"/>
  <c r="S34" i="2"/>
  <c r="L35" i="2"/>
  <c r="M35" i="2"/>
  <c r="N35" i="2"/>
  <c r="O35" i="2"/>
  <c r="P35" i="2"/>
  <c r="Q35" i="2"/>
  <c r="R35" i="2"/>
  <c r="S35" i="2"/>
  <c r="L36" i="2"/>
  <c r="M36" i="2"/>
  <c r="N36" i="2"/>
  <c r="O36" i="2"/>
  <c r="P36" i="2"/>
  <c r="Q36" i="2"/>
  <c r="R36" i="2"/>
  <c r="S36" i="2"/>
  <c r="L37" i="2"/>
  <c r="M37" i="2"/>
  <c r="N37" i="2"/>
  <c r="O37" i="2"/>
  <c r="P37" i="2"/>
  <c r="Q37" i="2"/>
  <c r="R37" i="2"/>
  <c r="S37" i="2"/>
  <c r="AK32" i="2"/>
  <c r="AL32" i="2"/>
  <c r="AK33" i="2"/>
  <c r="AL33" i="2"/>
  <c r="AK34" i="2"/>
  <c r="AL34" i="2"/>
  <c r="AK35" i="2"/>
  <c r="AL35" i="2"/>
  <c r="AK36" i="2"/>
  <c r="AL36" i="2"/>
  <c r="AK37" i="2"/>
  <c r="AL37" i="2"/>
  <c r="BB14" i="2"/>
  <c r="BD14" i="2"/>
  <c r="AX15" i="2"/>
  <c r="AE4" i="2"/>
  <c r="AF4" i="2"/>
  <c r="AG4" i="2"/>
  <c r="AH4" i="2"/>
  <c r="AI4" i="2"/>
  <c r="AJ4" i="2"/>
  <c r="AE5" i="2"/>
  <c r="AF5" i="2"/>
  <c r="AG5" i="2"/>
  <c r="AH5" i="2"/>
  <c r="AI5" i="2"/>
  <c r="AJ5" i="2"/>
  <c r="AE6" i="2"/>
  <c r="AF6" i="2"/>
  <c r="AG6" i="2"/>
  <c r="AH6" i="2"/>
  <c r="AI6" i="2"/>
  <c r="AJ6" i="2"/>
  <c r="AE7" i="2"/>
  <c r="AF7" i="2"/>
  <c r="AG7" i="2"/>
  <c r="AH7" i="2"/>
  <c r="AI7" i="2"/>
  <c r="AJ7" i="2"/>
  <c r="AE8" i="2"/>
  <c r="AF8" i="2"/>
  <c r="AG8" i="2"/>
  <c r="AH8" i="2"/>
  <c r="AI8" i="2"/>
  <c r="AJ8" i="2"/>
  <c r="AY15" i="2"/>
  <c r="AZ15" i="2"/>
  <c r="BA15" i="2"/>
  <c r="BB15" i="2"/>
  <c r="BD15" i="2"/>
  <c r="AX16" i="2"/>
  <c r="AE21" i="2"/>
  <c r="AF21" i="2"/>
  <c r="AG21" i="2"/>
  <c r="AH21" i="2"/>
  <c r="AI21" i="2"/>
  <c r="AJ21" i="2"/>
  <c r="AE22" i="2"/>
  <c r="AF22" i="2"/>
  <c r="AG22" i="2"/>
  <c r="AH22" i="2"/>
  <c r="AI22" i="2"/>
  <c r="AJ22" i="2"/>
  <c r="AE23" i="2"/>
  <c r="AF23" i="2"/>
  <c r="AG23" i="2"/>
  <c r="AH23" i="2"/>
  <c r="AI23" i="2"/>
  <c r="AJ23" i="2"/>
  <c r="AE24" i="2"/>
  <c r="AF24" i="2"/>
  <c r="AG24" i="2"/>
  <c r="AH24" i="2"/>
  <c r="AI24" i="2"/>
  <c r="AJ24" i="2"/>
  <c r="AE25" i="2"/>
  <c r="AF25" i="2"/>
  <c r="AG25" i="2"/>
  <c r="AH25" i="2"/>
  <c r="AI25" i="2"/>
  <c r="AJ25" i="2"/>
  <c r="AE26" i="2"/>
  <c r="AF26" i="2"/>
  <c r="AG26" i="2"/>
  <c r="AH26" i="2"/>
  <c r="AI26" i="2"/>
  <c r="AJ26" i="2"/>
  <c r="AE40" i="2"/>
  <c r="AF40" i="2"/>
  <c r="AG40" i="2"/>
  <c r="AH40" i="2"/>
  <c r="AI40" i="2"/>
  <c r="AJ40" i="2"/>
  <c r="AE41" i="2"/>
  <c r="AF41" i="2"/>
  <c r="AG41" i="2"/>
  <c r="AH41" i="2"/>
  <c r="AI41" i="2"/>
  <c r="AJ41" i="2"/>
  <c r="AY16" i="2"/>
  <c r="AZ16" i="2"/>
  <c r="BA16" i="2"/>
  <c r="BB16" i="2"/>
  <c r="BD16" i="2"/>
  <c r="AX17" i="2"/>
  <c r="AE13" i="2"/>
  <c r="AF13" i="2"/>
  <c r="AG13" i="2"/>
  <c r="AH13" i="2"/>
  <c r="AI13" i="2"/>
  <c r="AJ13" i="2"/>
  <c r="AE14" i="2"/>
  <c r="AF14" i="2"/>
  <c r="AG14" i="2"/>
  <c r="AH14" i="2"/>
  <c r="AI14" i="2"/>
  <c r="AJ14" i="2"/>
  <c r="AE15" i="2"/>
  <c r="AF15" i="2"/>
  <c r="AG15" i="2"/>
  <c r="AH15" i="2"/>
  <c r="AI15" i="2"/>
  <c r="AJ15" i="2"/>
  <c r="AE16" i="2"/>
  <c r="AF16" i="2"/>
  <c r="AG16" i="2"/>
  <c r="AH16" i="2"/>
  <c r="AI16" i="2"/>
  <c r="AJ16" i="2"/>
  <c r="AE17" i="2"/>
  <c r="AF17" i="2"/>
  <c r="AG17" i="2"/>
  <c r="AH17" i="2"/>
  <c r="AI17" i="2"/>
  <c r="AJ17" i="2"/>
  <c r="AE18" i="2"/>
  <c r="AF18" i="2"/>
  <c r="AG18" i="2"/>
  <c r="AH18" i="2"/>
  <c r="AI18" i="2"/>
  <c r="AJ18" i="2"/>
  <c r="AE19" i="2"/>
  <c r="AF19" i="2"/>
  <c r="AG19" i="2"/>
  <c r="AH19" i="2"/>
  <c r="AI19" i="2"/>
  <c r="AJ19" i="2"/>
  <c r="AE20" i="2"/>
  <c r="AF20" i="2"/>
  <c r="AG20" i="2"/>
  <c r="AH20" i="2"/>
  <c r="AI20" i="2"/>
  <c r="AJ20" i="2"/>
  <c r="AE38" i="2"/>
  <c r="AF38" i="2"/>
  <c r="AG38" i="2"/>
  <c r="AH38" i="2"/>
  <c r="AI38" i="2"/>
  <c r="AJ38" i="2"/>
  <c r="AE39" i="2"/>
  <c r="AF39" i="2"/>
  <c r="AG39" i="2"/>
  <c r="AH39" i="2"/>
  <c r="AI39" i="2"/>
  <c r="AJ39" i="2"/>
  <c r="AY17" i="2"/>
  <c r="AZ17" i="2"/>
  <c r="BA17" i="2"/>
  <c r="BB17" i="2"/>
  <c r="BD17" i="2"/>
  <c r="Z42" i="2"/>
  <c r="Z43" i="2"/>
  <c r="Z44" i="2"/>
  <c r="Z45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AX18" i="2"/>
  <c r="AE42" i="2"/>
  <c r="AF42" i="2"/>
  <c r="AG42" i="2"/>
  <c r="AH42" i="2"/>
  <c r="AI42" i="2"/>
  <c r="AJ42" i="2"/>
  <c r="AE43" i="2"/>
  <c r="AF43" i="2"/>
  <c r="AG43" i="2"/>
  <c r="AH43" i="2"/>
  <c r="AI43" i="2"/>
  <c r="AJ43" i="2"/>
  <c r="AE44" i="2"/>
  <c r="AF44" i="2"/>
  <c r="AG44" i="2"/>
  <c r="AH44" i="2"/>
  <c r="AI44" i="2"/>
  <c r="AJ44" i="2"/>
  <c r="AE45" i="2"/>
  <c r="AF45" i="2"/>
  <c r="AG45" i="2"/>
  <c r="AH45" i="2"/>
  <c r="AI45" i="2"/>
  <c r="AJ45" i="2"/>
  <c r="AY18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AZ18" i="2"/>
  <c r="T42" i="2"/>
  <c r="U42" i="2"/>
  <c r="V42" i="2"/>
  <c r="W42" i="2"/>
  <c r="X42" i="2"/>
  <c r="Y42" i="2"/>
  <c r="T43" i="2"/>
  <c r="U43" i="2"/>
  <c r="V43" i="2"/>
  <c r="W43" i="2"/>
  <c r="X43" i="2"/>
  <c r="Y43" i="2"/>
  <c r="T44" i="2"/>
  <c r="U44" i="2"/>
  <c r="V44" i="2"/>
  <c r="W44" i="2"/>
  <c r="X44" i="2"/>
  <c r="Y44" i="2"/>
  <c r="T45" i="2"/>
  <c r="U45" i="2"/>
  <c r="V45" i="2"/>
  <c r="W45" i="2"/>
  <c r="X45" i="2"/>
  <c r="Y45" i="2"/>
  <c r="AM42" i="2"/>
  <c r="AN42" i="2"/>
  <c r="AM43" i="2"/>
  <c r="AN43" i="2"/>
  <c r="AM44" i="2"/>
  <c r="AN44" i="2"/>
  <c r="AM45" i="2"/>
  <c r="AN45" i="2"/>
  <c r="BA18" i="2"/>
  <c r="AK42" i="2"/>
  <c r="AL42" i="2"/>
  <c r="AK43" i="2"/>
  <c r="AL43" i="2"/>
  <c r="AK44" i="2"/>
  <c r="AL44" i="2"/>
  <c r="AK45" i="2"/>
  <c r="AL45" i="2"/>
  <c r="L42" i="2"/>
  <c r="M42" i="2"/>
  <c r="N42" i="2"/>
  <c r="O42" i="2"/>
  <c r="P42" i="2"/>
  <c r="Q42" i="2"/>
  <c r="R42" i="2"/>
  <c r="S42" i="2"/>
  <c r="L43" i="2"/>
  <c r="M43" i="2"/>
  <c r="N43" i="2"/>
  <c r="O43" i="2"/>
  <c r="P43" i="2"/>
  <c r="Q43" i="2"/>
  <c r="R43" i="2"/>
  <c r="S43" i="2"/>
  <c r="L44" i="2"/>
  <c r="M44" i="2"/>
  <c r="N44" i="2"/>
  <c r="O44" i="2"/>
  <c r="P44" i="2"/>
  <c r="Q44" i="2"/>
  <c r="R44" i="2"/>
  <c r="S44" i="2"/>
  <c r="L45" i="2"/>
  <c r="M45" i="2"/>
  <c r="N45" i="2"/>
  <c r="O45" i="2"/>
  <c r="P45" i="2"/>
  <c r="Q45" i="2"/>
  <c r="R45" i="2"/>
  <c r="S45" i="2"/>
  <c r="BB18" i="2"/>
  <c r="BD18" i="2"/>
  <c r="BD19" i="2"/>
  <c r="BA3" i="2"/>
  <c r="AO4" i="2"/>
  <c r="AP4" i="2"/>
  <c r="AQ4" i="2"/>
  <c r="AR4" i="2"/>
  <c r="AS4" i="2"/>
  <c r="AO32" i="2"/>
  <c r="AP32" i="2"/>
  <c r="AQ32" i="2"/>
  <c r="AR32" i="2"/>
  <c r="AO33" i="2"/>
  <c r="AP33" i="2"/>
  <c r="AQ33" i="2"/>
  <c r="AR33" i="2"/>
  <c r="AO34" i="2"/>
  <c r="AP34" i="2"/>
  <c r="AQ34" i="2"/>
  <c r="AR34" i="2"/>
  <c r="AO35" i="2"/>
  <c r="AP35" i="2"/>
  <c r="AQ35" i="2"/>
  <c r="AR35" i="2"/>
  <c r="AO36" i="2"/>
  <c r="AP36" i="2"/>
  <c r="AQ36" i="2"/>
  <c r="AR36" i="2"/>
  <c r="AO37" i="2"/>
  <c r="AP37" i="2"/>
  <c r="AQ37" i="2"/>
  <c r="AR37" i="2"/>
  <c r="AO42" i="2"/>
  <c r="AP42" i="2"/>
  <c r="AQ42" i="2"/>
  <c r="AR42" i="2"/>
  <c r="AO43" i="2"/>
  <c r="AP43" i="2"/>
  <c r="AQ43" i="2"/>
  <c r="AR43" i="2"/>
  <c r="AO44" i="2"/>
  <c r="AP44" i="2"/>
  <c r="AQ44" i="2"/>
  <c r="AR44" i="2"/>
  <c r="AO45" i="2"/>
  <c r="AP45" i="2"/>
  <c r="AQ45" i="2"/>
  <c r="AR45" i="2"/>
  <c r="AW4" i="2"/>
  <c r="AZ4" i="2"/>
  <c r="BA4" i="2"/>
  <c r="AO5" i="2"/>
  <c r="AP5" i="2"/>
  <c r="AQ5" i="2"/>
  <c r="AR5" i="2"/>
  <c r="AS5" i="2"/>
  <c r="AO6" i="2"/>
  <c r="AP6" i="2"/>
  <c r="AQ6" i="2"/>
  <c r="AR6" i="2"/>
  <c r="AO7" i="2"/>
  <c r="AP7" i="2"/>
  <c r="AQ7" i="2"/>
  <c r="AR7" i="2"/>
  <c r="AO8" i="2"/>
  <c r="AP8" i="2"/>
  <c r="AQ8" i="2"/>
  <c r="AR8" i="2"/>
  <c r="AO9" i="2"/>
  <c r="AP9" i="2"/>
  <c r="AQ9" i="2"/>
  <c r="AR9" i="2"/>
  <c r="AO10" i="2"/>
  <c r="AP10" i="2"/>
  <c r="AQ10" i="2"/>
  <c r="AR10" i="2"/>
  <c r="AO11" i="2"/>
  <c r="AP11" i="2"/>
  <c r="AQ11" i="2"/>
  <c r="AR11" i="2"/>
  <c r="AO12" i="2"/>
  <c r="AP12" i="2"/>
  <c r="AQ12" i="2"/>
  <c r="AR12" i="2"/>
  <c r="AO13" i="2"/>
  <c r="AP13" i="2"/>
  <c r="AQ13" i="2"/>
  <c r="AR13" i="2"/>
  <c r="AO14" i="2"/>
  <c r="AP14" i="2"/>
  <c r="AQ14" i="2"/>
  <c r="AR14" i="2"/>
  <c r="AO15" i="2"/>
  <c r="AP15" i="2"/>
  <c r="AQ15" i="2"/>
  <c r="AR15" i="2"/>
  <c r="AO16" i="2"/>
  <c r="AP16" i="2"/>
  <c r="AQ16" i="2"/>
  <c r="AR16" i="2"/>
  <c r="AO17" i="2"/>
  <c r="AP17" i="2"/>
  <c r="AQ17" i="2"/>
  <c r="AR17" i="2"/>
  <c r="AO18" i="2"/>
  <c r="AP18" i="2"/>
  <c r="AQ18" i="2"/>
  <c r="AR18" i="2"/>
  <c r="AO19" i="2"/>
  <c r="AP19" i="2"/>
  <c r="AQ19" i="2"/>
  <c r="AR19" i="2"/>
  <c r="AO20" i="2"/>
  <c r="AP20" i="2"/>
  <c r="AQ20" i="2"/>
  <c r="AR20" i="2"/>
  <c r="AO21" i="2"/>
  <c r="AP21" i="2"/>
  <c r="AQ21" i="2"/>
  <c r="AR21" i="2"/>
  <c r="AO22" i="2"/>
  <c r="AP22" i="2"/>
  <c r="AQ22" i="2"/>
  <c r="AR22" i="2"/>
  <c r="AO23" i="2"/>
  <c r="AP23" i="2"/>
  <c r="AQ23" i="2"/>
  <c r="AR23" i="2"/>
  <c r="AO24" i="2"/>
  <c r="AP24" i="2"/>
  <c r="AQ24" i="2"/>
  <c r="AR24" i="2"/>
  <c r="AO25" i="2"/>
  <c r="AP25" i="2"/>
  <c r="AQ25" i="2"/>
  <c r="AR25" i="2"/>
  <c r="AO26" i="2"/>
  <c r="AP26" i="2"/>
  <c r="AQ26" i="2"/>
  <c r="AR26" i="2"/>
  <c r="AO27" i="2"/>
  <c r="AP27" i="2"/>
  <c r="AQ27" i="2"/>
  <c r="AR27" i="2"/>
  <c r="AO38" i="2"/>
  <c r="AP38" i="2"/>
  <c r="AQ38" i="2"/>
  <c r="AR38" i="2"/>
  <c r="AO39" i="2"/>
  <c r="AP39" i="2"/>
  <c r="AQ39" i="2"/>
  <c r="AR39" i="2"/>
  <c r="AO40" i="2"/>
  <c r="AP40" i="2"/>
  <c r="AQ40" i="2"/>
  <c r="AR40" i="2"/>
  <c r="AO41" i="2"/>
  <c r="AP41" i="2"/>
  <c r="AQ41" i="2"/>
  <c r="AR41" i="2"/>
  <c r="AW5" i="2"/>
  <c r="AS6" i="2"/>
  <c r="AW6" i="2"/>
  <c r="AS7" i="2"/>
  <c r="AW7" i="2"/>
  <c r="AS8" i="2"/>
  <c r="AS9" i="2"/>
  <c r="AS10" i="2"/>
  <c r="AS11" i="2"/>
  <c r="AS12" i="2"/>
  <c r="AS13" i="2"/>
  <c r="BC13" i="2"/>
  <c r="AS14" i="2"/>
  <c r="BC14" i="2"/>
  <c r="AS15" i="2"/>
  <c r="BC15" i="2"/>
  <c r="AS16" i="2"/>
  <c r="BC16" i="2"/>
  <c r="AS17" i="2"/>
  <c r="BC17" i="2"/>
  <c r="AS18" i="2"/>
  <c r="BC18" i="2"/>
  <c r="AS19" i="2"/>
  <c r="AW19" i="2"/>
  <c r="AX19" i="2"/>
  <c r="AY19" i="2"/>
  <c r="AZ19" i="2"/>
  <c r="BA19" i="2"/>
  <c r="BB19" i="2"/>
  <c r="BC19" i="2"/>
  <c r="AS20" i="2"/>
  <c r="AS21" i="2"/>
  <c r="AS22" i="2"/>
  <c r="AW22" i="2"/>
  <c r="AS23" i="2"/>
  <c r="AW23" i="2"/>
  <c r="AX23" i="2"/>
  <c r="AS24" i="2"/>
  <c r="AW24" i="2"/>
  <c r="AX24" i="2"/>
  <c r="AY24" i="2"/>
  <c r="AS25" i="2"/>
  <c r="AW25" i="2"/>
  <c r="AX25" i="2"/>
  <c r="AY25" i="2"/>
  <c r="AZ25" i="2"/>
  <c r="AS26" i="2"/>
  <c r="AW26" i="2"/>
  <c r="AX26" i="2"/>
  <c r="AY26" i="2"/>
  <c r="AZ26" i="2"/>
  <c r="BA26" i="2"/>
  <c r="AS27" i="2"/>
  <c r="AW27" i="2"/>
  <c r="AX27" i="2"/>
  <c r="AY27" i="2"/>
  <c r="AZ27" i="2"/>
  <c r="BA27" i="2"/>
  <c r="BB27" i="2"/>
  <c r="AS28" i="2"/>
  <c r="AW28" i="2"/>
  <c r="AX28" i="2"/>
  <c r="AY28" i="2"/>
  <c r="AZ28" i="2"/>
  <c r="BA28" i="2"/>
  <c r="BB28" i="2"/>
  <c r="BC28" i="2"/>
  <c r="BD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G1" i="3"/>
  <c r="AW3" i="3"/>
  <c r="AW12" i="3"/>
  <c r="AW13" i="3"/>
  <c r="AW14" i="3"/>
  <c r="AW15" i="3"/>
  <c r="AW16" i="3"/>
  <c r="AW17" i="3"/>
  <c r="AW18" i="3"/>
  <c r="AX12" i="3"/>
  <c r="AY12" i="3"/>
  <c r="AZ12" i="3"/>
  <c r="BA12" i="3"/>
  <c r="BB12" i="3"/>
  <c r="BC12" i="3"/>
  <c r="AZ3" i="3"/>
  <c r="BD12" i="3"/>
  <c r="AX13" i="3"/>
  <c r="AY13" i="3"/>
  <c r="AZ13" i="3"/>
  <c r="BA13" i="3"/>
  <c r="BB13" i="3"/>
  <c r="BD13" i="3"/>
  <c r="AX14" i="3"/>
  <c r="AY14" i="3"/>
  <c r="AZ14" i="3"/>
  <c r="BA14" i="3"/>
  <c r="BB14" i="3"/>
  <c r="BD14" i="3"/>
  <c r="AX15" i="3"/>
  <c r="AY15" i="3"/>
  <c r="AZ15" i="3"/>
  <c r="BA15" i="3"/>
  <c r="BB15" i="3"/>
  <c r="BD15" i="3"/>
  <c r="AX16" i="3"/>
  <c r="AY16" i="3"/>
  <c r="AZ16" i="3"/>
  <c r="BA16" i="3"/>
  <c r="BB16" i="3"/>
  <c r="BD16" i="3"/>
  <c r="AX17" i="3"/>
  <c r="AY17" i="3"/>
  <c r="AZ17" i="3"/>
  <c r="BA17" i="3"/>
  <c r="BB17" i="3"/>
  <c r="BD17" i="3"/>
  <c r="AX18" i="3"/>
  <c r="AY18" i="3"/>
  <c r="AZ18" i="3"/>
  <c r="BA18" i="3"/>
  <c r="BB18" i="3"/>
  <c r="BD18" i="3"/>
  <c r="BD19" i="3"/>
  <c r="BA3" i="3"/>
  <c r="AW4" i="3"/>
  <c r="AZ4" i="3"/>
  <c r="BA4" i="3"/>
  <c r="AW5" i="3"/>
  <c r="AW6" i="3"/>
  <c r="AW7" i="3"/>
  <c r="BC13" i="3"/>
  <c r="BC14" i="3"/>
  <c r="BC15" i="3"/>
  <c r="BC16" i="3"/>
  <c r="BC17" i="3"/>
  <c r="BC18" i="3"/>
  <c r="AW19" i="3"/>
  <c r="AX19" i="3"/>
  <c r="AY19" i="3"/>
  <c r="AZ19" i="3"/>
  <c r="BA19" i="3"/>
  <c r="BB19" i="3"/>
  <c r="BC19" i="3"/>
  <c r="AW22" i="3"/>
  <c r="AW23" i="3"/>
  <c r="AX23" i="3"/>
  <c r="AW24" i="3"/>
  <c r="AX24" i="3"/>
  <c r="AY24" i="3"/>
  <c r="AW25" i="3"/>
  <c r="AX25" i="3"/>
  <c r="AY25" i="3"/>
  <c r="AZ25" i="3"/>
  <c r="AW26" i="3"/>
  <c r="AX26" i="3"/>
  <c r="AY26" i="3"/>
  <c r="AZ26" i="3"/>
  <c r="BA26" i="3"/>
  <c r="AW27" i="3"/>
  <c r="AX27" i="3"/>
  <c r="AY27" i="3"/>
  <c r="AZ27" i="3"/>
  <c r="BA27" i="3"/>
  <c r="BB27" i="3"/>
  <c r="AW28" i="3"/>
  <c r="AX28" i="3"/>
  <c r="AY28" i="3"/>
  <c r="AZ28" i="3"/>
  <c r="BA28" i="3"/>
  <c r="BB28" i="3"/>
  <c r="BC28" i="3"/>
  <c r="BD28" i="3"/>
  <c r="AW3" i="1"/>
  <c r="AW12" i="1"/>
  <c r="AW13" i="1"/>
  <c r="AW14" i="1"/>
  <c r="AW15" i="1"/>
  <c r="AW16" i="1"/>
  <c r="AW17" i="1"/>
  <c r="AW18" i="1"/>
  <c r="AX12" i="1"/>
  <c r="AY12" i="1"/>
  <c r="AZ12" i="1"/>
  <c r="BA12" i="1"/>
  <c r="BB12" i="1"/>
  <c r="BC12" i="1"/>
  <c r="AZ3" i="1"/>
  <c r="BD12" i="1"/>
  <c r="AX13" i="1"/>
  <c r="AY13" i="1"/>
  <c r="AZ13" i="1"/>
  <c r="BA13" i="1"/>
  <c r="BB13" i="1"/>
  <c r="BD13" i="1"/>
  <c r="AX14" i="1"/>
  <c r="AY14" i="1"/>
  <c r="AZ14" i="1"/>
  <c r="BA14" i="1"/>
  <c r="BB14" i="1"/>
  <c r="BD14" i="1"/>
  <c r="AX15" i="1"/>
  <c r="AY15" i="1"/>
  <c r="AZ15" i="1"/>
  <c r="BA15" i="1"/>
  <c r="BB15" i="1"/>
  <c r="BD15" i="1"/>
  <c r="AX16" i="1"/>
  <c r="AY16" i="1"/>
  <c r="AZ16" i="1"/>
  <c r="BA16" i="1"/>
  <c r="BB16" i="1"/>
  <c r="BD16" i="1"/>
  <c r="AX17" i="1"/>
  <c r="AY17" i="1"/>
  <c r="AZ17" i="1"/>
  <c r="BA17" i="1"/>
  <c r="BB17" i="1"/>
  <c r="BD17" i="1"/>
  <c r="AX18" i="1"/>
  <c r="AY18" i="1"/>
  <c r="AZ18" i="1"/>
  <c r="BA18" i="1"/>
  <c r="BB18" i="1"/>
  <c r="BD18" i="1"/>
  <c r="BD19" i="1"/>
  <c r="BA3" i="1"/>
  <c r="AW4" i="1"/>
  <c r="AZ4" i="1"/>
  <c r="BA4" i="1"/>
  <c r="AW5" i="1"/>
  <c r="BC13" i="1"/>
  <c r="BC14" i="1"/>
  <c r="BC15" i="1"/>
  <c r="BC16" i="1"/>
  <c r="BC17" i="1"/>
  <c r="BC18" i="1"/>
  <c r="AW19" i="1"/>
  <c r="AX19" i="1"/>
  <c r="AY19" i="1"/>
  <c r="AZ19" i="1"/>
  <c r="BA19" i="1"/>
  <c r="BB19" i="1"/>
  <c r="BC19" i="1"/>
  <c r="AW22" i="1"/>
  <c r="AW23" i="1"/>
  <c r="AX23" i="1"/>
  <c r="AW24" i="1"/>
  <c r="AX24" i="1"/>
  <c r="AY24" i="1"/>
  <c r="AW25" i="1"/>
  <c r="AX25" i="1"/>
  <c r="AY25" i="1"/>
  <c r="AZ25" i="1"/>
  <c r="AW26" i="1"/>
  <c r="AX26" i="1"/>
  <c r="AY26" i="1"/>
  <c r="AZ26" i="1"/>
  <c r="BA26" i="1"/>
  <c r="AW27" i="1"/>
  <c r="AX27" i="1"/>
  <c r="AY27" i="1"/>
  <c r="AZ27" i="1"/>
  <c r="BA27" i="1"/>
  <c r="BB27" i="1"/>
  <c r="AW28" i="1"/>
  <c r="AX28" i="1"/>
  <c r="AY28" i="1"/>
  <c r="AZ28" i="1"/>
  <c r="BA28" i="1"/>
  <c r="BB28" i="1"/>
  <c r="BC28" i="1"/>
  <c r="BD28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<sst xmlns="http://schemas.openxmlformats.org/spreadsheetml/2006/main" count="400" uniqueCount="63">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</sst>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/Das_DailyData/daily%20matrix/May%2006/BART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Weekday"/>
      <sheetName val="Saturday"/>
      <sheetName val="Sunday"/>
      <sheetName val="cumulative"/>
      <sheetName val="Daily Exi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3">
          <cell r="B3">
            <v>7</v>
          </cell>
          <cell r="C3">
            <v>110.75</v>
          </cell>
          <cell r="D3">
            <v>91.75</v>
          </cell>
          <cell r="E3">
            <v>44.5</v>
          </cell>
          <cell r="F3">
            <v>200.25</v>
          </cell>
          <cell r="G3">
            <v>67.5</v>
          </cell>
          <cell r="H3">
            <v>61.25</v>
          </cell>
          <cell r="I3">
            <v>29.75</v>
          </cell>
          <cell r="J3">
            <v>73.5</v>
          </cell>
          <cell r="K3">
            <v>15.5</v>
          </cell>
          <cell r="L3">
            <v>82.75</v>
          </cell>
          <cell r="M3">
            <v>67</v>
          </cell>
          <cell r="N3">
            <v>21</v>
          </cell>
          <cell r="O3">
            <v>27.5</v>
          </cell>
          <cell r="P3">
            <v>22.5</v>
          </cell>
          <cell r="Q3">
            <v>10</v>
          </cell>
          <cell r="R3">
            <v>9</v>
          </cell>
          <cell r="S3">
            <v>22</v>
          </cell>
          <cell r="T3">
            <v>27.5</v>
          </cell>
          <cell r="U3">
            <v>5.5</v>
          </cell>
          <cell r="V3">
            <v>10.75</v>
          </cell>
          <cell r="W3">
            <v>6.75</v>
          </cell>
          <cell r="X3">
            <v>6.25</v>
          </cell>
          <cell r="Y3">
            <v>15.5</v>
          </cell>
          <cell r="Z3">
            <v>14</v>
          </cell>
          <cell r="AA3">
            <v>90.75</v>
          </cell>
          <cell r="AB3">
            <v>82.75</v>
          </cell>
          <cell r="AC3">
            <v>201.25</v>
          </cell>
          <cell r="AD3">
            <v>101</v>
          </cell>
          <cell r="AE3">
            <v>95.25</v>
          </cell>
          <cell r="AF3">
            <v>122.5</v>
          </cell>
          <cell r="AG3">
            <v>25.25</v>
          </cell>
          <cell r="AH3">
            <v>34.5</v>
          </cell>
          <cell r="AI3">
            <v>29.75</v>
          </cell>
          <cell r="AJ3">
            <v>6.75</v>
          </cell>
          <cell r="AK3">
            <v>2.25</v>
          </cell>
          <cell r="AL3">
            <v>9.5</v>
          </cell>
          <cell r="AM3">
            <v>4.75</v>
          </cell>
          <cell r="AN3">
            <v>24</v>
          </cell>
          <cell r="AO3">
            <v>5.25</v>
          </cell>
          <cell r="AP3">
            <v>8</v>
          </cell>
          <cell r="AQ3">
            <v>13.25</v>
          </cell>
          <cell r="AR3">
            <v>7.75</v>
          </cell>
        </row>
        <row r="4">
          <cell r="B4">
            <v>120.75</v>
          </cell>
          <cell r="C4">
            <v>12.25</v>
          </cell>
          <cell r="D4">
            <v>82.5</v>
          </cell>
          <cell r="E4">
            <v>55.25</v>
          </cell>
          <cell r="F4">
            <v>347.25</v>
          </cell>
          <cell r="G4">
            <v>114.5</v>
          </cell>
          <cell r="H4">
            <v>120.75</v>
          </cell>
          <cell r="I4">
            <v>68.25</v>
          </cell>
          <cell r="J4">
            <v>151.25</v>
          </cell>
          <cell r="K4">
            <v>31.25</v>
          </cell>
          <cell r="L4">
            <v>108.5</v>
          </cell>
          <cell r="M4">
            <v>191.75</v>
          </cell>
          <cell r="N4">
            <v>32.25</v>
          </cell>
          <cell r="O4">
            <v>37.25</v>
          </cell>
          <cell r="P4">
            <v>36.5</v>
          </cell>
          <cell r="Q4">
            <v>15.25</v>
          </cell>
          <cell r="R4">
            <v>27.75</v>
          </cell>
          <cell r="S4">
            <v>49</v>
          </cell>
          <cell r="T4">
            <v>28</v>
          </cell>
          <cell r="U4">
            <v>17</v>
          </cell>
          <cell r="V4">
            <v>19</v>
          </cell>
          <cell r="W4">
            <v>5.5</v>
          </cell>
          <cell r="X4">
            <v>10</v>
          </cell>
          <cell r="Y4">
            <v>17.25</v>
          </cell>
          <cell r="Z4">
            <v>21</v>
          </cell>
          <cell r="AA4">
            <v>313</v>
          </cell>
          <cell r="AB4">
            <v>221.5</v>
          </cell>
          <cell r="AC4">
            <v>572.75</v>
          </cell>
          <cell r="AD4">
            <v>209.25</v>
          </cell>
          <cell r="AE4">
            <v>89.25</v>
          </cell>
          <cell r="AF4">
            <v>128.25</v>
          </cell>
          <cell r="AG4">
            <v>35.25</v>
          </cell>
          <cell r="AH4">
            <v>62</v>
          </cell>
          <cell r="AI4">
            <v>61.25</v>
          </cell>
          <cell r="AJ4">
            <v>14.75</v>
          </cell>
          <cell r="AK4">
            <v>8</v>
          </cell>
          <cell r="AL4">
            <v>19.75</v>
          </cell>
          <cell r="AM4">
            <v>3.75</v>
          </cell>
          <cell r="AN4">
            <v>29.5</v>
          </cell>
          <cell r="AO4">
            <v>8.25</v>
          </cell>
          <cell r="AP4">
            <v>14.25</v>
          </cell>
          <cell r="AQ4">
            <v>45.5</v>
          </cell>
          <cell r="AR4">
            <v>19.5</v>
          </cell>
        </row>
        <row r="5">
          <cell r="B5">
            <v>107</v>
          </cell>
          <cell r="C5">
            <v>72.5</v>
          </cell>
          <cell r="D5">
            <v>6.5</v>
          </cell>
          <cell r="E5">
            <v>44.25</v>
          </cell>
          <cell r="F5">
            <v>328.25</v>
          </cell>
          <cell r="G5">
            <v>73</v>
          </cell>
          <cell r="H5">
            <v>54.25</v>
          </cell>
          <cell r="I5">
            <v>43.5</v>
          </cell>
          <cell r="J5">
            <v>90.75</v>
          </cell>
          <cell r="K5">
            <v>23.75</v>
          </cell>
          <cell r="L5">
            <v>50</v>
          </cell>
          <cell r="M5">
            <v>86.25</v>
          </cell>
          <cell r="N5">
            <v>17.25</v>
          </cell>
          <cell r="O5">
            <v>16</v>
          </cell>
          <cell r="P5">
            <v>16.5</v>
          </cell>
          <cell r="Q5">
            <v>6.5</v>
          </cell>
          <cell r="R5">
            <v>5</v>
          </cell>
          <cell r="S5">
            <v>27.5</v>
          </cell>
          <cell r="T5">
            <v>14</v>
          </cell>
          <cell r="U5">
            <v>10</v>
          </cell>
          <cell r="V5">
            <v>17</v>
          </cell>
          <cell r="W5">
            <v>6</v>
          </cell>
          <cell r="X5">
            <v>3.25</v>
          </cell>
          <cell r="Y5">
            <v>18.75</v>
          </cell>
          <cell r="Z5">
            <v>6</v>
          </cell>
          <cell r="AA5">
            <v>215.5</v>
          </cell>
          <cell r="AB5">
            <v>148</v>
          </cell>
          <cell r="AC5">
            <v>312.75</v>
          </cell>
          <cell r="AD5">
            <v>164.25</v>
          </cell>
          <cell r="AE5">
            <v>49.75</v>
          </cell>
          <cell r="AF5">
            <v>45</v>
          </cell>
          <cell r="AG5">
            <v>13.5</v>
          </cell>
          <cell r="AH5">
            <v>12.25</v>
          </cell>
          <cell r="AI5">
            <v>22.75</v>
          </cell>
          <cell r="AJ5">
            <v>2.25</v>
          </cell>
          <cell r="AK5">
            <v>1.5</v>
          </cell>
          <cell r="AL5">
            <v>7.5</v>
          </cell>
          <cell r="AM5">
            <v>2.75</v>
          </cell>
          <cell r="AN5">
            <v>8.5</v>
          </cell>
          <cell r="AO5">
            <v>1.75</v>
          </cell>
          <cell r="AP5">
            <v>2.5</v>
          </cell>
          <cell r="AQ5">
            <v>36.75</v>
          </cell>
          <cell r="AR5">
            <v>10.5</v>
          </cell>
        </row>
        <row r="6">
          <cell r="B6">
            <v>53</v>
          </cell>
          <cell r="C6">
            <v>55.25</v>
          </cell>
          <cell r="D6">
            <v>44.5</v>
          </cell>
          <cell r="E6">
            <v>8.25</v>
          </cell>
          <cell r="F6">
            <v>104.5</v>
          </cell>
          <cell r="G6">
            <v>51</v>
          </cell>
          <cell r="H6">
            <v>44</v>
          </cell>
          <cell r="I6">
            <v>41.5</v>
          </cell>
          <cell r="J6">
            <v>87.25</v>
          </cell>
          <cell r="K6">
            <v>28.5</v>
          </cell>
          <cell r="L6">
            <v>60.25</v>
          </cell>
          <cell r="M6">
            <v>80.5</v>
          </cell>
          <cell r="N6">
            <v>15.25</v>
          </cell>
          <cell r="O6">
            <v>16.5</v>
          </cell>
          <cell r="P6">
            <v>14.5</v>
          </cell>
          <cell r="Q6">
            <v>6.75</v>
          </cell>
          <cell r="R6">
            <v>11.75</v>
          </cell>
          <cell r="S6">
            <v>24.75</v>
          </cell>
          <cell r="T6">
            <v>12.25</v>
          </cell>
          <cell r="U6">
            <v>4.5</v>
          </cell>
          <cell r="V6">
            <v>16.25</v>
          </cell>
          <cell r="W6">
            <v>6.75</v>
          </cell>
          <cell r="X6">
            <v>4</v>
          </cell>
          <cell r="Y6">
            <v>9.5</v>
          </cell>
          <cell r="Z6">
            <v>9.25</v>
          </cell>
          <cell r="AA6">
            <v>288.25</v>
          </cell>
          <cell r="AB6">
            <v>206.75</v>
          </cell>
          <cell r="AC6">
            <v>367.25</v>
          </cell>
          <cell r="AD6">
            <v>241.25</v>
          </cell>
          <cell r="AE6">
            <v>88.25</v>
          </cell>
          <cell r="AF6">
            <v>70.5</v>
          </cell>
          <cell r="AG6">
            <v>24.25</v>
          </cell>
          <cell r="AH6">
            <v>15.25</v>
          </cell>
          <cell r="AI6">
            <v>26.5</v>
          </cell>
          <cell r="AJ6">
            <v>1.75</v>
          </cell>
          <cell r="AK6">
            <v>5.75</v>
          </cell>
          <cell r="AL6">
            <v>13.75</v>
          </cell>
          <cell r="AM6">
            <v>2.5</v>
          </cell>
          <cell r="AN6">
            <v>8.5</v>
          </cell>
          <cell r="AO6">
            <v>0.75</v>
          </cell>
          <cell r="AP6">
            <v>3</v>
          </cell>
          <cell r="AQ6">
            <v>32.75</v>
          </cell>
          <cell r="AR6">
            <v>9.25</v>
          </cell>
        </row>
        <row r="7">
          <cell r="B7">
            <v>205.5</v>
          </cell>
          <cell r="C7">
            <v>355.25</v>
          </cell>
          <cell r="D7">
            <v>322.25</v>
          </cell>
          <cell r="E7">
            <v>117.5</v>
          </cell>
          <cell r="F7">
            <v>19.75</v>
          </cell>
          <cell r="G7">
            <v>219.5</v>
          </cell>
          <cell r="H7">
            <v>217.25</v>
          </cell>
          <cell r="I7">
            <v>167</v>
          </cell>
          <cell r="J7">
            <v>278.25</v>
          </cell>
          <cell r="K7">
            <v>105.75</v>
          </cell>
          <cell r="L7">
            <v>166.25</v>
          </cell>
          <cell r="M7">
            <v>184.75</v>
          </cell>
          <cell r="N7">
            <v>81</v>
          </cell>
          <cell r="O7">
            <v>68</v>
          </cell>
          <cell r="P7">
            <v>64.5</v>
          </cell>
          <cell r="Q7">
            <v>39</v>
          </cell>
          <cell r="R7">
            <v>60.25</v>
          </cell>
          <cell r="S7">
            <v>168</v>
          </cell>
          <cell r="T7">
            <v>51.5</v>
          </cell>
          <cell r="U7">
            <v>55.75</v>
          </cell>
          <cell r="V7">
            <v>66</v>
          </cell>
          <cell r="W7">
            <v>45</v>
          </cell>
          <cell r="X7">
            <v>33.5</v>
          </cell>
          <cell r="Y7">
            <v>36.75</v>
          </cell>
          <cell r="Z7">
            <v>44.25</v>
          </cell>
          <cell r="AA7">
            <v>407.75</v>
          </cell>
          <cell r="AB7">
            <v>305.5</v>
          </cell>
          <cell r="AC7">
            <v>923.5</v>
          </cell>
          <cell r="AD7">
            <v>429.75</v>
          </cell>
          <cell r="AE7">
            <v>194</v>
          </cell>
          <cell r="AF7">
            <v>156.5</v>
          </cell>
          <cell r="AG7">
            <v>66.25</v>
          </cell>
          <cell r="AH7">
            <v>46.5</v>
          </cell>
          <cell r="AI7">
            <v>77.25</v>
          </cell>
          <cell r="AJ7">
            <v>10.25</v>
          </cell>
          <cell r="AK7">
            <v>18.75</v>
          </cell>
          <cell r="AL7">
            <v>55.75</v>
          </cell>
          <cell r="AM7">
            <v>8.25</v>
          </cell>
          <cell r="AN7">
            <v>33.25</v>
          </cell>
          <cell r="AO7">
            <v>8.25</v>
          </cell>
          <cell r="AP7">
            <v>8.25</v>
          </cell>
          <cell r="AQ7">
            <v>71.5</v>
          </cell>
          <cell r="AR7">
            <v>54.75</v>
          </cell>
        </row>
        <row r="8">
          <cell r="B8">
            <v>81.5</v>
          </cell>
          <cell r="C8">
            <v>110.25</v>
          </cell>
          <cell r="D8">
            <v>63.25</v>
          </cell>
          <cell r="E8">
            <v>44.25</v>
          </cell>
          <cell r="F8">
            <v>182.5</v>
          </cell>
          <cell r="G8">
            <v>5.25</v>
          </cell>
          <cell r="H8">
            <v>91.75</v>
          </cell>
          <cell r="I8">
            <v>79.75</v>
          </cell>
          <cell r="J8">
            <v>123</v>
          </cell>
          <cell r="K8">
            <v>41.75</v>
          </cell>
          <cell r="L8">
            <v>83.75</v>
          </cell>
          <cell r="M8">
            <v>103.25</v>
          </cell>
          <cell r="N8">
            <v>35.75</v>
          </cell>
          <cell r="O8">
            <v>30.5</v>
          </cell>
          <cell r="P8">
            <v>25.25</v>
          </cell>
          <cell r="Q8">
            <v>11.25</v>
          </cell>
          <cell r="R8">
            <v>15.75</v>
          </cell>
          <cell r="S8">
            <v>27.75</v>
          </cell>
          <cell r="T8">
            <v>17.25</v>
          </cell>
          <cell r="U8">
            <v>7.5</v>
          </cell>
          <cell r="V8">
            <v>13.5</v>
          </cell>
          <cell r="W8">
            <v>5</v>
          </cell>
          <cell r="X8">
            <v>4.5</v>
          </cell>
          <cell r="Y8">
            <v>14.75</v>
          </cell>
          <cell r="Z8">
            <v>33</v>
          </cell>
          <cell r="AA8">
            <v>194.25</v>
          </cell>
          <cell r="AB8">
            <v>134.25</v>
          </cell>
          <cell r="AC8">
            <v>337.5</v>
          </cell>
          <cell r="AD8">
            <v>219</v>
          </cell>
          <cell r="AE8">
            <v>116.75</v>
          </cell>
          <cell r="AF8">
            <v>102</v>
          </cell>
          <cell r="AG8">
            <v>22.75</v>
          </cell>
          <cell r="AH8">
            <v>19.25</v>
          </cell>
          <cell r="AI8">
            <v>18.5</v>
          </cell>
          <cell r="AJ8">
            <v>3.25</v>
          </cell>
          <cell r="AK8">
            <v>6.25</v>
          </cell>
          <cell r="AL8">
            <v>12.75</v>
          </cell>
          <cell r="AM8">
            <v>1.75</v>
          </cell>
          <cell r="AN8">
            <v>17.75</v>
          </cell>
          <cell r="AO8">
            <v>2.25</v>
          </cell>
          <cell r="AP8">
            <v>2.5</v>
          </cell>
          <cell r="AQ8">
            <v>18</v>
          </cell>
          <cell r="AR8">
            <v>8.5</v>
          </cell>
        </row>
        <row r="9">
          <cell r="B9">
            <v>77.75</v>
          </cell>
          <cell r="C9">
            <v>120.25</v>
          </cell>
          <cell r="D9">
            <v>60.5</v>
          </cell>
          <cell r="E9">
            <v>44.25</v>
          </cell>
          <cell r="F9">
            <v>197.75</v>
          </cell>
          <cell r="G9">
            <v>86</v>
          </cell>
          <cell r="H9">
            <v>9.5</v>
          </cell>
          <cell r="I9">
            <v>51.5</v>
          </cell>
          <cell r="J9">
            <v>70.25</v>
          </cell>
          <cell r="K9">
            <v>21.5</v>
          </cell>
          <cell r="L9">
            <v>104</v>
          </cell>
          <cell r="M9">
            <v>153.75</v>
          </cell>
          <cell r="N9">
            <v>40</v>
          </cell>
          <cell r="O9">
            <v>57.5</v>
          </cell>
          <cell r="P9">
            <v>54</v>
          </cell>
          <cell r="Q9">
            <v>26.25</v>
          </cell>
          <cell r="R9">
            <v>21.5</v>
          </cell>
          <cell r="S9">
            <v>47</v>
          </cell>
          <cell r="T9">
            <v>42.75</v>
          </cell>
          <cell r="U9">
            <v>23.75</v>
          </cell>
          <cell r="V9">
            <v>45.25</v>
          </cell>
          <cell r="W9">
            <v>15</v>
          </cell>
          <cell r="X9">
            <v>19.5</v>
          </cell>
          <cell r="Y9">
            <v>24.75</v>
          </cell>
          <cell r="Z9">
            <v>43</v>
          </cell>
          <cell r="AA9">
            <v>342.25</v>
          </cell>
          <cell r="AB9">
            <v>266.75</v>
          </cell>
          <cell r="AC9">
            <v>544</v>
          </cell>
          <cell r="AD9">
            <v>322.25</v>
          </cell>
          <cell r="AE9">
            <v>167</v>
          </cell>
          <cell r="AF9">
            <v>139</v>
          </cell>
          <cell r="AG9">
            <v>31.5</v>
          </cell>
          <cell r="AH9">
            <v>32.25</v>
          </cell>
          <cell r="AI9">
            <v>27.75</v>
          </cell>
          <cell r="AJ9">
            <v>5.25</v>
          </cell>
          <cell r="AK9">
            <v>6.25</v>
          </cell>
          <cell r="AL9">
            <v>21</v>
          </cell>
          <cell r="AM9">
            <v>4.5</v>
          </cell>
          <cell r="AN9">
            <v>63</v>
          </cell>
          <cell r="AO9">
            <v>5</v>
          </cell>
          <cell r="AP9">
            <v>3.75</v>
          </cell>
          <cell r="AQ9">
            <v>28</v>
          </cell>
          <cell r="AR9">
            <v>14.25</v>
          </cell>
        </row>
        <row r="10">
          <cell r="B10">
            <v>37</v>
          </cell>
          <cell r="C10">
            <v>68.75</v>
          </cell>
          <cell r="D10">
            <v>53.75</v>
          </cell>
          <cell r="E10">
            <v>49.75</v>
          </cell>
          <cell r="F10">
            <v>150.25</v>
          </cell>
          <cell r="G10">
            <v>77</v>
          </cell>
          <cell r="H10">
            <v>47.25</v>
          </cell>
          <cell r="I10">
            <v>7</v>
          </cell>
          <cell r="J10">
            <v>18</v>
          </cell>
          <cell r="K10">
            <v>13.25</v>
          </cell>
          <cell r="L10">
            <v>64.75</v>
          </cell>
          <cell r="M10">
            <v>75</v>
          </cell>
          <cell r="N10">
            <v>40.5</v>
          </cell>
          <cell r="O10">
            <v>50.25</v>
          </cell>
          <cell r="P10">
            <v>48.5</v>
          </cell>
          <cell r="Q10">
            <v>20.5</v>
          </cell>
          <cell r="R10">
            <v>26</v>
          </cell>
          <cell r="S10">
            <v>45.75</v>
          </cell>
          <cell r="T10">
            <v>30.5</v>
          </cell>
          <cell r="U10">
            <v>21.5</v>
          </cell>
          <cell r="V10">
            <v>37</v>
          </cell>
          <cell r="W10">
            <v>15.75</v>
          </cell>
          <cell r="X10">
            <v>19.75</v>
          </cell>
          <cell r="Y10">
            <v>38.25</v>
          </cell>
          <cell r="Z10">
            <v>33.75</v>
          </cell>
          <cell r="AA10">
            <v>129</v>
          </cell>
          <cell r="AB10">
            <v>127.75</v>
          </cell>
          <cell r="AC10">
            <v>270.75</v>
          </cell>
          <cell r="AD10">
            <v>192.25</v>
          </cell>
          <cell r="AE10">
            <v>90.75</v>
          </cell>
          <cell r="AF10">
            <v>71.5</v>
          </cell>
          <cell r="AG10">
            <v>20.25</v>
          </cell>
          <cell r="AH10">
            <v>18.5</v>
          </cell>
          <cell r="AI10">
            <v>33.5</v>
          </cell>
          <cell r="AJ10">
            <v>4.5</v>
          </cell>
          <cell r="AK10">
            <v>9.25</v>
          </cell>
          <cell r="AL10">
            <v>26</v>
          </cell>
          <cell r="AM10">
            <v>4</v>
          </cell>
          <cell r="AN10">
            <v>37.5</v>
          </cell>
          <cell r="AO10">
            <v>4.25</v>
          </cell>
          <cell r="AP10">
            <v>3.75</v>
          </cell>
          <cell r="AQ10">
            <v>8.25</v>
          </cell>
          <cell r="AR10">
            <v>11</v>
          </cell>
        </row>
        <row r="11">
          <cell r="B11">
            <v>71.25</v>
          </cell>
          <cell r="C11">
            <v>144</v>
          </cell>
          <cell r="D11">
            <v>94</v>
          </cell>
          <cell r="E11">
            <v>70.75</v>
          </cell>
          <cell r="F11">
            <v>249.5</v>
          </cell>
          <cell r="G11">
            <v>131.25</v>
          </cell>
          <cell r="H11">
            <v>73.25</v>
          </cell>
          <cell r="I11">
            <v>18</v>
          </cell>
          <cell r="J11">
            <v>11.25</v>
          </cell>
          <cell r="K11">
            <v>14.5</v>
          </cell>
          <cell r="L11">
            <v>106.25</v>
          </cell>
          <cell r="M11">
            <v>151.5</v>
          </cell>
          <cell r="N11">
            <v>109</v>
          </cell>
          <cell r="O11">
            <v>116.25</v>
          </cell>
          <cell r="P11">
            <v>79.25</v>
          </cell>
          <cell r="Q11">
            <v>37.5</v>
          </cell>
          <cell r="R11">
            <v>64.25</v>
          </cell>
          <cell r="S11">
            <v>99.5</v>
          </cell>
          <cell r="T11">
            <v>61.5</v>
          </cell>
          <cell r="U11">
            <v>62</v>
          </cell>
          <cell r="V11">
            <v>74.75</v>
          </cell>
          <cell r="W11">
            <v>29.75</v>
          </cell>
          <cell r="X11">
            <v>30.25</v>
          </cell>
          <cell r="Y11">
            <v>61.25</v>
          </cell>
          <cell r="Z11">
            <v>60.75</v>
          </cell>
          <cell r="AA11">
            <v>273.25</v>
          </cell>
          <cell r="AB11">
            <v>230</v>
          </cell>
          <cell r="AC11">
            <v>621.25</v>
          </cell>
          <cell r="AD11">
            <v>275</v>
          </cell>
          <cell r="AE11">
            <v>103.75</v>
          </cell>
          <cell r="AF11">
            <v>83.25</v>
          </cell>
          <cell r="AG11">
            <v>43.5</v>
          </cell>
          <cell r="AH11">
            <v>65</v>
          </cell>
          <cell r="AI11">
            <v>53.5</v>
          </cell>
          <cell r="AJ11">
            <v>12.5</v>
          </cell>
          <cell r="AK11">
            <v>11</v>
          </cell>
          <cell r="AL11">
            <v>33.5</v>
          </cell>
          <cell r="AM11">
            <v>11.75</v>
          </cell>
          <cell r="AN11">
            <v>57.75</v>
          </cell>
          <cell r="AO11">
            <v>5.25</v>
          </cell>
          <cell r="AP11">
            <v>9.75</v>
          </cell>
          <cell r="AQ11">
            <v>23.5</v>
          </cell>
          <cell r="AR11">
            <v>17</v>
          </cell>
        </row>
        <row r="12">
          <cell r="B12">
            <v>15</v>
          </cell>
          <cell r="C12">
            <v>32.25</v>
          </cell>
          <cell r="D12">
            <v>28</v>
          </cell>
          <cell r="E12">
            <v>25.5</v>
          </cell>
          <cell r="F12">
            <v>90.75</v>
          </cell>
          <cell r="G12">
            <v>42.75</v>
          </cell>
          <cell r="H12">
            <v>20.75</v>
          </cell>
          <cell r="I12">
            <v>11</v>
          </cell>
          <cell r="J12">
            <v>13</v>
          </cell>
          <cell r="K12">
            <v>4</v>
          </cell>
          <cell r="L12">
            <v>61.75</v>
          </cell>
          <cell r="M12">
            <v>110.25</v>
          </cell>
          <cell r="N12">
            <v>104.25</v>
          </cell>
          <cell r="O12">
            <v>110.5</v>
          </cell>
          <cell r="P12">
            <v>44.25</v>
          </cell>
          <cell r="Q12">
            <v>22.25</v>
          </cell>
          <cell r="R12">
            <v>46.75</v>
          </cell>
          <cell r="S12">
            <v>70</v>
          </cell>
          <cell r="T12">
            <v>7</v>
          </cell>
          <cell r="U12">
            <v>7.75</v>
          </cell>
          <cell r="V12">
            <v>11.75</v>
          </cell>
          <cell r="W12">
            <v>3.75</v>
          </cell>
          <cell r="X12">
            <v>8.25</v>
          </cell>
          <cell r="Y12">
            <v>12.5</v>
          </cell>
          <cell r="Z12">
            <v>19.5</v>
          </cell>
          <cell r="AA12">
            <v>224.75</v>
          </cell>
          <cell r="AB12">
            <v>175.75</v>
          </cell>
          <cell r="AC12">
            <v>457</v>
          </cell>
          <cell r="AD12">
            <v>196.5</v>
          </cell>
          <cell r="AE12">
            <v>80</v>
          </cell>
          <cell r="AF12">
            <v>63.75</v>
          </cell>
          <cell r="AG12">
            <v>22</v>
          </cell>
          <cell r="AH12">
            <v>34.5</v>
          </cell>
          <cell r="AI12">
            <v>22.5</v>
          </cell>
          <cell r="AJ12">
            <v>8.75</v>
          </cell>
          <cell r="AK12">
            <v>48.75</v>
          </cell>
          <cell r="AL12">
            <v>79.25</v>
          </cell>
          <cell r="AM12">
            <v>4</v>
          </cell>
          <cell r="AN12">
            <v>9</v>
          </cell>
          <cell r="AO12">
            <v>7.5</v>
          </cell>
          <cell r="AP12">
            <v>8.25</v>
          </cell>
          <cell r="AQ12">
            <v>28</v>
          </cell>
          <cell r="AR12">
            <v>14.75</v>
          </cell>
        </row>
        <row r="13">
          <cell r="B13">
            <v>63.75</v>
          </cell>
          <cell r="C13">
            <v>100.5</v>
          </cell>
          <cell r="D13">
            <v>53.75</v>
          </cell>
          <cell r="E13">
            <v>51</v>
          </cell>
          <cell r="F13">
            <v>184</v>
          </cell>
          <cell r="G13">
            <v>95.25</v>
          </cell>
          <cell r="H13">
            <v>106.25</v>
          </cell>
          <cell r="I13">
            <v>63.25</v>
          </cell>
          <cell r="J13">
            <v>113</v>
          </cell>
          <cell r="K13">
            <v>57</v>
          </cell>
          <cell r="L13">
            <v>12.5</v>
          </cell>
          <cell r="M13">
            <v>212.25</v>
          </cell>
          <cell r="N13">
            <v>157.5</v>
          </cell>
          <cell r="O13">
            <v>264.75</v>
          </cell>
          <cell r="P13">
            <v>132.25</v>
          </cell>
          <cell r="Q13">
            <v>70.25</v>
          </cell>
          <cell r="R13">
            <v>61</v>
          </cell>
          <cell r="S13">
            <v>75.75</v>
          </cell>
          <cell r="T13">
            <v>29.75</v>
          </cell>
          <cell r="U13">
            <v>18.5</v>
          </cell>
          <cell r="V13">
            <v>33.25</v>
          </cell>
          <cell r="W13">
            <v>19.5</v>
          </cell>
          <cell r="X13">
            <v>25</v>
          </cell>
          <cell r="Y13">
            <v>30.5</v>
          </cell>
          <cell r="Z13">
            <v>78.75</v>
          </cell>
          <cell r="AA13">
            <v>245.5</v>
          </cell>
          <cell r="AB13">
            <v>223.5</v>
          </cell>
          <cell r="AC13">
            <v>536.5</v>
          </cell>
          <cell r="AD13">
            <v>259.25</v>
          </cell>
          <cell r="AE13">
            <v>147.75</v>
          </cell>
          <cell r="AF13">
            <v>171.5</v>
          </cell>
          <cell r="AG13">
            <v>42</v>
          </cell>
          <cell r="AH13">
            <v>57.25</v>
          </cell>
          <cell r="AI13">
            <v>39.25</v>
          </cell>
          <cell r="AJ13">
            <v>12.25</v>
          </cell>
          <cell r="AK13">
            <v>41.75</v>
          </cell>
          <cell r="AL13">
            <v>109</v>
          </cell>
          <cell r="AM13">
            <v>10.5</v>
          </cell>
          <cell r="AN13">
            <v>50.25</v>
          </cell>
          <cell r="AO13">
            <v>9</v>
          </cell>
          <cell r="AP13">
            <v>12.75</v>
          </cell>
          <cell r="AQ13">
            <v>24.25</v>
          </cell>
          <cell r="AR13">
            <v>19.75</v>
          </cell>
        </row>
        <row r="14">
          <cell r="B14">
            <v>77</v>
          </cell>
          <cell r="C14">
            <v>205.75</v>
          </cell>
          <cell r="D14">
            <v>92.75</v>
          </cell>
          <cell r="E14">
            <v>84.25</v>
          </cell>
          <cell r="F14">
            <v>225.25</v>
          </cell>
          <cell r="G14">
            <v>100.5</v>
          </cell>
          <cell r="H14">
            <v>160.25</v>
          </cell>
          <cell r="I14">
            <v>84.25</v>
          </cell>
          <cell r="J14">
            <v>164.75</v>
          </cell>
          <cell r="K14">
            <v>101.75</v>
          </cell>
          <cell r="L14">
            <v>192.5</v>
          </cell>
          <cell r="M14">
            <v>10.75</v>
          </cell>
          <cell r="N14">
            <v>142.75</v>
          </cell>
          <cell r="O14">
            <v>229</v>
          </cell>
          <cell r="P14">
            <v>163.5</v>
          </cell>
          <cell r="Q14">
            <v>91.5</v>
          </cell>
          <cell r="R14">
            <v>148</v>
          </cell>
          <cell r="S14">
            <v>351.5</v>
          </cell>
          <cell r="T14">
            <v>105.25</v>
          </cell>
          <cell r="U14">
            <v>130.5</v>
          </cell>
          <cell r="V14">
            <v>124.75</v>
          </cell>
          <cell r="W14">
            <v>72.5</v>
          </cell>
          <cell r="X14">
            <v>52.5</v>
          </cell>
          <cell r="Y14">
            <v>83</v>
          </cell>
          <cell r="Z14">
            <v>73.5</v>
          </cell>
          <cell r="AA14">
            <v>309</v>
          </cell>
          <cell r="AB14">
            <v>217.75</v>
          </cell>
          <cell r="AC14">
            <v>498</v>
          </cell>
          <cell r="AD14">
            <v>316</v>
          </cell>
          <cell r="AE14">
            <v>112.25</v>
          </cell>
          <cell r="AF14">
            <v>123</v>
          </cell>
          <cell r="AG14">
            <v>65</v>
          </cell>
          <cell r="AH14">
            <v>55.5</v>
          </cell>
          <cell r="AI14">
            <v>81.5</v>
          </cell>
          <cell r="AJ14">
            <v>18.75</v>
          </cell>
          <cell r="AK14">
            <v>136.75</v>
          </cell>
          <cell r="AL14">
            <v>620.5</v>
          </cell>
          <cell r="AM14">
            <v>40.75</v>
          </cell>
          <cell r="AN14">
            <v>130.25</v>
          </cell>
          <cell r="AO14">
            <v>23.75</v>
          </cell>
          <cell r="AP14">
            <v>15</v>
          </cell>
          <cell r="AQ14">
            <v>27</v>
          </cell>
          <cell r="AR14">
            <v>38.5</v>
          </cell>
        </row>
        <row r="15">
          <cell r="B15">
            <v>24</v>
          </cell>
          <cell r="C15">
            <v>28.5</v>
          </cell>
          <cell r="D15">
            <v>13</v>
          </cell>
          <cell r="E15">
            <v>13</v>
          </cell>
          <cell r="F15">
            <v>75</v>
          </cell>
          <cell r="G15">
            <v>26.75</v>
          </cell>
          <cell r="H15">
            <v>41</v>
          </cell>
          <cell r="I15">
            <v>31.25</v>
          </cell>
          <cell r="J15">
            <v>102.5</v>
          </cell>
          <cell r="K15">
            <v>95</v>
          </cell>
          <cell r="L15">
            <v>153</v>
          </cell>
          <cell r="M15">
            <v>159</v>
          </cell>
          <cell r="N15">
            <v>8.5</v>
          </cell>
          <cell r="O15">
            <v>97.25</v>
          </cell>
          <cell r="P15">
            <v>77.75</v>
          </cell>
          <cell r="Q15">
            <v>47</v>
          </cell>
          <cell r="R15">
            <v>43</v>
          </cell>
          <cell r="S15">
            <v>47.5</v>
          </cell>
          <cell r="T15">
            <v>11</v>
          </cell>
          <cell r="U15">
            <v>5.25</v>
          </cell>
          <cell r="V15">
            <v>9.25</v>
          </cell>
          <cell r="W15">
            <v>6.5</v>
          </cell>
          <cell r="X15">
            <v>4.75</v>
          </cell>
          <cell r="Y15">
            <v>10.25</v>
          </cell>
          <cell r="Z15">
            <v>19.75</v>
          </cell>
          <cell r="AA15">
            <v>215</v>
          </cell>
          <cell r="AB15">
            <v>144.25</v>
          </cell>
          <cell r="AC15">
            <v>378.5</v>
          </cell>
          <cell r="AD15">
            <v>110.75</v>
          </cell>
          <cell r="AE15">
            <v>41</v>
          </cell>
          <cell r="AF15">
            <v>49.75</v>
          </cell>
          <cell r="AG15">
            <v>15.25</v>
          </cell>
          <cell r="AH15">
            <v>23.75</v>
          </cell>
          <cell r="AI15">
            <v>23.5</v>
          </cell>
          <cell r="AJ15">
            <v>7.25</v>
          </cell>
          <cell r="AK15">
            <v>18.75</v>
          </cell>
          <cell r="AL15">
            <v>46.25</v>
          </cell>
          <cell r="AM15">
            <v>4</v>
          </cell>
          <cell r="AN15">
            <v>17</v>
          </cell>
          <cell r="AO15">
            <v>6.75</v>
          </cell>
          <cell r="AP15">
            <v>4.5</v>
          </cell>
          <cell r="AQ15">
            <v>20.25</v>
          </cell>
          <cell r="AR15">
            <v>10</v>
          </cell>
        </row>
        <row r="16">
          <cell r="B16">
            <v>26.5</v>
          </cell>
          <cell r="C16">
            <v>36.25</v>
          </cell>
          <cell r="D16">
            <v>11</v>
          </cell>
          <cell r="E16">
            <v>18.25</v>
          </cell>
          <cell r="F16">
            <v>63.75</v>
          </cell>
          <cell r="G16">
            <v>27.5</v>
          </cell>
          <cell r="H16">
            <v>54.25</v>
          </cell>
          <cell r="I16">
            <v>53.5</v>
          </cell>
          <cell r="J16">
            <v>120.25</v>
          </cell>
          <cell r="K16">
            <v>97.5</v>
          </cell>
          <cell r="L16">
            <v>245.25</v>
          </cell>
          <cell r="M16">
            <v>232.75</v>
          </cell>
          <cell r="N16">
            <v>90.25</v>
          </cell>
          <cell r="O16">
            <v>10.75</v>
          </cell>
          <cell r="P16">
            <v>122.25</v>
          </cell>
          <cell r="Q16">
            <v>96.5</v>
          </cell>
          <cell r="R16">
            <v>88.75</v>
          </cell>
          <cell r="S16">
            <v>128.5</v>
          </cell>
          <cell r="T16">
            <v>13</v>
          </cell>
          <cell r="U16">
            <v>8.5</v>
          </cell>
          <cell r="V16">
            <v>11</v>
          </cell>
          <cell r="W16">
            <v>5.5</v>
          </cell>
          <cell r="X16">
            <v>3</v>
          </cell>
          <cell r="Y16">
            <v>10.25</v>
          </cell>
          <cell r="Z16">
            <v>25.75</v>
          </cell>
          <cell r="AA16">
            <v>192.25</v>
          </cell>
          <cell r="AB16">
            <v>133</v>
          </cell>
          <cell r="AC16">
            <v>295.25</v>
          </cell>
          <cell r="AD16">
            <v>99.5</v>
          </cell>
          <cell r="AE16">
            <v>36.25</v>
          </cell>
          <cell r="AF16">
            <v>37.75</v>
          </cell>
          <cell r="AG16">
            <v>14.25</v>
          </cell>
          <cell r="AH16">
            <v>22</v>
          </cell>
          <cell r="AI16">
            <v>18.5</v>
          </cell>
          <cell r="AJ16">
            <v>7.75</v>
          </cell>
          <cell r="AK16">
            <v>52.25</v>
          </cell>
          <cell r="AL16">
            <v>160.75</v>
          </cell>
          <cell r="AM16">
            <v>2</v>
          </cell>
          <cell r="AN16">
            <v>19.25</v>
          </cell>
          <cell r="AO16">
            <v>7.25</v>
          </cell>
          <cell r="AP16">
            <v>4</v>
          </cell>
          <cell r="AQ16">
            <v>13.25</v>
          </cell>
          <cell r="AR16">
            <v>7.75</v>
          </cell>
        </row>
        <row r="17">
          <cell r="B17">
            <v>21.5</v>
          </cell>
          <cell r="C17">
            <v>38.25</v>
          </cell>
          <cell r="D17">
            <v>15</v>
          </cell>
          <cell r="E17">
            <v>14.25</v>
          </cell>
          <cell r="F17">
            <v>67.75</v>
          </cell>
          <cell r="G17">
            <v>27.25</v>
          </cell>
          <cell r="H17">
            <v>45.25</v>
          </cell>
          <cell r="I17">
            <v>54.25</v>
          </cell>
          <cell r="J17">
            <v>82.5</v>
          </cell>
          <cell r="K17">
            <v>37</v>
          </cell>
          <cell r="L17">
            <v>151</v>
          </cell>
          <cell r="M17">
            <v>160.75</v>
          </cell>
          <cell r="N17">
            <v>90</v>
          </cell>
          <cell r="O17">
            <v>151</v>
          </cell>
          <cell r="P17">
            <v>8.75</v>
          </cell>
          <cell r="Q17">
            <v>104.25</v>
          </cell>
          <cell r="R17">
            <v>112.25</v>
          </cell>
          <cell r="S17">
            <v>160.5</v>
          </cell>
          <cell r="T17">
            <v>17.75</v>
          </cell>
          <cell r="U17">
            <v>7.75</v>
          </cell>
          <cell r="V17">
            <v>6.5</v>
          </cell>
          <cell r="W17">
            <v>2.25</v>
          </cell>
          <cell r="X17">
            <v>1.5</v>
          </cell>
          <cell r="Y17">
            <v>7.5</v>
          </cell>
          <cell r="Z17">
            <v>19.25</v>
          </cell>
          <cell r="AA17">
            <v>115</v>
          </cell>
          <cell r="AB17">
            <v>52.5</v>
          </cell>
          <cell r="AC17">
            <v>179.75</v>
          </cell>
          <cell r="AD17">
            <v>64.75</v>
          </cell>
          <cell r="AE17">
            <v>29.5</v>
          </cell>
          <cell r="AF17">
            <v>41.5</v>
          </cell>
          <cell r="AG17">
            <v>6.5</v>
          </cell>
          <cell r="AH17">
            <v>16.5</v>
          </cell>
          <cell r="AI17">
            <v>20.75</v>
          </cell>
          <cell r="AJ17">
            <v>8</v>
          </cell>
          <cell r="AK17">
            <v>18.75</v>
          </cell>
          <cell r="AL17">
            <v>40.75</v>
          </cell>
          <cell r="AM17">
            <v>3.5</v>
          </cell>
          <cell r="AN17">
            <v>21.5</v>
          </cell>
          <cell r="AO17">
            <v>4.25</v>
          </cell>
          <cell r="AP17">
            <v>4</v>
          </cell>
          <cell r="AQ17">
            <v>7.5</v>
          </cell>
          <cell r="AR17">
            <v>2.75</v>
          </cell>
        </row>
        <row r="18">
          <cell r="B18">
            <v>12.5</v>
          </cell>
          <cell r="C18">
            <v>18.25</v>
          </cell>
          <cell r="D18">
            <v>8.75</v>
          </cell>
          <cell r="E18">
            <v>6</v>
          </cell>
          <cell r="F18">
            <v>38.75</v>
          </cell>
          <cell r="G18">
            <v>11</v>
          </cell>
          <cell r="H18">
            <v>19.5</v>
          </cell>
          <cell r="I18">
            <v>19.5</v>
          </cell>
          <cell r="J18">
            <v>32.5</v>
          </cell>
          <cell r="K18">
            <v>21</v>
          </cell>
          <cell r="L18">
            <v>69.75</v>
          </cell>
          <cell r="M18">
            <v>84</v>
          </cell>
          <cell r="N18">
            <v>43.25</v>
          </cell>
          <cell r="O18">
            <v>94</v>
          </cell>
          <cell r="P18">
            <v>102.75</v>
          </cell>
          <cell r="Q18">
            <v>5.75</v>
          </cell>
          <cell r="R18">
            <v>53.5</v>
          </cell>
          <cell r="S18">
            <v>90</v>
          </cell>
          <cell r="T18">
            <v>7</v>
          </cell>
          <cell r="U18">
            <v>1.25</v>
          </cell>
          <cell r="V18">
            <v>8.75</v>
          </cell>
          <cell r="W18">
            <v>2</v>
          </cell>
          <cell r="X18">
            <v>2</v>
          </cell>
          <cell r="Y18">
            <v>3</v>
          </cell>
          <cell r="Z18">
            <v>11.75</v>
          </cell>
          <cell r="AA18">
            <v>77.25</v>
          </cell>
          <cell r="AB18">
            <v>48.75</v>
          </cell>
          <cell r="AC18">
            <v>150</v>
          </cell>
          <cell r="AD18">
            <v>48.25</v>
          </cell>
          <cell r="AE18">
            <v>21.5</v>
          </cell>
          <cell r="AF18">
            <v>29</v>
          </cell>
          <cell r="AG18">
            <v>6.75</v>
          </cell>
          <cell r="AH18">
            <v>13.25</v>
          </cell>
          <cell r="AI18">
            <v>13.25</v>
          </cell>
          <cell r="AJ18">
            <v>4</v>
          </cell>
          <cell r="AK18">
            <v>10.75</v>
          </cell>
          <cell r="AL18">
            <v>33</v>
          </cell>
          <cell r="AM18">
            <v>2.5</v>
          </cell>
          <cell r="AN18">
            <v>14.5</v>
          </cell>
          <cell r="AO18">
            <v>2</v>
          </cell>
          <cell r="AP18">
            <v>2.5</v>
          </cell>
          <cell r="AQ18">
            <v>5</v>
          </cell>
          <cell r="AR18">
            <v>2.25</v>
          </cell>
        </row>
        <row r="19">
          <cell r="B19">
            <v>13.75</v>
          </cell>
          <cell r="C19">
            <v>22.25</v>
          </cell>
          <cell r="D19">
            <v>7.25</v>
          </cell>
          <cell r="E19">
            <v>12</v>
          </cell>
          <cell r="F19">
            <v>65</v>
          </cell>
          <cell r="G19">
            <v>14.25</v>
          </cell>
          <cell r="H19">
            <v>25.75</v>
          </cell>
          <cell r="I19">
            <v>22</v>
          </cell>
          <cell r="J19">
            <v>67.75</v>
          </cell>
          <cell r="K19">
            <v>43.25</v>
          </cell>
          <cell r="L19">
            <v>63</v>
          </cell>
          <cell r="M19">
            <v>148.75</v>
          </cell>
          <cell r="N19">
            <v>46.5</v>
          </cell>
          <cell r="O19">
            <v>85</v>
          </cell>
          <cell r="P19">
            <v>102.75</v>
          </cell>
          <cell r="Q19">
            <v>60.25</v>
          </cell>
          <cell r="R19">
            <v>10</v>
          </cell>
          <cell r="S19">
            <v>117.5</v>
          </cell>
          <cell r="T19">
            <v>17.5</v>
          </cell>
          <cell r="U19">
            <v>8</v>
          </cell>
          <cell r="V19">
            <v>8</v>
          </cell>
          <cell r="W19">
            <v>0.5</v>
          </cell>
          <cell r="X19">
            <v>1</v>
          </cell>
          <cell r="Y19">
            <v>7.25</v>
          </cell>
          <cell r="Z19">
            <v>10.5</v>
          </cell>
          <cell r="AA19">
            <v>155</v>
          </cell>
          <cell r="AB19">
            <v>80.25</v>
          </cell>
          <cell r="AC19">
            <v>246</v>
          </cell>
          <cell r="AD19">
            <v>65.5</v>
          </cell>
          <cell r="AE19">
            <v>20.25</v>
          </cell>
          <cell r="AF19">
            <v>20</v>
          </cell>
          <cell r="AG19">
            <v>7.5</v>
          </cell>
          <cell r="AH19">
            <v>16.25</v>
          </cell>
          <cell r="AI19">
            <v>17.25</v>
          </cell>
          <cell r="AJ19">
            <v>10.5</v>
          </cell>
          <cell r="AK19">
            <v>13</v>
          </cell>
          <cell r="AL19">
            <v>35</v>
          </cell>
          <cell r="AM19">
            <v>3.25</v>
          </cell>
          <cell r="AN19">
            <v>15.25</v>
          </cell>
          <cell r="AO19">
            <v>1</v>
          </cell>
          <cell r="AP19">
            <v>1.5</v>
          </cell>
          <cell r="AQ19">
            <v>17</v>
          </cell>
          <cell r="AR19">
            <v>5.25</v>
          </cell>
        </row>
        <row r="20">
          <cell r="B20">
            <v>22</v>
          </cell>
          <cell r="C20">
            <v>51</v>
          </cell>
          <cell r="D20">
            <v>25.5</v>
          </cell>
          <cell r="E20">
            <v>26.25</v>
          </cell>
          <cell r="F20">
            <v>207.5</v>
          </cell>
          <cell r="G20">
            <v>31.75</v>
          </cell>
          <cell r="H20">
            <v>38.25</v>
          </cell>
          <cell r="I20">
            <v>44.75</v>
          </cell>
          <cell r="J20">
            <v>97</v>
          </cell>
          <cell r="K20">
            <v>69.25</v>
          </cell>
          <cell r="L20">
            <v>87.75</v>
          </cell>
          <cell r="M20">
            <v>334.5</v>
          </cell>
          <cell r="N20">
            <v>56.5</v>
          </cell>
          <cell r="O20">
            <v>132.75</v>
          </cell>
          <cell r="P20">
            <v>169.75</v>
          </cell>
          <cell r="Q20">
            <v>101.5</v>
          </cell>
          <cell r="R20">
            <v>109.25</v>
          </cell>
          <cell r="S20">
            <v>19.25</v>
          </cell>
          <cell r="T20">
            <v>17.75</v>
          </cell>
          <cell r="U20">
            <v>18.5</v>
          </cell>
          <cell r="V20">
            <v>18.25</v>
          </cell>
          <cell r="W20">
            <v>4.5</v>
          </cell>
          <cell r="X20">
            <v>6.5</v>
          </cell>
          <cell r="Y20">
            <v>20.75</v>
          </cell>
          <cell r="Z20">
            <v>14.5</v>
          </cell>
          <cell r="AA20">
            <v>387.5</v>
          </cell>
          <cell r="AB20">
            <v>179.75</v>
          </cell>
          <cell r="AC20">
            <v>513.25</v>
          </cell>
          <cell r="AD20">
            <v>150</v>
          </cell>
          <cell r="AE20">
            <v>31</v>
          </cell>
          <cell r="AF20">
            <v>35.25</v>
          </cell>
          <cell r="AG20">
            <v>18</v>
          </cell>
          <cell r="AH20">
            <v>27.5</v>
          </cell>
          <cell r="AI20">
            <v>45.75</v>
          </cell>
          <cell r="AJ20">
            <v>10</v>
          </cell>
          <cell r="AK20">
            <v>24</v>
          </cell>
          <cell r="AL20">
            <v>54.5</v>
          </cell>
          <cell r="AM20">
            <v>3.75</v>
          </cell>
          <cell r="AN20">
            <v>27</v>
          </cell>
          <cell r="AO20">
            <v>3.75</v>
          </cell>
          <cell r="AP20">
            <v>2.25</v>
          </cell>
          <cell r="AQ20">
            <v>30.5</v>
          </cell>
          <cell r="AR20">
            <v>5.25</v>
          </cell>
        </row>
        <row r="21">
          <cell r="B21">
            <v>26.5</v>
          </cell>
          <cell r="C21">
            <v>31.75</v>
          </cell>
          <cell r="D21">
            <v>12</v>
          </cell>
          <cell r="E21">
            <v>8.5</v>
          </cell>
          <cell r="F21">
            <v>58.25</v>
          </cell>
          <cell r="G21">
            <v>13</v>
          </cell>
          <cell r="H21">
            <v>45</v>
          </cell>
          <cell r="I21">
            <v>28</v>
          </cell>
          <cell r="J21">
            <v>64.25</v>
          </cell>
          <cell r="K21">
            <v>6.25</v>
          </cell>
          <cell r="L21">
            <v>29.5</v>
          </cell>
          <cell r="M21">
            <v>107.5</v>
          </cell>
          <cell r="N21">
            <v>13.5</v>
          </cell>
          <cell r="O21">
            <v>16.25</v>
          </cell>
          <cell r="P21">
            <v>14.5</v>
          </cell>
          <cell r="Q21">
            <v>9.5</v>
          </cell>
          <cell r="R21">
            <v>13.25</v>
          </cell>
          <cell r="S21">
            <v>14.25</v>
          </cell>
          <cell r="T21">
            <v>11.25</v>
          </cell>
          <cell r="U21">
            <v>84.75</v>
          </cell>
          <cell r="V21">
            <v>283.5</v>
          </cell>
          <cell r="W21">
            <v>77.25</v>
          </cell>
          <cell r="X21">
            <v>39.75</v>
          </cell>
          <cell r="Y21">
            <v>39</v>
          </cell>
          <cell r="Z21">
            <v>9.75</v>
          </cell>
          <cell r="AA21">
            <v>321.5</v>
          </cell>
          <cell r="AB21">
            <v>123.5</v>
          </cell>
          <cell r="AC21">
            <v>248.5</v>
          </cell>
          <cell r="AD21">
            <v>105</v>
          </cell>
          <cell r="AE21">
            <v>37.5</v>
          </cell>
          <cell r="AF21">
            <v>59.75</v>
          </cell>
          <cell r="AG21">
            <v>22</v>
          </cell>
          <cell r="AH21">
            <v>25.75</v>
          </cell>
          <cell r="AI21">
            <v>43.75</v>
          </cell>
          <cell r="AJ21">
            <v>9.25</v>
          </cell>
          <cell r="AK21">
            <v>2.25</v>
          </cell>
          <cell r="AL21">
            <v>9.75</v>
          </cell>
          <cell r="AM21">
            <v>29.25</v>
          </cell>
          <cell r="AN21">
            <v>243</v>
          </cell>
          <cell r="AO21">
            <v>9.25</v>
          </cell>
          <cell r="AP21">
            <v>11</v>
          </cell>
          <cell r="AQ21">
            <v>39</v>
          </cell>
          <cell r="AR21">
            <v>14.25</v>
          </cell>
        </row>
        <row r="22">
          <cell r="B22">
            <v>7.25</v>
          </cell>
          <cell r="C22">
            <v>15.75</v>
          </cell>
          <cell r="D22">
            <v>9</v>
          </cell>
          <cell r="E22">
            <v>5.25</v>
          </cell>
          <cell r="F22">
            <v>52.5</v>
          </cell>
          <cell r="G22">
            <v>7.25</v>
          </cell>
          <cell r="H22">
            <v>28</v>
          </cell>
          <cell r="I22">
            <v>25</v>
          </cell>
          <cell r="J22">
            <v>59</v>
          </cell>
          <cell r="K22">
            <v>2.75</v>
          </cell>
          <cell r="L22">
            <v>18.5</v>
          </cell>
          <cell r="M22">
            <v>123.5</v>
          </cell>
          <cell r="N22">
            <v>6.25</v>
          </cell>
          <cell r="O22">
            <v>9</v>
          </cell>
          <cell r="P22">
            <v>7.25</v>
          </cell>
          <cell r="Q22">
            <v>5</v>
          </cell>
          <cell r="R22">
            <v>10.5</v>
          </cell>
          <cell r="S22">
            <v>15.75</v>
          </cell>
          <cell r="T22">
            <v>81.5</v>
          </cell>
          <cell r="U22">
            <v>13.25</v>
          </cell>
          <cell r="V22">
            <v>85</v>
          </cell>
          <cell r="W22">
            <v>34.25</v>
          </cell>
          <cell r="X22">
            <v>18.5</v>
          </cell>
          <cell r="Y22">
            <v>48.5</v>
          </cell>
          <cell r="Z22">
            <v>6</v>
          </cell>
          <cell r="AA22">
            <v>490.25</v>
          </cell>
          <cell r="AB22">
            <v>198.25</v>
          </cell>
          <cell r="AC22">
            <v>351</v>
          </cell>
          <cell r="AD22">
            <v>143.25</v>
          </cell>
          <cell r="AE22">
            <v>35.75</v>
          </cell>
          <cell r="AF22">
            <v>36.75</v>
          </cell>
          <cell r="AG22">
            <v>15.75</v>
          </cell>
          <cell r="AH22">
            <v>17.25</v>
          </cell>
          <cell r="AI22">
            <v>34.75</v>
          </cell>
          <cell r="AJ22">
            <v>5.25</v>
          </cell>
          <cell r="AK22">
            <v>2.25</v>
          </cell>
          <cell r="AL22">
            <v>7.5</v>
          </cell>
          <cell r="AM22">
            <v>14.5</v>
          </cell>
          <cell r="AN22">
            <v>56.25</v>
          </cell>
          <cell r="AO22">
            <v>7</v>
          </cell>
          <cell r="AP22">
            <v>2.75</v>
          </cell>
          <cell r="AQ22">
            <v>61.5</v>
          </cell>
          <cell r="AR22">
            <v>13.75</v>
          </cell>
        </row>
        <row r="23">
          <cell r="B23">
            <v>14</v>
          </cell>
          <cell r="C23">
            <v>22</v>
          </cell>
          <cell r="D23">
            <v>15</v>
          </cell>
          <cell r="E23">
            <v>13.75</v>
          </cell>
          <cell r="F23">
            <v>70.5</v>
          </cell>
          <cell r="G23">
            <v>15</v>
          </cell>
          <cell r="H23">
            <v>43</v>
          </cell>
          <cell r="I23">
            <v>30</v>
          </cell>
          <cell r="J23">
            <v>77.25</v>
          </cell>
          <cell r="K23">
            <v>10.25</v>
          </cell>
          <cell r="L23">
            <v>31</v>
          </cell>
          <cell r="M23">
            <v>111.5</v>
          </cell>
          <cell r="N23">
            <v>11.25</v>
          </cell>
          <cell r="O23">
            <v>10.75</v>
          </cell>
          <cell r="P23">
            <v>9.25</v>
          </cell>
          <cell r="Q23">
            <v>8.5</v>
          </cell>
          <cell r="R23">
            <v>6.75</v>
          </cell>
          <cell r="S23">
            <v>14.5</v>
          </cell>
          <cell r="T23">
            <v>346.5</v>
          </cell>
          <cell r="U23">
            <v>97.25</v>
          </cell>
          <cell r="V23">
            <v>9.25</v>
          </cell>
          <cell r="W23">
            <v>46.5</v>
          </cell>
          <cell r="X23">
            <v>33.5</v>
          </cell>
          <cell r="Y23">
            <v>83.25</v>
          </cell>
          <cell r="Z23">
            <v>4.25</v>
          </cell>
          <cell r="AA23">
            <v>578</v>
          </cell>
          <cell r="AB23">
            <v>232.25</v>
          </cell>
          <cell r="AC23">
            <v>434</v>
          </cell>
          <cell r="AD23">
            <v>194.5</v>
          </cell>
          <cell r="AE23">
            <v>36</v>
          </cell>
          <cell r="AF23">
            <v>39.75</v>
          </cell>
          <cell r="AG23">
            <v>25</v>
          </cell>
          <cell r="AH23">
            <v>21.25</v>
          </cell>
          <cell r="AI23">
            <v>30</v>
          </cell>
          <cell r="AJ23">
            <v>6.5</v>
          </cell>
          <cell r="AK23">
            <v>3</v>
          </cell>
          <cell r="AL23">
            <v>6.25</v>
          </cell>
          <cell r="AM23">
            <v>29.75</v>
          </cell>
          <cell r="AN23">
            <v>111.75</v>
          </cell>
          <cell r="AO23">
            <v>6</v>
          </cell>
          <cell r="AP23">
            <v>6</v>
          </cell>
          <cell r="AQ23">
            <v>60</v>
          </cell>
          <cell r="AR23">
            <v>15.5</v>
          </cell>
        </row>
        <row r="24">
          <cell r="B24">
            <v>8.25</v>
          </cell>
          <cell r="C24">
            <v>7.25</v>
          </cell>
          <cell r="D24">
            <v>7.5</v>
          </cell>
          <cell r="E24">
            <v>7.5</v>
          </cell>
          <cell r="F24">
            <v>47</v>
          </cell>
          <cell r="G24">
            <v>6.75</v>
          </cell>
          <cell r="H24">
            <v>16.5</v>
          </cell>
          <cell r="I24">
            <v>14.25</v>
          </cell>
          <cell r="J24">
            <v>30.5</v>
          </cell>
          <cell r="K24">
            <v>5</v>
          </cell>
          <cell r="L24">
            <v>28.75</v>
          </cell>
          <cell r="M24">
            <v>62.25</v>
          </cell>
          <cell r="N24">
            <v>4.75</v>
          </cell>
          <cell r="O24">
            <v>5</v>
          </cell>
          <cell r="P24">
            <v>3</v>
          </cell>
          <cell r="Q24">
            <v>1.75</v>
          </cell>
          <cell r="R24">
            <v>1.25</v>
          </cell>
          <cell r="S24">
            <v>3.5</v>
          </cell>
          <cell r="T24">
            <v>98.25</v>
          </cell>
          <cell r="U24">
            <v>32</v>
          </cell>
          <cell r="V24">
            <v>45.75</v>
          </cell>
          <cell r="W24">
            <v>9.5</v>
          </cell>
          <cell r="X24">
            <v>13.5</v>
          </cell>
          <cell r="Y24">
            <v>42.5</v>
          </cell>
          <cell r="Z24">
            <v>4.25</v>
          </cell>
          <cell r="AA24">
            <v>447</v>
          </cell>
          <cell r="AB24">
            <v>170.5</v>
          </cell>
          <cell r="AC24">
            <v>262</v>
          </cell>
          <cell r="AD24">
            <v>162.75</v>
          </cell>
          <cell r="AE24">
            <v>22.75</v>
          </cell>
          <cell r="AF24">
            <v>15.5</v>
          </cell>
          <cell r="AG24">
            <v>9.25</v>
          </cell>
          <cell r="AH24">
            <v>4.5</v>
          </cell>
          <cell r="AI24">
            <v>14.25</v>
          </cell>
          <cell r="AJ24">
            <v>1</v>
          </cell>
          <cell r="AK24">
            <v>1.25</v>
          </cell>
          <cell r="AL24">
            <v>2.75</v>
          </cell>
          <cell r="AM24">
            <v>7</v>
          </cell>
          <cell r="AN24">
            <v>20.5</v>
          </cell>
          <cell r="AO24">
            <v>2.75</v>
          </cell>
          <cell r="AP24">
            <v>0.5</v>
          </cell>
          <cell r="AQ24">
            <v>34.25</v>
          </cell>
          <cell r="AR24">
            <v>6.25</v>
          </cell>
        </row>
        <row r="25">
          <cell r="B25">
            <v>7.25</v>
          </cell>
          <cell r="C25">
            <v>8.75</v>
          </cell>
          <cell r="D25">
            <v>4</v>
          </cell>
          <cell r="E25">
            <v>2.25</v>
          </cell>
          <cell r="F25">
            <v>30.25</v>
          </cell>
          <cell r="G25">
            <v>6</v>
          </cell>
          <cell r="H25">
            <v>15</v>
          </cell>
          <cell r="I25">
            <v>12.5</v>
          </cell>
          <cell r="J25">
            <v>34.75</v>
          </cell>
          <cell r="K25">
            <v>5.75</v>
          </cell>
          <cell r="L25">
            <v>21</v>
          </cell>
          <cell r="M25">
            <v>59.5</v>
          </cell>
          <cell r="N25">
            <v>4</v>
          </cell>
          <cell r="O25">
            <v>2.5</v>
          </cell>
          <cell r="P25">
            <v>0.75</v>
          </cell>
          <cell r="Q25">
            <v>1.5</v>
          </cell>
          <cell r="R25">
            <v>0.5</v>
          </cell>
          <cell r="S25">
            <v>3.5</v>
          </cell>
          <cell r="T25">
            <v>36.5</v>
          </cell>
          <cell r="U25">
            <v>19.5</v>
          </cell>
          <cell r="V25">
            <v>37.5</v>
          </cell>
          <cell r="W25">
            <v>11.75</v>
          </cell>
          <cell r="X25">
            <v>7</v>
          </cell>
          <cell r="Y25">
            <v>41.25</v>
          </cell>
          <cell r="Z25">
            <v>4</v>
          </cell>
          <cell r="AA25">
            <v>307.25</v>
          </cell>
          <cell r="AB25">
            <v>143.25</v>
          </cell>
          <cell r="AC25">
            <v>225.25</v>
          </cell>
          <cell r="AD25">
            <v>117.25</v>
          </cell>
          <cell r="AE25">
            <v>24</v>
          </cell>
          <cell r="AF25">
            <v>12.25</v>
          </cell>
          <cell r="AG25">
            <v>7.5</v>
          </cell>
          <cell r="AH25">
            <v>6.75</v>
          </cell>
          <cell r="AI25">
            <v>13.5</v>
          </cell>
          <cell r="AJ25">
            <v>1.5</v>
          </cell>
          <cell r="AK25">
            <v>1.5</v>
          </cell>
          <cell r="AL25">
            <v>2.25</v>
          </cell>
          <cell r="AM25">
            <v>1.5</v>
          </cell>
          <cell r="AN25">
            <v>9.75</v>
          </cell>
          <cell r="AO25">
            <v>1.25</v>
          </cell>
          <cell r="AP25">
            <v>1.5</v>
          </cell>
          <cell r="AQ25">
            <v>20.75</v>
          </cell>
          <cell r="AR25">
            <v>5.75</v>
          </cell>
        </row>
        <row r="26">
          <cell r="B26">
            <v>15</v>
          </cell>
          <cell r="C26">
            <v>24</v>
          </cell>
          <cell r="D26">
            <v>16.75</v>
          </cell>
          <cell r="E26">
            <v>14.25</v>
          </cell>
          <cell r="F26">
            <v>43</v>
          </cell>
          <cell r="G26">
            <v>18.75</v>
          </cell>
          <cell r="H26">
            <v>31.75</v>
          </cell>
          <cell r="I26">
            <v>40.5</v>
          </cell>
          <cell r="J26">
            <v>70</v>
          </cell>
          <cell r="K26">
            <v>17.25</v>
          </cell>
          <cell r="L26">
            <v>34</v>
          </cell>
          <cell r="M26">
            <v>81.75</v>
          </cell>
          <cell r="N26">
            <v>12.75</v>
          </cell>
          <cell r="O26">
            <v>12</v>
          </cell>
          <cell r="P26">
            <v>5.75</v>
          </cell>
          <cell r="Q26">
            <v>3</v>
          </cell>
          <cell r="R26">
            <v>3.5</v>
          </cell>
          <cell r="S26">
            <v>14</v>
          </cell>
          <cell r="T26">
            <v>41</v>
          </cell>
          <cell r="U26">
            <v>49.75</v>
          </cell>
          <cell r="V26">
            <v>89.5</v>
          </cell>
          <cell r="W26">
            <v>48.5</v>
          </cell>
          <cell r="X26">
            <v>40</v>
          </cell>
          <cell r="Y26">
            <v>6.25</v>
          </cell>
          <cell r="Z26">
            <v>12</v>
          </cell>
          <cell r="AA26">
            <v>494.75</v>
          </cell>
          <cell r="AB26">
            <v>328.5</v>
          </cell>
          <cell r="AC26">
            <v>553.25</v>
          </cell>
          <cell r="AD26">
            <v>308.25</v>
          </cell>
          <cell r="AE26">
            <v>128.75</v>
          </cell>
          <cell r="AF26">
            <v>93</v>
          </cell>
          <cell r="AG26">
            <v>35</v>
          </cell>
          <cell r="AH26">
            <v>18.25</v>
          </cell>
          <cell r="AI26">
            <v>22</v>
          </cell>
          <cell r="AJ26">
            <v>2.75</v>
          </cell>
          <cell r="AK26">
            <v>4</v>
          </cell>
          <cell r="AL26">
            <v>9</v>
          </cell>
          <cell r="AM26">
            <v>9</v>
          </cell>
          <cell r="AN26">
            <v>23.5</v>
          </cell>
          <cell r="AO26">
            <v>2</v>
          </cell>
          <cell r="AP26">
            <v>2</v>
          </cell>
          <cell r="AQ26">
            <v>49.5</v>
          </cell>
          <cell r="AR26">
            <v>12.25</v>
          </cell>
        </row>
        <row r="27">
          <cell r="B27">
            <v>12.75</v>
          </cell>
          <cell r="C27">
            <v>22.5</v>
          </cell>
          <cell r="D27">
            <v>8</v>
          </cell>
          <cell r="E27">
            <v>11</v>
          </cell>
          <cell r="F27">
            <v>43.5</v>
          </cell>
          <cell r="G27">
            <v>35.5</v>
          </cell>
          <cell r="H27">
            <v>43</v>
          </cell>
          <cell r="I27">
            <v>27.5</v>
          </cell>
          <cell r="J27">
            <v>64.5</v>
          </cell>
          <cell r="K27">
            <v>15.25</v>
          </cell>
          <cell r="L27">
            <v>86</v>
          </cell>
          <cell r="M27">
            <v>73.25</v>
          </cell>
          <cell r="N27">
            <v>20</v>
          </cell>
          <cell r="O27">
            <v>27</v>
          </cell>
          <cell r="P27">
            <v>21.25</v>
          </cell>
          <cell r="Q27">
            <v>10.25</v>
          </cell>
          <cell r="R27">
            <v>14.75</v>
          </cell>
          <cell r="S27">
            <v>14.25</v>
          </cell>
          <cell r="T27">
            <v>8.75</v>
          </cell>
          <cell r="U27">
            <v>3.5</v>
          </cell>
          <cell r="V27">
            <v>5.5</v>
          </cell>
          <cell r="W27">
            <v>3.75</v>
          </cell>
          <cell r="X27">
            <v>3</v>
          </cell>
          <cell r="Y27">
            <v>10</v>
          </cell>
          <cell r="Z27">
            <v>9</v>
          </cell>
          <cell r="AA27">
            <v>454</v>
          </cell>
          <cell r="AB27">
            <v>300</v>
          </cell>
          <cell r="AC27">
            <v>667.5</v>
          </cell>
          <cell r="AD27">
            <v>262.75</v>
          </cell>
          <cell r="AE27">
            <v>123.5</v>
          </cell>
          <cell r="AF27">
            <v>90.5</v>
          </cell>
          <cell r="AG27">
            <v>24.5</v>
          </cell>
          <cell r="AH27">
            <v>27.5</v>
          </cell>
          <cell r="AI27">
            <v>23.25</v>
          </cell>
          <cell r="AJ27">
            <v>6</v>
          </cell>
          <cell r="AK27">
            <v>4</v>
          </cell>
          <cell r="AL27">
            <v>18.25</v>
          </cell>
          <cell r="AM27">
            <v>2.5</v>
          </cell>
          <cell r="AN27">
            <v>21.5</v>
          </cell>
          <cell r="AO27">
            <v>1.5</v>
          </cell>
          <cell r="AP27">
            <v>3.5</v>
          </cell>
          <cell r="AQ27">
            <v>20.75</v>
          </cell>
          <cell r="AR27">
            <v>9.5</v>
          </cell>
        </row>
        <row r="28">
          <cell r="B28">
            <v>105.25</v>
          </cell>
          <cell r="C28">
            <v>393</v>
          </cell>
          <cell r="D28">
            <v>280.25</v>
          </cell>
          <cell r="E28">
            <v>393.25</v>
          </cell>
          <cell r="F28">
            <v>547.5</v>
          </cell>
          <cell r="G28">
            <v>271.25</v>
          </cell>
          <cell r="H28">
            <v>444</v>
          </cell>
          <cell r="I28">
            <v>217</v>
          </cell>
          <cell r="J28">
            <v>341</v>
          </cell>
          <cell r="K28">
            <v>259</v>
          </cell>
          <cell r="L28">
            <v>315.25</v>
          </cell>
          <cell r="M28">
            <v>417</v>
          </cell>
          <cell r="N28">
            <v>252.5</v>
          </cell>
          <cell r="O28">
            <v>236.75</v>
          </cell>
          <cell r="P28">
            <v>142.75</v>
          </cell>
          <cell r="Q28">
            <v>99.25</v>
          </cell>
          <cell r="R28">
            <v>163.25</v>
          </cell>
          <cell r="S28">
            <v>453.75</v>
          </cell>
          <cell r="T28">
            <v>364.5</v>
          </cell>
          <cell r="U28">
            <v>633.5</v>
          </cell>
          <cell r="V28">
            <v>715.5</v>
          </cell>
          <cell r="W28">
            <v>571.25</v>
          </cell>
          <cell r="X28">
            <v>406.75</v>
          </cell>
          <cell r="Y28">
            <v>699</v>
          </cell>
          <cell r="Z28">
            <v>524</v>
          </cell>
          <cell r="AA28">
            <v>53</v>
          </cell>
          <cell r="AB28">
            <v>38.75</v>
          </cell>
          <cell r="AC28">
            <v>293</v>
          </cell>
          <cell r="AD28">
            <v>189.5</v>
          </cell>
          <cell r="AE28">
            <v>546.25</v>
          </cell>
          <cell r="AF28">
            <v>709.5</v>
          </cell>
          <cell r="AG28">
            <v>438.75</v>
          </cell>
          <cell r="AH28">
            <v>442.5</v>
          </cell>
          <cell r="AI28">
            <v>459.5</v>
          </cell>
          <cell r="AJ28">
            <v>151.25</v>
          </cell>
          <cell r="AK28">
            <v>274.25</v>
          </cell>
          <cell r="AL28">
            <v>1252.5</v>
          </cell>
          <cell r="AM28">
            <v>221.5</v>
          </cell>
          <cell r="AN28">
            <v>262.5</v>
          </cell>
          <cell r="AO28">
            <v>110.25</v>
          </cell>
          <cell r="AP28">
            <v>116.25</v>
          </cell>
          <cell r="AQ28">
            <v>242.25</v>
          </cell>
          <cell r="AR28">
            <v>343.75</v>
          </cell>
        </row>
        <row r="29">
          <cell r="B29">
            <v>92.75</v>
          </cell>
          <cell r="C29">
            <v>227</v>
          </cell>
          <cell r="D29">
            <v>156</v>
          </cell>
          <cell r="E29">
            <v>197</v>
          </cell>
          <cell r="F29">
            <v>347</v>
          </cell>
          <cell r="G29">
            <v>146.5</v>
          </cell>
          <cell r="H29">
            <v>262</v>
          </cell>
          <cell r="I29">
            <v>150</v>
          </cell>
          <cell r="J29">
            <v>318.5</v>
          </cell>
          <cell r="K29">
            <v>211.5</v>
          </cell>
          <cell r="L29">
            <v>234.75</v>
          </cell>
          <cell r="M29">
            <v>226.5</v>
          </cell>
          <cell r="N29">
            <v>161</v>
          </cell>
          <cell r="O29">
            <v>141.75</v>
          </cell>
          <cell r="P29">
            <v>58.25</v>
          </cell>
          <cell r="Q29">
            <v>51.25</v>
          </cell>
          <cell r="R29">
            <v>98.5</v>
          </cell>
          <cell r="S29">
            <v>208.25</v>
          </cell>
          <cell r="T29">
            <v>127.75</v>
          </cell>
          <cell r="U29">
            <v>174.75</v>
          </cell>
          <cell r="V29">
            <v>207</v>
          </cell>
          <cell r="W29">
            <v>119.75</v>
          </cell>
          <cell r="X29">
            <v>103.25</v>
          </cell>
          <cell r="Y29">
            <v>286.75</v>
          </cell>
          <cell r="Z29">
            <v>306</v>
          </cell>
          <cell r="AA29">
            <v>39</v>
          </cell>
          <cell r="AB29">
            <v>33.5</v>
          </cell>
          <cell r="AC29">
            <v>59.25</v>
          </cell>
          <cell r="AD29">
            <v>100.75</v>
          </cell>
          <cell r="AE29">
            <v>549.25</v>
          </cell>
          <cell r="AF29">
            <v>649.75</v>
          </cell>
          <cell r="AG29">
            <v>536.75</v>
          </cell>
          <cell r="AH29">
            <v>1445.25</v>
          </cell>
          <cell r="AI29">
            <v>303.5</v>
          </cell>
          <cell r="AJ29">
            <v>124.25</v>
          </cell>
          <cell r="AK29">
            <v>83.75</v>
          </cell>
          <cell r="AL29">
            <v>263</v>
          </cell>
          <cell r="AM29">
            <v>37.5</v>
          </cell>
          <cell r="AN29">
            <v>114.5</v>
          </cell>
          <cell r="AO29">
            <v>67</v>
          </cell>
          <cell r="AP29">
            <v>52.75</v>
          </cell>
          <cell r="AQ29">
            <v>180.25</v>
          </cell>
          <cell r="AR29">
            <v>124</v>
          </cell>
        </row>
        <row r="30">
          <cell r="B30">
            <v>195.75</v>
          </cell>
          <cell r="C30">
            <v>496.5</v>
          </cell>
          <cell r="D30">
            <v>301.25</v>
          </cell>
          <cell r="E30">
            <v>343.5</v>
          </cell>
          <cell r="F30">
            <v>887</v>
          </cell>
          <cell r="G30">
            <v>300</v>
          </cell>
          <cell r="H30">
            <v>504.25</v>
          </cell>
          <cell r="I30">
            <v>265.25</v>
          </cell>
          <cell r="J30">
            <v>491.75</v>
          </cell>
          <cell r="K30">
            <v>381</v>
          </cell>
          <cell r="L30">
            <v>486.5</v>
          </cell>
          <cell r="M30">
            <v>585.25</v>
          </cell>
          <cell r="N30">
            <v>345</v>
          </cell>
          <cell r="O30">
            <v>253.75</v>
          </cell>
          <cell r="P30">
            <v>162.25</v>
          </cell>
          <cell r="Q30">
            <v>134.5</v>
          </cell>
          <cell r="R30">
            <v>216.75</v>
          </cell>
          <cell r="S30">
            <v>457</v>
          </cell>
          <cell r="T30">
            <v>217.75</v>
          </cell>
          <cell r="U30">
            <v>316.75</v>
          </cell>
          <cell r="V30">
            <v>432.75</v>
          </cell>
          <cell r="W30">
            <v>254.5</v>
          </cell>
          <cell r="X30">
            <v>228.25</v>
          </cell>
          <cell r="Y30">
            <v>531.25</v>
          </cell>
          <cell r="Z30">
            <v>651.75</v>
          </cell>
          <cell r="AA30">
            <v>307.75</v>
          </cell>
          <cell r="AB30">
            <v>57.5</v>
          </cell>
          <cell r="AC30">
            <v>90.75</v>
          </cell>
          <cell r="AD30">
            <v>248.75</v>
          </cell>
          <cell r="AE30">
            <v>1402.75</v>
          </cell>
          <cell r="AF30">
            <v>1862</v>
          </cell>
          <cell r="AG30">
            <v>993.25</v>
          </cell>
          <cell r="AH30">
            <v>1781.25</v>
          </cell>
          <cell r="AI30">
            <v>884.75</v>
          </cell>
          <cell r="AJ30">
            <v>303.75</v>
          </cell>
          <cell r="AK30">
            <v>199.5</v>
          </cell>
          <cell r="AL30">
            <v>791</v>
          </cell>
          <cell r="AM30">
            <v>74</v>
          </cell>
          <cell r="AN30">
            <v>263.5</v>
          </cell>
          <cell r="AO30">
            <v>194</v>
          </cell>
          <cell r="AP30">
            <v>187.25</v>
          </cell>
          <cell r="AQ30">
            <v>873.75</v>
          </cell>
          <cell r="AR30">
            <v>454.5</v>
          </cell>
        </row>
        <row r="31">
          <cell r="B31">
            <v>77.75</v>
          </cell>
          <cell r="C31">
            <v>175.25</v>
          </cell>
          <cell r="D31">
            <v>148.75</v>
          </cell>
          <cell r="E31">
            <v>229.25</v>
          </cell>
          <cell r="F31">
            <v>361.25</v>
          </cell>
          <cell r="G31">
            <v>202.75</v>
          </cell>
          <cell r="H31">
            <v>305</v>
          </cell>
          <cell r="I31">
            <v>163</v>
          </cell>
          <cell r="J31">
            <v>203.5</v>
          </cell>
          <cell r="K31">
            <v>175.75</v>
          </cell>
          <cell r="L31">
            <v>236</v>
          </cell>
          <cell r="M31">
            <v>251.25</v>
          </cell>
          <cell r="N31">
            <v>109</v>
          </cell>
          <cell r="O31">
            <v>87</v>
          </cell>
          <cell r="P31">
            <v>58.25</v>
          </cell>
          <cell r="Q31">
            <v>41.25</v>
          </cell>
          <cell r="R31">
            <v>51.5</v>
          </cell>
          <cell r="S31">
            <v>139</v>
          </cell>
          <cell r="T31">
            <v>74.5</v>
          </cell>
          <cell r="U31">
            <v>120.25</v>
          </cell>
          <cell r="V31">
            <v>178.75</v>
          </cell>
          <cell r="W31">
            <v>152.5</v>
          </cell>
          <cell r="X31">
            <v>119.25</v>
          </cell>
          <cell r="Y31">
            <v>286.5</v>
          </cell>
          <cell r="Z31">
            <v>267.75</v>
          </cell>
          <cell r="AA31">
            <v>173</v>
          </cell>
          <cell r="AB31">
            <v>103.5</v>
          </cell>
          <cell r="AC31">
            <v>239</v>
          </cell>
          <cell r="AD31">
            <v>58.75</v>
          </cell>
          <cell r="AE31">
            <v>822.25</v>
          </cell>
          <cell r="AF31">
            <v>866.75</v>
          </cell>
          <cell r="AG31">
            <v>396.25</v>
          </cell>
          <cell r="AH31">
            <v>754</v>
          </cell>
          <cell r="AI31">
            <v>371.25</v>
          </cell>
          <cell r="AJ31">
            <v>157.25</v>
          </cell>
          <cell r="AK31">
            <v>79.75</v>
          </cell>
          <cell r="AL31">
            <v>250.5</v>
          </cell>
          <cell r="AM31">
            <v>32.5</v>
          </cell>
          <cell r="AN31">
            <v>93.75</v>
          </cell>
          <cell r="AO31">
            <v>88.75</v>
          </cell>
          <cell r="AP31">
            <v>127.5</v>
          </cell>
          <cell r="AQ31">
            <v>279.75</v>
          </cell>
          <cell r="AR31">
            <v>182.25</v>
          </cell>
        </row>
        <row r="32">
          <cell r="B32">
            <v>87.5</v>
          </cell>
          <cell r="C32">
            <v>87.25</v>
          </cell>
          <cell r="D32">
            <v>55.25</v>
          </cell>
          <cell r="E32">
            <v>93</v>
          </cell>
          <cell r="F32">
            <v>205.75</v>
          </cell>
          <cell r="G32">
            <v>122</v>
          </cell>
          <cell r="H32">
            <v>176.75</v>
          </cell>
          <cell r="I32">
            <v>81</v>
          </cell>
          <cell r="J32">
            <v>106.25</v>
          </cell>
          <cell r="K32">
            <v>71</v>
          </cell>
          <cell r="L32">
            <v>136.25</v>
          </cell>
          <cell r="M32">
            <v>109.75</v>
          </cell>
          <cell r="N32">
            <v>41.75</v>
          </cell>
          <cell r="O32">
            <v>32.5</v>
          </cell>
          <cell r="P32">
            <v>31.5</v>
          </cell>
          <cell r="Q32">
            <v>22.25</v>
          </cell>
          <cell r="R32">
            <v>27</v>
          </cell>
          <cell r="S32">
            <v>31.75</v>
          </cell>
          <cell r="T32">
            <v>36</v>
          </cell>
          <cell r="U32">
            <v>38.25</v>
          </cell>
          <cell r="V32">
            <v>42.5</v>
          </cell>
          <cell r="W32">
            <v>19</v>
          </cell>
          <cell r="X32">
            <v>18.25</v>
          </cell>
          <cell r="Y32">
            <v>127.75</v>
          </cell>
          <cell r="Z32">
            <v>127.25</v>
          </cell>
          <cell r="AA32">
            <v>440.75</v>
          </cell>
          <cell r="AB32">
            <v>415</v>
          </cell>
          <cell r="AC32">
            <v>1532.75</v>
          </cell>
          <cell r="AD32">
            <v>829.25</v>
          </cell>
          <cell r="AE32">
            <v>33.5</v>
          </cell>
          <cell r="AF32">
            <v>297</v>
          </cell>
          <cell r="AG32">
            <v>244.25</v>
          </cell>
          <cell r="AH32">
            <v>531.25</v>
          </cell>
          <cell r="AI32">
            <v>216</v>
          </cell>
          <cell r="AJ32">
            <v>95.75</v>
          </cell>
          <cell r="AK32">
            <v>19.75</v>
          </cell>
          <cell r="AL32">
            <v>59</v>
          </cell>
          <cell r="AM32">
            <v>9.5</v>
          </cell>
          <cell r="AN32">
            <v>47.75</v>
          </cell>
          <cell r="AO32">
            <v>44.75</v>
          </cell>
          <cell r="AP32">
            <v>61.25</v>
          </cell>
          <cell r="AQ32">
            <v>69.25</v>
          </cell>
          <cell r="AR32">
            <v>85</v>
          </cell>
        </row>
        <row r="33">
          <cell r="B33">
            <v>107</v>
          </cell>
          <cell r="C33">
            <v>126.25</v>
          </cell>
          <cell r="D33">
            <v>42</v>
          </cell>
          <cell r="E33">
            <v>78.75</v>
          </cell>
          <cell r="F33">
            <v>166.25</v>
          </cell>
          <cell r="G33">
            <v>100.25</v>
          </cell>
          <cell r="H33">
            <v>152.25</v>
          </cell>
          <cell r="I33">
            <v>74</v>
          </cell>
          <cell r="J33">
            <v>88.5</v>
          </cell>
          <cell r="K33">
            <v>52.5</v>
          </cell>
          <cell r="L33">
            <v>172.75</v>
          </cell>
          <cell r="M33">
            <v>118.5</v>
          </cell>
          <cell r="N33">
            <v>49.25</v>
          </cell>
          <cell r="O33">
            <v>40.75</v>
          </cell>
          <cell r="P33">
            <v>39.75</v>
          </cell>
          <cell r="Q33">
            <v>25.75</v>
          </cell>
          <cell r="R33">
            <v>21.5</v>
          </cell>
          <cell r="S33">
            <v>42.25</v>
          </cell>
          <cell r="T33">
            <v>48.5</v>
          </cell>
          <cell r="U33">
            <v>38</v>
          </cell>
          <cell r="V33">
            <v>37</v>
          </cell>
          <cell r="W33">
            <v>20.5</v>
          </cell>
          <cell r="X33">
            <v>16.25</v>
          </cell>
          <cell r="Y33">
            <v>101.5</v>
          </cell>
          <cell r="Z33">
            <v>107.75</v>
          </cell>
          <cell r="AA33">
            <v>537.5</v>
          </cell>
          <cell r="AB33">
            <v>485.25</v>
          </cell>
          <cell r="AC33">
            <v>1984</v>
          </cell>
          <cell r="AD33">
            <v>918</v>
          </cell>
          <cell r="AE33">
            <v>271.75</v>
          </cell>
          <cell r="AF33">
            <v>44.75</v>
          </cell>
          <cell r="AG33">
            <v>199.25</v>
          </cell>
          <cell r="AH33">
            <v>546.5</v>
          </cell>
          <cell r="AI33">
            <v>258.5</v>
          </cell>
          <cell r="AJ33">
            <v>133.25</v>
          </cell>
          <cell r="AK33">
            <v>18.5</v>
          </cell>
          <cell r="AL33">
            <v>48.5</v>
          </cell>
          <cell r="AM33">
            <v>13.5</v>
          </cell>
          <cell r="AN33">
            <v>78.5</v>
          </cell>
          <cell r="AO33">
            <v>60.75</v>
          </cell>
          <cell r="AP33">
            <v>116.5</v>
          </cell>
          <cell r="AQ33">
            <v>76.25</v>
          </cell>
          <cell r="AR33">
            <v>97</v>
          </cell>
        </row>
        <row r="34">
          <cell r="B34">
            <v>24</v>
          </cell>
          <cell r="C34">
            <v>34.25</v>
          </cell>
          <cell r="D34">
            <v>15.25</v>
          </cell>
          <cell r="E34">
            <v>23.5</v>
          </cell>
          <cell r="F34">
            <v>65.5</v>
          </cell>
          <cell r="G34">
            <v>23.5</v>
          </cell>
          <cell r="H34">
            <v>37</v>
          </cell>
          <cell r="I34">
            <v>21.5</v>
          </cell>
          <cell r="J34">
            <v>43.5</v>
          </cell>
          <cell r="K34">
            <v>23</v>
          </cell>
          <cell r="L34">
            <v>30.75</v>
          </cell>
          <cell r="M34">
            <v>65.75</v>
          </cell>
          <cell r="N34">
            <v>17.5</v>
          </cell>
          <cell r="O34">
            <v>14.75</v>
          </cell>
          <cell r="P34">
            <v>7.75</v>
          </cell>
          <cell r="Q34">
            <v>8</v>
          </cell>
          <cell r="R34">
            <v>11.75</v>
          </cell>
          <cell r="S34">
            <v>16.25</v>
          </cell>
          <cell r="T34">
            <v>21.5</v>
          </cell>
          <cell r="U34">
            <v>14.75</v>
          </cell>
          <cell r="V34">
            <v>21</v>
          </cell>
          <cell r="W34">
            <v>10.5</v>
          </cell>
          <cell r="X34">
            <v>8</v>
          </cell>
          <cell r="Y34">
            <v>34.5</v>
          </cell>
          <cell r="Z34">
            <v>32.25</v>
          </cell>
          <cell r="AA34">
            <v>362.5</v>
          </cell>
          <cell r="AB34">
            <v>322.5</v>
          </cell>
          <cell r="AC34">
            <v>1276.25</v>
          </cell>
          <cell r="AD34">
            <v>341.5</v>
          </cell>
          <cell r="AE34">
            <v>231.5</v>
          </cell>
          <cell r="AF34">
            <v>200</v>
          </cell>
          <cell r="AG34">
            <v>21.75</v>
          </cell>
          <cell r="AH34">
            <v>96.25</v>
          </cell>
          <cell r="AI34">
            <v>60.25</v>
          </cell>
          <cell r="AJ34">
            <v>38.25</v>
          </cell>
          <cell r="AK34">
            <v>5</v>
          </cell>
          <cell r="AL34">
            <v>23.25</v>
          </cell>
          <cell r="AM34">
            <v>4</v>
          </cell>
          <cell r="AN34">
            <v>32.25</v>
          </cell>
          <cell r="AO34">
            <v>16.25</v>
          </cell>
          <cell r="AP34">
            <v>36.25</v>
          </cell>
          <cell r="AQ34">
            <v>53.25</v>
          </cell>
          <cell r="AR34">
            <v>31.75</v>
          </cell>
        </row>
        <row r="35">
          <cell r="B35">
            <v>41</v>
          </cell>
          <cell r="C35">
            <v>42.5</v>
          </cell>
          <cell r="D35">
            <v>17</v>
          </cell>
          <cell r="E35">
            <v>17.5</v>
          </cell>
          <cell r="F35">
            <v>50.75</v>
          </cell>
          <cell r="G35">
            <v>19.25</v>
          </cell>
          <cell r="H35">
            <v>34.75</v>
          </cell>
          <cell r="I35">
            <v>19</v>
          </cell>
          <cell r="J35">
            <v>53.75</v>
          </cell>
          <cell r="K35">
            <v>32</v>
          </cell>
          <cell r="L35">
            <v>50.75</v>
          </cell>
          <cell r="M35">
            <v>53.75</v>
          </cell>
          <cell r="N35">
            <v>22.75</v>
          </cell>
          <cell r="O35">
            <v>22.75</v>
          </cell>
          <cell r="P35">
            <v>17.75</v>
          </cell>
          <cell r="Q35">
            <v>10.25</v>
          </cell>
          <cell r="R35">
            <v>14.75</v>
          </cell>
          <cell r="S35">
            <v>23.25</v>
          </cell>
          <cell r="T35">
            <v>23</v>
          </cell>
          <cell r="U35">
            <v>18.5</v>
          </cell>
          <cell r="V35">
            <v>22.75</v>
          </cell>
          <cell r="W35">
            <v>3.5</v>
          </cell>
          <cell r="X35">
            <v>6.5</v>
          </cell>
          <cell r="Y35">
            <v>22</v>
          </cell>
          <cell r="Z35">
            <v>34.25</v>
          </cell>
          <cell r="AA35">
            <v>424</v>
          </cell>
          <cell r="AB35">
            <v>527.25</v>
          </cell>
          <cell r="AC35">
            <v>2793</v>
          </cell>
          <cell r="AD35">
            <v>726.75</v>
          </cell>
          <cell r="AE35">
            <v>494.75</v>
          </cell>
          <cell r="AF35">
            <v>512.5</v>
          </cell>
          <cell r="AG35">
            <v>99.25</v>
          </cell>
          <cell r="AH35">
            <v>37.25</v>
          </cell>
          <cell r="AI35">
            <v>87.25</v>
          </cell>
          <cell r="AJ35">
            <v>69.25</v>
          </cell>
          <cell r="AK35">
            <v>5.25</v>
          </cell>
          <cell r="AL35">
            <v>24.25</v>
          </cell>
          <cell r="AM35">
            <v>5.25</v>
          </cell>
          <cell r="AN35">
            <v>35.5</v>
          </cell>
          <cell r="AO35">
            <v>29.25</v>
          </cell>
          <cell r="AP35">
            <v>85.5</v>
          </cell>
          <cell r="AQ35">
            <v>70.25</v>
          </cell>
          <cell r="AR35">
            <v>61.5</v>
          </cell>
        </row>
        <row r="36">
          <cell r="B36">
            <v>28.75</v>
          </cell>
          <cell r="C36">
            <v>62</v>
          </cell>
          <cell r="D36">
            <v>21</v>
          </cell>
          <cell r="E36">
            <v>21.5</v>
          </cell>
          <cell r="F36">
            <v>80.5</v>
          </cell>
          <cell r="G36">
            <v>18.75</v>
          </cell>
          <cell r="H36">
            <v>40.75</v>
          </cell>
          <cell r="I36">
            <v>35.25</v>
          </cell>
          <cell r="J36">
            <v>52.25</v>
          </cell>
          <cell r="K36">
            <v>27.5</v>
          </cell>
          <cell r="L36">
            <v>46.75</v>
          </cell>
          <cell r="M36">
            <v>76.75</v>
          </cell>
          <cell r="N36">
            <v>22.5</v>
          </cell>
          <cell r="O36">
            <v>23.5</v>
          </cell>
          <cell r="P36">
            <v>16</v>
          </cell>
          <cell r="Q36">
            <v>15.5</v>
          </cell>
          <cell r="R36">
            <v>18.75</v>
          </cell>
          <cell r="S36">
            <v>32.25</v>
          </cell>
          <cell r="T36">
            <v>47.25</v>
          </cell>
          <cell r="U36">
            <v>35.25</v>
          </cell>
          <cell r="V36">
            <v>37.75</v>
          </cell>
          <cell r="W36">
            <v>16.75</v>
          </cell>
          <cell r="X36">
            <v>13.75</v>
          </cell>
          <cell r="Y36">
            <v>19.25</v>
          </cell>
          <cell r="Z36">
            <v>28.25</v>
          </cell>
          <cell r="AA36">
            <v>395</v>
          </cell>
          <cell r="AB36">
            <v>243.5</v>
          </cell>
          <cell r="AC36">
            <v>1021.5</v>
          </cell>
          <cell r="AD36">
            <v>358.5</v>
          </cell>
          <cell r="AE36">
            <v>210</v>
          </cell>
          <cell r="AF36">
            <v>250</v>
          </cell>
          <cell r="AG36">
            <v>56.25</v>
          </cell>
          <cell r="AH36">
            <v>115.75</v>
          </cell>
          <cell r="AI36">
            <v>23.5</v>
          </cell>
          <cell r="AJ36">
            <v>33.5</v>
          </cell>
          <cell r="AK36">
            <v>15.5</v>
          </cell>
          <cell r="AL36">
            <v>34.5</v>
          </cell>
          <cell r="AM36">
            <v>17</v>
          </cell>
          <cell r="AN36">
            <v>54</v>
          </cell>
          <cell r="AO36">
            <v>27.75</v>
          </cell>
          <cell r="AP36">
            <v>63.25</v>
          </cell>
          <cell r="AQ36">
            <v>114.5</v>
          </cell>
          <cell r="AR36">
            <v>77.75</v>
          </cell>
        </row>
        <row r="37">
          <cell r="B37">
            <v>7</v>
          </cell>
          <cell r="C37">
            <v>12.75</v>
          </cell>
          <cell r="D37">
            <v>1</v>
          </cell>
          <cell r="E37">
            <v>0.75</v>
          </cell>
          <cell r="F37">
            <v>6.25</v>
          </cell>
          <cell r="G37">
            <v>4.25</v>
          </cell>
          <cell r="H37">
            <v>5.5</v>
          </cell>
          <cell r="I37">
            <v>4.75</v>
          </cell>
          <cell r="J37">
            <v>14.25</v>
          </cell>
          <cell r="K37">
            <v>8.75</v>
          </cell>
          <cell r="L37">
            <v>10</v>
          </cell>
          <cell r="M37">
            <v>18.25</v>
          </cell>
          <cell r="N37">
            <v>7.75</v>
          </cell>
          <cell r="O37">
            <v>7.5</v>
          </cell>
          <cell r="P37">
            <v>4.75</v>
          </cell>
          <cell r="Q37">
            <v>5</v>
          </cell>
          <cell r="R37">
            <v>9.5</v>
          </cell>
          <cell r="S37">
            <v>6.25</v>
          </cell>
          <cell r="T37">
            <v>8.5</v>
          </cell>
          <cell r="U37">
            <v>6.25</v>
          </cell>
          <cell r="V37">
            <v>4.25</v>
          </cell>
          <cell r="W37">
            <v>2.75</v>
          </cell>
          <cell r="X37">
            <v>1.75</v>
          </cell>
          <cell r="Y37">
            <v>2.75</v>
          </cell>
          <cell r="Z37">
            <v>6.25</v>
          </cell>
          <cell r="AA37">
            <v>129.5</v>
          </cell>
          <cell r="AB37">
            <v>82.25</v>
          </cell>
          <cell r="AC37">
            <v>337.5</v>
          </cell>
          <cell r="AD37">
            <v>154</v>
          </cell>
          <cell r="AE37">
            <v>84.5</v>
          </cell>
          <cell r="AF37">
            <v>114</v>
          </cell>
          <cell r="AG37">
            <v>41.5</v>
          </cell>
          <cell r="AH37">
            <v>68</v>
          </cell>
          <cell r="AI37">
            <v>33.5</v>
          </cell>
          <cell r="AJ37">
            <v>3</v>
          </cell>
          <cell r="AK37">
            <v>4.25</v>
          </cell>
          <cell r="AL37">
            <v>12</v>
          </cell>
          <cell r="AM37">
            <v>2</v>
          </cell>
          <cell r="AN37">
            <v>13.75</v>
          </cell>
          <cell r="AO37">
            <v>8.5</v>
          </cell>
          <cell r="AP37">
            <v>34.75</v>
          </cell>
          <cell r="AQ37">
            <v>91.5</v>
          </cell>
          <cell r="AR37">
            <v>35.5</v>
          </cell>
        </row>
        <row r="38">
          <cell r="B38">
            <v>4</v>
          </cell>
          <cell r="C38">
            <v>6.75</v>
          </cell>
          <cell r="D38">
            <v>1.5</v>
          </cell>
          <cell r="E38">
            <v>4</v>
          </cell>
          <cell r="F38">
            <v>17.5</v>
          </cell>
          <cell r="G38">
            <v>7.25</v>
          </cell>
          <cell r="H38">
            <v>8.25</v>
          </cell>
          <cell r="I38">
            <v>9</v>
          </cell>
          <cell r="J38">
            <v>11.25</v>
          </cell>
          <cell r="K38">
            <v>47.75</v>
          </cell>
          <cell r="L38">
            <v>43.25</v>
          </cell>
          <cell r="M38">
            <v>132</v>
          </cell>
          <cell r="N38">
            <v>24.25</v>
          </cell>
          <cell r="O38">
            <v>56.75</v>
          </cell>
          <cell r="P38">
            <v>16.75</v>
          </cell>
          <cell r="Q38">
            <v>13.75</v>
          </cell>
          <cell r="R38">
            <v>14.25</v>
          </cell>
          <cell r="S38">
            <v>19</v>
          </cell>
          <cell r="T38">
            <v>4.5</v>
          </cell>
          <cell r="U38">
            <v>2</v>
          </cell>
          <cell r="V38">
            <v>5.5</v>
          </cell>
          <cell r="W38">
            <v>1</v>
          </cell>
          <cell r="X38">
            <v>0.25</v>
          </cell>
          <cell r="Y38">
            <v>5</v>
          </cell>
          <cell r="Z38">
            <v>6.5</v>
          </cell>
          <cell r="AA38">
            <v>220.25</v>
          </cell>
          <cell r="AB38">
            <v>100</v>
          </cell>
          <cell r="AC38">
            <v>199.5</v>
          </cell>
          <cell r="AD38">
            <v>82.75</v>
          </cell>
          <cell r="AE38">
            <v>16.75</v>
          </cell>
          <cell r="AF38">
            <v>15</v>
          </cell>
          <cell r="AG38">
            <v>6.75</v>
          </cell>
          <cell r="AH38">
            <v>8.25</v>
          </cell>
          <cell r="AI38">
            <v>14.75</v>
          </cell>
          <cell r="AJ38">
            <v>4.25</v>
          </cell>
          <cell r="AK38">
            <v>3.25</v>
          </cell>
          <cell r="AL38">
            <v>89</v>
          </cell>
          <cell r="AM38">
            <v>0</v>
          </cell>
          <cell r="AN38">
            <v>2</v>
          </cell>
          <cell r="AO38">
            <v>1.5</v>
          </cell>
          <cell r="AP38">
            <v>3.25</v>
          </cell>
          <cell r="AQ38">
            <v>13.5</v>
          </cell>
          <cell r="AR38">
            <v>3</v>
          </cell>
        </row>
        <row r="39">
          <cell r="B39">
            <v>10.5</v>
          </cell>
          <cell r="C39">
            <v>20.25</v>
          </cell>
          <cell r="D39">
            <v>10</v>
          </cell>
          <cell r="E39">
            <v>10</v>
          </cell>
          <cell r="F39">
            <v>66.5</v>
          </cell>
          <cell r="G39">
            <v>17</v>
          </cell>
          <cell r="H39">
            <v>26.25</v>
          </cell>
          <cell r="I39">
            <v>24</v>
          </cell>
          <cell r="J39">
            <v>39.25</v>
          </cell>
          <cell r="K39">
            <v>70.25</v>
          </cell>
          <cell r="L39">
            <v>110.25</v>
          </cell>
          <cell r="M39">
            <v>596.5</v>
          </cell>
          <cell r="N39">
            <v>50.75</v>
          </cell>
          <cell r="O39">
            <v>169.5</v>
          </cell>
          <cell r="P39">
            <v>51.75</v>
          </cell>
          <cell r="Q39">
            <v>32.5</v>
          </cell>
          <cell r="R39">
            <v>28</v>
          </cell>
          <cell r="S39">
            <v>59.5</v>
          </cell>
          <cell r="T39">
            <v>8</v>
          </cell>
          <cell r="U39">
            <v>6.75</v>
          </cell>
          <cell r="V39">
            <v>3.5</v>
          </cell>
          <cell r="W39">
            <v>1.75</v>
          </cell>
          <cell r="X39">
            <v>0.5</v>
          </cell>
          <cell r="Y39">
            <v>10.25</v>
          </cell>
          <cell r="Z39">
            <v>16.25</v>
          </cell>
          <cell r="AA39">
            <v>1120.5</v>
          </cell>
          <cell r="AB39">
            <v>295</v>
          </cell>
          <cell r="AC39">
            <v>757</v>
          </cell>
          <cell r="AD39">
            <v>273.5</v>
          </cell>
          <cell r="AE39">
            <v>61</v>
          </cell>
          <cell r="AF39">
            <v>49.25</v>
          </cell>
          <cell r="AG39">
            <v>24.5</v>
          </cell>
          <cell r="AH39">
            <v>33.5</v>
          </cell>
          <cell r="AI39">
            <v>36.75</v>
          </cell>
          <cell r="AJ39">
            <v>15.25</v>
          </cell>
          <cell r="AK39">
            <v>98.5</v>
          </cell>
          <cell r="AL39">
            <v>12.25</v>
          </cell>
          <cell r="AM39">
            <v>2</v>
          </cell>
          <cell r="AN39">
            <v>9.5</v>
          </cell>
          <cell r="AO39">
            <v>13.75</v>
          </cell>
          <cell r="AP39">
            <v>8.5</v>
          </cell>
          <cell r="AQ39">
            <v>94.75</v>
          </cell>
          <cell r="AR39">
            <v>16.5</v>
          </cell>
        </row>
        <row r="40">
          <cell r="B40">
            <v>5.25</v>
          </cell>
          <cell r="C40">
            <v>3.25</v>
          </cell>
          <cell r="D40">
            <v>1.5</v>
          </cell>
          <cell r="E40">
            <v>0.5</v>
          </cell>
          <cell r="F40">
            <v>8.5</v>
          </cell>
          <cell r="G40">
            <v>2.25</v>
          </cell>
          <cell r="H40">
            <v>6</v>
          </cell>
          <cell r="I40">
            <v>5</v>
          </cell>
          <cell r="J40">
            <v>14</v>
          </cell>
          <cell r="K40">
            <v>3.75</v>
          </cell>
          <cell r="L40">
            <v>8.75</v>
          </cell>
          <cell r="M40">
            <v>37.75</v>
          </cell>
          <cell r="N40">
            <v>3.25</v>
          </cell>
          <cell r="O40">
            <v>2.5</v>
          </cell>
          <cell r="P40">
            <v>1.5</v>
          </cell>
          <cell r="Q40">
            <v>2.25</v>
          </cell>
          <cell r="R40">
            <v>1.5</v>
          </cell>
          <cell r="S40">
            <v>3.75</v>
          </cell>
          <cell r="T40">
            <v>33.5</v>
          </cell>
          <cell r="U40">
            <v>14</v>
          </cell>
          <cell r="V40">
            <v>29.25</v>
          </cell>
          <cell r="W40">
            <v>6</v>
          </cell>
          <cell r="X40">
            <v>4.75</v>
          </cell>
          <cell r="Y40">
            <v>10</v>
          </cell>
          <cell r="Z40">
            <v>1.25</v>
          </cell>
          <cell r="AA40">
            <v>183.25</v>
          </cell>
          <cell r="AB40">
            <v>48.5</v>
          </cell>
          <cell r="AC40">
            <v>84.5</v>
          </cell>
          <cell r="AD40">
            <v>39.5</v>
          </cell>
          <cell r="AE40">
            <v>10</v>
          </cell>
          <cell r="AF40">
            <v>16.25</v>
          </cell>
          <cell r="AG40">
            <v>3.75</v>
          </cell>
          <cell r="AH40">
            <v>7.25</v>
          </cell>
          <cell r="AI40">
            <v>16.25</v>
          </cell>
          <cell r="AJ40">
            <v>2.25</v>
          </cell>
          <cell r="AK40">
            <v>0.25</v>
          </cell>
          <cell r="AL40">
            <v>1.75</v>
          </cell>
          <cell r="AM40">
            <v>3.25</v>
          </cell>
          <cell r="AN40">
            <v>35.25</v>
          </cell>
          <cell r="AO40">
            <v>3.25</v>
          </cell>
          <cell r="AP40">
            <v>2.25</v>
          </cell>
          <cell r="AQ40">
            <v>10.5</v>
          </cell>
          <cell r="AR40">
            <v>2.75</v>
          </cell>
        </row>
        <row r="41">
          <cell r="B41">
            <v>27.25</v>
          </cell>
          <cell r="C41">
            <v>31</v>
          </cell>
          <cell r="D41">
            <v>9.75</v>
          </cell>
          <cell r="E41">
            <v>8</v>
          </cell>
          <cell r="F41">
            <v>36</v>
          </cell>
          <cell r="G41">
            <v>20</v>
          </cell>
          <cell r="H41">
            <v>74.75</v>
          </cell>
          <cell r="I41">
            <v>37.75</v>
          </cell>
          <cell r="J41">
            <v>66</v>
          </cell>
          <cell r="K41">
            <v>8.25</v>
          </cell>
          <cell r="L41">
            <v>55.25</v>
          </cell>
          <cell r="M41">
            <v>125.5</v>
          </cell>
          <cell r="N41">
            <v>18.5</v>
          </cell>
          <cell r="O41">
            <v>24</v>
          </cell>
          <cell r="P41">
            <v>26.5</v>
          </cell>
          <cell r="Q41">
            <v>16</v>
          </cell>
          <cell r="R41">
            <v>16.5</v>
          </cell>
          <cell r="S41">
            <v>23.25</v>
          </cell>
          <cell r="T41">
            <v>244.5</v>
          </cell>
          <cell r="U41">
            <v>76.75</v>
          </cell>
          <cell r="V41">
            <v>106.75</v>
          </cell>
          <cell r="W41">
            <v>20.25</v>
          </cell>
          <cell r="X41">
            <v>11</v>
          </cell>
          <cell r="Y41">
            <v>26.5</v>
          </cell>
          <cell r="Z41">
            <v>22.75</v>
          </cell>
          <cell r="AA41">
            <v>237</v>
          </cell>
          <cell r="AB41">
            <v>107.5</v>
          </cell>
          <cell r="AC41">
            <v>301.5</v>
          </cell>
          <cell r="AD41">
            <v>112.5</v>
          </cell>
          <cell r="AE41">
            <v>51</v>
          </cell>
          <cell r="AF41">
            <v>87.75</v>
          </cell>
          <cell r="AG41">
            <v>39.25</v>
          </cell>
          <cell r="AH41">
            <v>45.25</v>
          </cell>
          <cell r="AI41">
            <v>60.5</v>
          </cell>
          <cell r="AJ41">
            <v>19</v>
          </cell>
          <cell r="AK41">
            <v>5.5</v>
          </cell>
          <cell r="AL41">
            <v>8.25</v>
          </cell>
          <cell r="AM41">
            <v>40.25</v>
          </cell>
          <cell r="AN41">
            <v>11.75</v>
          </cell>
          <cell r="AO41">
            <v>12.75</v>
          </cell>
          <cell r="AP41">
            <v>10.5</v>
          </cell>
          <cell r="AQ41">
            <v>40.75</v>
          </cell>
          <cell r="AR41">
            <v>17.5</v>
          </cell>
        </row>
        <row r="42">
          <cell r="B42">
            <v>4</v>
          </cell>
          <cell r="C42">
            <v>10.25</v>
          </cell>
          <cell r="D42">
            <v>1</v>
          </cell>
          <cell r="E42">
            <v>2.25</v>
          </cell>
          <cell r="F42">
            <v>8.25</v>
          </cell>
          <cell r="G42">
            <v>2.5</v>
          </cell>
          <cell r="H42">
            <v>5</v>
          </cell>
          <cell r="I42">
            <v>5.75</v>
          </cell>
          <cell r="J42">
            <v>7.5</v>
          </cell>
          <cell r="K42">
            <v>6.5</v>
          </cell>
          <cell r="L42">
            <v>8.5</v>
          </cell>
          <cell r="M42">
            <v>23.25</v>
          </cell>
          <cell r="N42">
            <v>7</v>
          </cell>
          <cell r="O42">
            <v>5</v>
          </cell>
          <cell r="P42">
            <v>5.25</v>
          </cell>
          <cell r="Q42">
            <v>4</v>
          </cell>
          <cell r="R42">
            <v>3</v>
          </cell>
          <cell r="S42">
            <v>4.5</v>
          </cell>
          <cell r="T42">
            <v>8.5</v>
          </cell>
          <cell r="U42">
            <v>5.25</v>
          </cell>
          <cell r="V42">
            <v>5.25</v>
          </cell>
          <cell r="W42">
            <v>3.75</v>
          </cell>
          <cell r="X42">
            <v>0.25</v>
          </cell>
          <cell r="Y42">
            <v>0.75</v>
          </cell>
          <cell r="Z42">
            <v>2.5</v>
          </cell>
          <cell r="AA42">
            <v>92.75</v>
          </cell>
          <cell r="AB42">
            <v>57.75</v>
          </cell>
          <cell r="AC42">
            <v>225.75</v>
          </cell>
          <cell r="AD42">
            <v>77.75</v>
          </cell>
          <cell r="AE42">
            <v>36</v>
          </cell>
          <cell r="AF42">
            <v>48.75</v>
          </cell>
          <cell r="AG42">
            <v>12.25</v>
          </cell>
          <cell r="AH42">
            <v>41</v>
          </cell>
          <cell r="AI42">
            <v>22.5</v>
          </cell>
          <cell r="AJ42">
            <v>8.5</v>
          </cell>
          <cell r="AK42">
            <v>2.25</v>
          </cell>
          <cell r="AL42">
            <v>12.25</v>
          </cell>
          <cell r="AM42">
            <v>1.75</v>
          </cell>
          <cell r="AN42">
            <v>14</v>
          </cell>
          <cell r="AO42">
            <v>4</v>
          </cell>
          <cell r="AP42">
            <v>15.5</v>
          </cell>
          <cell r="AQ42">
            <v>29</v>
          </cell>
          <cell r="AR42">
            <v>14.25</v>
          </cell>
        </row>
        <row r="43">
          <cell r="B43">
            <v>6.25</v>
          </cell>
          <cell r="C43">
            <v>12.5</v>
          </cell>
          <cell r="D43">
            <v>3</v>
          </cell>
          <cell r="E43">
            <v>3.5</v>
          </cell>
          <cell r="F43">
            <v>8</v>
          </cell>
          <cell r="G43">
            <v>2</v>
          </cell>
          <cell r="H43">
            <v>4.5</v>
          </cell>
          <cell r="I43">
            <v>5.25</v>
          </cell>
          <cell r="J43">
            <v>8.25</v>
          </cell>
          <cell r="K43">
            <v>6</v>
          </cell>
          <cell r="L43">
            <v>14.75</v>
          </cell>
          <cell r="M43">
            <v>16.25</v>
          </cell>
          <cell r="N43">
            <v>4.75</v>
          </cell>
          <cell r="O43">
            <v>5.5</v>
          </cell>
          <cell r="P43">
            <v>1.75</v>
          </cell>
          <cell r="Q43">
            <v>4.5</v>
          </cell>
          <cell r="R43">
            <v>1.75</v>
          </cell>
          <cell r="S43">
            <v>2.75</v>
          </cell>
          <cell r="T43">
            <v>11.25</v>
          </cell>
          <cell r="U43">
            <v>5.5</v>
          </cell>
          <cell r="V43">
            <v>2.5</v>
          </cell>
          <cell r="W43">
            <v>1.5</v>
          </cell>
          <cell r="X43">
            <v>1.5</v>
          </cell>
          <cell r="Y43">
            <v>1.5</v>
          </cell>
          <cell r="Z43">
            <v>5</v>
          </cell>
          <cell r="AA43">
            <v>100.75</v>
          </cell>
          <cell r="AB43">
            <v>47.75</v>
          </cell>
          <cell r="AC43">
            <v>203.75</v>
          </cell>
          <cell r="AD43">
            <v>114.75</v>
          </cell>
          <cell r="AE43">
            <v>77</v>
          </cell>
          <cell r="AF43">
            <v>109.25</v>
          </cell>
          <cell r="AG43">
            <v>42.25</v>
          </cell>
          <cell r="AH43">
            <v>81.5</v>
          </cell>
          <cell r="AI43">
            <v>63.5</v>
          </cell>
          <cell r="AJ43">
            <v>29.5</v>
          </cell>
          <cell r="AK43">
            <v>2</v>
          </cell>
          <cell r="AL43">
            <v>7.75</v>
          </cell>
          <cell r="AM43">
            <v>2.25</v>
          </cell>
          <cell r="AN43">
            <v>8.75</v>
          </cell>
          <cell r="AO43">
            <v>15.5</v>
          </cell>
          <cell r="AP43">
            <v>4</v>
          </cell>
          <cell r="AQ43">
            <v>30.5</v>
          </cell>
          <cell r="AR43">
            <v>12.75</v>
          </cell>
        </row>
        <row r="44">
          <cell r="B44">
            <v>11.25</v>
          </cell>
          <cell r="C44">
            <v>33.5</v>
          </cell>
          <cell r="D44">
            <v>29.5</v>
          </cell>
          <cell r="E44">
            <v>33</v>
          </cell>
          <cell r="F44">
            <v>86.25</v>
          </cell>
          <cell r="G44">
            <v>26.5</v>
          </cell>
          <cell r="H44">
            <v>24.5</v>
          </cell>
          <cell r="I44">
            <v>9</v>
          </cell>
          <cell r="J44">
            <v>22.5</v>
          </cell>
          <cell r="K44">
            <v>28.25</v>
          </cell>
          <cell r="L44">
            <v>26.5</v>
          </cell>
          <cell r="M44">
            <v>38.25</v>
          </cell>
          <cell r="N44">
            <v>18.25</v>
          </cell>
          <cell r="O44">
            <v>8.5</v>
          </cell>
          <cell r="P44">
            <v>6</v>
          </cell>
          <cell r="Q44">
            <v>5</v>
          </cell>
          <cell r="R44">
            <v>12</v>
          </cell>
          <cell r="S44">
            <v>26.25</v>
          </cell>
          <cell r="T44">
            <v>32</v>
          </cell>
          <cell r="U44">
            <v>49</v>
          </cell>
          <cell r="V44">
            <v>40.75</v>
          </cell>
          <cell r="W44">
            <v>29</v>
          </cell>
          <cell r="X44">
            <v>23.25</v>
          </cell>
          <cell r="Y44">
            <v>45.5</v>
          </cell>
          <cell r="Z44">
            <v>28.25</v>
          </cell>
          <cell r="AA44">
            <v>196.25</v>
          </cell>
          <cell r="AB44">
            <v>147.75</v>
          </cell>
          <cell r="AC44">
            <v>679.25</v>
          </cell>
          <cell r="AD44">
            <v>268.5</v>
          </cell>
          <cell r="AE44">
            <v>78</v>
          </cell>
          <cell r="AF44">
            <v>81.25</v>
          </cell>
          <cell r="AG44">
            <v>53.5</v>
          </cell>
          <cell r="AH44">
            <v>57.5</v>
          </cell>
          <cell r="AI44">
            <v>104.25</v>
          </cell>
          <cell r="AJ44">
            <v>72.75</v>
          </cell>
          <cell r="AK44">
            <v>6.75</v>
          </cell>
          <cell r="AL44">
            <v>88.75</v>
          </cell>
          <cell r="AM44">
            <v>10.25</v>
          </cell>
          <cell r="AN44">
            <v>28.5</v>
          </cell>
          <cell r="AO44">
            <v>20.5</v>
          </cell>
          <cell r="AP44">
            <v>29</v>
          </cell>
          <cell r="AQ44">
            <v>14.75</v>
          </cell>
          <cell r="AR44">
            <v>242.75</v>
          </cell>
        </row>
        <row r="45">
          <cell r="B45">
            <v>8.75</v>
          </cell>
          <cell r="C45">
            <v>17.5</v>
          </cell>
          <cell r="D45">
            <v>13.5</v>
          </cell>
          <cell r="E45">
            <v>10.75</v>
          </cell>
          <cell r="F45">
            <v>64</v>
          </cell>
          <cell r="G45">
            <v>10.25</v>
          </cell>
          <cell r="H45">
            <v>12.25</v>
          </cell>
          <cell r="I45">
            <v>10.75</v>
          </cell>
          <cell r="J45">
            <v>15.5</v>
          </cell>
          <cell r="K45">
            <v>15.5</v>
          </cell>
          <cell r="L45">
            <v>17.25</v>
          </cell>
          <cell r="M45">
            <v>41.25</v>
          </cell>
          <cell r="N45">
            <v>8.25</v>
          </cell>
          <cell r="O45">
            <v>6.5</v>
          </cell>
          <cell r="P45">
            <v>5</v>
          </cell>
          <cell r="Q45">
            <v>2.25</v>
          </cell>
          <cell r="R45">
            <v>3</v>
          </cell>
          <cell r="S45">
            <v>4.25</v>
          </cell>
          <cell r="T45">
            <v>11.25</v>
          </cell>
          <cell r="U45">
            <v>12.75</v>
          </cell>
          <cell r="V45">
            <v>18</v>
          </cell>
          <cell r="W45">
            <v>5</v>
          </cell>
          <cell r="X45">
            <v>5.5</v>
          </cell>
          <cell r="Y45">
            <v>14.25</v>
          </cell>
          <cell r="Z45">
            <v>8</v>
          </cell>
          <cell r="AA45">
            <v>290.25</v>
          </cell>
          <cell r="AB45">
            <v>113.75</v>
          </cell>
          <cell r="AC45">
            <v>458.25</v>
          </cell>
          <cell r="AD45">
            <v>185</v>
          </cell>
          <cell r="AE45">
            <v>75.75</v>
          </cell>
          <cell r="AF45">
            <v>80.75</v>
          </cell>
          <cell r="AG45">
            <v>35.5</v>
          </cell>
          <cell r="AH45">
            <v>61</v>
          </cell>
          <cell r="AI45">
            <v>102.25</v>
          </cell>
          <cell r="AJ45">
            <v>33.25</v>
          </cell>
          <cell r="AK45">
            <v>2.5</v>
          </cell>
          <cell r="AL45">
            <v>17.5</v>
          </cell>
          <cell r="AM45">
            <v>2.75</v>
          </cell>
          <cell r="AN45">
            <v>15.5</v>
          </cell>
          <cell r="AO45">
            <v>15.25</v>
          </cell>
          <cell r="AP45">
            <v>16.25</v>
          </cell>
          <cell r="AQ45">
            <v>205</v>
          </cell>
          <cell r="AR45">
            <v>9.75</v>
          </cell>
        </row>
      </sheetData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G1" sqref="G1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38843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8.8181818181818183</v>
      </c>
      <c r="C3" s="12">
        <v>143.5</v>
      </c>
      <c r="D3" s="12">
        <v>125.09090909090909</v>
      </c>
      <c r="E3" s="12">
        <v>72.272727272727266</v>
      </c>
      <c r="F3" s="12">
        <v>368.54545454545456</v>
      </c>
      <c r="G3" s="12">
        <v>104.5</v>
      </c>
      <c r="H3" s="12">
        <v>138.68181818181819</v>
      </c>
      <c r="I3" s="12">
        <v>125.22727272727273</v>
      </c>
      <c r="J3" s="12">
        <v>184.95454545454547</v>
      </c>
      <c r="K3" s="12">
        <v>41.863636363636367</v>
      </c>
      <c r="L3" s="12">
        <v>97.681818181818187</v>
      </c>
      <c r="M3" s="12">
        <v>90.909090909090907</v>
      </c>
      <c r="N3" s="12">
        <v>44.5</v>
      </c>
      <c r="O3" s="12">
        <v>31.545454545454547</v>
      </c>
      <c r="P3" s="12">
        <v>40.5</v>
      </c>
      <c r="Q3" s="12">
        <v>22.727272727272727</v>
      </c>
      <c r="R3" s="12">
        <v>17.181818181818183</v>
      </c>
      <c r="S3" s="12">
        <v>35.136363636363633</v>
      </c>
      <c r="T3" s="12">
        <v>35.5</v>
      </c>
      <c r="U3" s="12">
        <v>20.818181818181817</v>
      </c>
      <c r="V3" s="12">
        <v>23.363636363636363</v>
      </c>
      <c r="W3" s="12">
        <v>11.272727272727273</v>
      </c>
      <c r="X3" s="12">
        <v>12.454545454545455</v>
      </c>
      <c r="Y3" s="12">
        <v>18.727272727272727</v>
      </c>
      <c r="Z3" s="12">
        <v>21</v>
      </c>
      <c r="AA3" s="12">
        <v>221.04545454545453</v>
      </c>
      <c r="AB3" s="12">
        <v>227.5</v>
      </c>
      <c r="AC3" s="12">
        <v>293.95454545454544</v>
      </c>
      <c r="AD3" s="12">
        <v>256.86363636363637</v>
      </c>
      <c r="AE3" s="12">
        <v>114.36363636363636</v>
      </c>
      <c r="AF3" s="12">
        <v>137</v>
      </c>
      <c r="AG3" s="12">
        <v>31.863636363636363</v>
      </c>
      <c r="AH3" s="12">
        <v>46.727272727272727</v>
      </c>
      <c r="AI3" s="12">
        <v>51.636363636363633</v>
      </c>
      <c r="AJ3" s="12">
        <v>12.636363636363637</v>
      </c>
      <c r="AK3" s="12">
        <v>7.3636363636363633</v>
      </c>
      <c r="AL3" s="12">
        <v>24.954545454545453</v>
      </c>
      <c r="AM3" s="12">
        <v>7</v>
      </c>
      <c r="AN3" s="12">
        <v>31.318181818181817</v>
      </c>
      <c r="AO3" s="12">
        <v>10.545454545454545</v>
      </c>
      <c r="AP3" s="12">
        <v>7.2727272727272725</v>
      </c>
      <c r="AQ3" s="12">
        <v>22.90909090909091</v>
      </c>
      <c r="AR3" s="12">
        <v>10.818181818181818</v>
      </c>
      <c r="AS3" s="13">
        <v>3352.5454545454554</v>
      </c>
      <c r="AT3" s="14"/>
      <c r="AV3" s="9" t="s">
        <v>39</v>
      </c>
      <c r="AW3" s="12">
        <f>SUM(B3:Z27,AK3:AN27,B38:Z41,AK38:AN41)</f>
        <v>80860.863636363589</v>
      </c>
      <c r="AY3" s="9" t="s">
        <v>40</v>
      </c>
      <c r="AZ3" s="15">
        <f>SUM(AW12:AW18,AX12:BC12)</f>
        <v>209864.59090909091</v>
      </c>
      <c r="BA3" s="16">
        <f>AZ3/BD$19</f>
        <v>0.65693607942843268</v>
      </c>
    </row>
    <row r="4" spans="1:56">
      <c r="A4" s="1" t="s">
        <v>4</v>
      </c>
      <c r="B4" s="12">
        <v>177.09090909090909</v>
      </c>
      <c r="C4" s="12">
        <v>11.272727272727273</v>
      </c>
      <c r="D4" s="12">
        <v>112.04545454545455</v>
      </c>
      <c r="E4" s="12">
        <v>86.454545454545453</v>
      </c>
      <c r="F4" s="12">
        <v>834.9545454545455</v>
      </c>
      <c r="G4" s="12">
        <v>164.59090909090909</v>
      </c>
      <c r="H4" s="12">
        <v>241.63636363636363</v>
      </c>
      <c r="I4" s="12">
        <v>486.36363636363637</v>
      </c>
      <c r="J4" s="12">
        <v>633.77272727272725</v>
      </c>
      <c r="K4" s="12">
        <v>106.27272727272727</v>
      </c>
      <c r="L4" s="12">
        <v>141.95454545454547</v>
      </c>
      <c r="M4" s="12">
        <v>171.18181818181819</v>
      </c>
      <c r="N4" s="12">
        <v>66.5</v>
      </c>
      <c r="O4" s="12">
        <v>51.454545454545453</v>
      </c>
      <c r="P4" s="12">
        <v>87.772727272727266</v>
      </c>
      <c r="Q4" s="12">
        <v>36.727272727272727</v>
      </c>
      <c r="R4" s="12">
        <v>42.727272727272727</v>
      </c>
      <c r="S4" s="12">
        <v>93.63636363636364</v>
      </c>
      <c r="T4" s="12">
        <v>48.954545454545453</v>
      </c>
      <c r="U4" s="12">
        <v>28.818181818181817</v>
      </c>
      <c r="V4" s="12">
        <v>41.590909090909093</v>
      </c>
      <c r="W4" s="12">
        <v>11.590909090909092</v>
      </c>
      <c r="X4" s="12">
        <v>14.272727272727273</v>
      </c>
      <c r="Y4" s="12">
        <v>27.227272727272727</v>
      </c>
      <c r="Z4" s="12">
        <v>36</v>
      </c>
      <c r="AA4" s="12">
        <v>876.09090909090912</v>
      </c>
      <c r="AB4" s="12">
        <v>942.27272727272725</v>
      </c>
      <c r="AC4" s="12">
        <v>743.36363636363637</v>
      </c>
      <c r="AD4" s="12">
        <v>677.22727272727275</v>
      </c>
      <c r="AE4" s="12">
        <v>135</v>
      </c>
      <c r="AF4" s="12">
        <v>181.59090909090909</v>
      </c>
      <c r="AG4" s="12">
        <v>54.68181818181818</v>
      </c>
      <c r="AH4" s="12">
        <v>84.045454545454547</v>
      </c>
      <c r="AI4" s="12">
        <v>151.45454545454547</v>
      </c>
      <c r="AJ4" s="12">
        <v>18.818181818181817</v>
      </c>
      <c r="AK4" s="12">
        <v>9.3181818181818183</v>
      </c>
      <c r="AL4" s="12">
        <v>49.81818181818182</v>
      </c>
      <c r="AM4" s="12">
        <v>6.5454545454545459</v>
      </c>
      <c r="AN4" s="12">
        <v>39.954545454545453</v>
      </c>
      <c r="AO4" s="12">
        <v>17.5</v>
      </c>
      <c r="AP4" s="12">
        <v>19.727272727272727</v>
      </c>
      <c r="AQ4" s="12">
        <v>53.909090909090907</v>
      </c>
      <c r="AR4" s="12">
        <v>23.818181818181817</v>
      </c>
      <c r="AS4" s="13">
        <v>7840</v>
      </c>
      <c r="AT4" s="14"/>
      <c r="AV4" s="9" t="s">
        <v>41</v>
      </c>
      <c r="AW4" s="12">
        <f>SUM(AA28:AJ37, AA42:AJ45, AO28:AR37, AO42:AR45)</f>
        <v>94652.227272727265</v>
      </c>
      <c r="AY4" s="9" t="s">
        <v>42</v>
      </c>
      <c r="AZ4" s="15">
        <f>SUM(AX13:BB18)</f>
        <v>115994.45454545452</v>
      </c>
      <c r="BA4" s="16">
        <f>AZ4/BD$19</f>
        <v>0.36309575557478929</v>
      </c>
    </row>
    <row r="5" spans="1:56">
      <c r="A5" s="1" t="s">
        <v>5</v>
      </c>
      <c r="B5" s="12">
        <v>137.45454545454547</v>
      </c>
      <c r="C5" s="12">
        <v>101.04545454545455</v>
      </c>
      <c r="D5" s="12">
        <v>6.5454545454545459</v>
      </c>
      <c r="E5" s="12">
        <v>58.81818181818182</v>
      </c>
      <c r="F5" s="12">
        <v>566.40909090909088</v>
      </c>
      <c r="G5" s="12">
        <v>80.727272727272734</v>
      </c>
      <c r="H5" s="12">
        <v>105.77272727272727</v>
      </c>
      <c r="I5" s="12">
        <v>216.18181818181819</v>
      </c>
      <c r="J5" s="12">
        <v>270.18181818181819</v>
      </c>
      <c r="K5" s="12">
        <v>82.86363636363636</v>
      </c>
      <c r="L5" s="12">
        <v>64.13636363636364</v>
      </c>
      <c r="M5" s="12">
        <v>92.63636363636364</v>
      </c>
      <c r="N5" s="12">
        <v>29.454545454545453</v>
      </c>
      <c r="O5" s="12">
        <v>17.954545454545453</v>
      </c>
      <c r="P5" s="12">
        <v>29.636363636363637</v>
      </c>
      <c r="Q5" s="12">
        <v>10.045454545454545</v>
      </c>
      <c r="R5" s="12">
        <v>14.863636363636363</v>
      </c>
      <c r="S5" s="12">
        <v>42.136363636363633</v>
      </c>
      <c r="T5" s="12">
        <v>27.454545454545453</v>
      </c>
      <c r="U5" s="12">
        <v>20.454545454545453</v>
      </c>
      <c r="V5" s="12">
        <v>25.227272727272727</v>
      </c>
      <c r="W5" s="12">
        <v>6.8181818181818183</v>
      </c>
      <c r="X5" s="12">
        <v>6.1363636363636367</v>
      </c>
      <c r="Y5" s="12">
        <v>24.5</v>
      </c>
      <c r="Z5" s="12">
        <v>15.863636363636363</v>
      </c>
      <c r="AA5" s="12">
        <v>463.27272727272725</v>
      </c>
      <c r="AB5" s="12">
        <v>502.54545454545456</v>
      </c>
      <c r="AC5" s="12">
        <v>338.77272727272725</v>
      </c>
      <c r="AD5" s="12">
        <v>303.95454545454544</v>
      </c>
      <c r="AE5" s="12">
        <v>58.5</v>
      </c>
      <c r="AF5" s="12">
        <v>45.31818181818182</v>
      </c>
      <c r="AG5" s="12">
        <v>19.40909090909091</v>
      </c>
      <c r="AH5" s="12">
        <v>33.363636363636367</v>
      </c>
      <c r="AI5" s="12">
        <v>61.909090909090907</v>
      </c>
      <c r="AJ5" s="12">
        <v>3.4090909090909092</v>
      </c>
      <c r="AK5" s="12">
        <v>4.0454545454545459</v>
      </c>
      <c r="AL5" s="12">
        <v>18.90909090909091</v>
      </c>
      <c r="AM5" s="12">
        <v>7.1818181818181817</v>
      </c>
      <c r="AN5" s="12">
        <v>8.9090909090909083</v>
      </c>
      <c r="AO5" s="12">
        <v>3.2727272727272729</v>
      </c>
      <c r="AP5" s="12">
        <v>5.5</v>
      </c>
      <c r="AQ5" s="12">
        <v>36.454545454545453</v>
      </c>
      <c r="AR5" s="12">
        <v>10.045454545454545</v>
      </c>
      <c r="AS5" s="13">
        <v>3978.0909090909108</v>
      </c>
      <c r="AT5" s="14"/>
      <c r="AV5" s="9" t="s">
        <v>43</v>
      </c>
      <c r="AW5" s="12">
        <f>SUM(AA3:AJ27,B28:Z37,AA38:AJ41,AK28:AN37, B42:Z45, AK42:AN45, AO3:AR27, AO38:AR41)</f>
        <v>155860.31818181826</v>
      </c>
    </row>
    <row r="6" spans="1:56">
      <c r="A6" s="1" t="s">
        <v>6</v>
      </c>
      <c r="B6" s="12">
        <v>79.590909090909093</v>
      </c>
      <c r="C6" s="12">
        <v>79.727272727272734</v>
      </c>
      <c r="D6" s="12">
        <v>54.909090909090907</v>
      </c>
      <c r="E6" s="12">
        <v>4.2272727272727275</v>
      </c>
      <c r="F6" s="12">
        <v>185.68181818181819</v>
      </c>
      <c r="G6" s="12">
        <v>63.409090909090907</v>
      </c>
      <c r="H6" s="12">
        <v>84.090909090909093</v>
      </c>
      <c r="I6" s="12">
        <v>185.68181818181819</v>
      </c>
      <c r="J6" s="12">
        <v>245.68181818181819</v>
      </c>
      <c r="K6" s="12">
        <v>68.045454545454547</v>
      </c>
      <c r="L6" s="12">
        <v>66.409090909090907</v>
      </c>
      <c r="M6" s="12">
        <v>96.681818181818187</v>
      </c>
      <c r="N6" s="12">
        <v>29.59090909090909</v>
      </c>
      <c r="O6" s="12">
        <v>19.136363636363637</v>
      </c>
      <c r="P6" s="12">
        <v>27.59090909090909</v>
      </c>
      <c r="Q6" s="12">
        <v>8</v>
      </c>
      <c r="R6" s="12">
        <v>14.136363636363637</v>
      </c>
      <c r="S6" s="12">
        <v>39.409090909090907</v>
      </c>
      <c r="T6" s="12">
        <v>19.772727272727273</v>
      </c>
      <c r="U6" s="12">
        <v>17.545454545454547</v>
      </c>
      <c r="V6" s="12">
        <v>20.954545454545453</v>
      </c>
      <c r="W6" s="12">
        <v>11.272727272727273</v>
      </c>
      <c r="X6" s="12">
        <v>11.318181818181818</v>
      </c>
      <c r="Y6" s="12">
        <v>16.363636363636363</v>
      </c>
      <c r="Z6" s="12">
        <v>12.772727272727273</v>
      </c>
      <c r="AA6" s="12">
        <v>593.5454545454545</v>
      </c>
      <c r="AB6" s="12">
        <v>618.18181818181813</v>
      </c>
      <c r="AC6" s="12">
        <v>360.90909090909093</v>
      </c>
      <c r="AD6" s="12">
        <v>391.68181818181819</v>
      </c>
      <c r="AE6" s="12">
        <v>92.409090909090907</v>
      </c>
      <c r="AF6" s="12">
        <v>67.954545454545453</v>
      </c>
      <c r="AG6" s="12">
        <v>24</v>
      </c>
      <c r="AH6" s="12">
        <v>38.590909090909093</v>
      </c>
      <c r="AI6" s="12">
        <v>61.909090909090907</v>
      </c>
      <c r="AJ6" s="12">
        <v>1.8636363636363635</v>
      </c>
      <c r="AK6" s="12">
        <v>5.6818181818181817</v>
      </c>
      <c r="AL6" s="12">
        <v>18.818181818181817</v>
      </c>
      <c r="AM6" s="12">
        <v>3.6363636363636362</v>
      </c>
      <c r="AN6" s="12">
        <v>8.7272727272727266</v>
      </c>
      <c r="AO6" s="12">
        <v>4.5454545454545459</v>
      </c>
      <c r="AP6" s="12">
        <v>5.6818181818181817</v>
      </c>
      <c r="AQ6" s="12">
        <v>45.090909090909093</v>
      </c>
      <c r="AR6" s="12">
        <v>16.227272727272727</v>
      </c>
      <c r="AS6" s="13">
        <v>3821.4545454545446</v>
      </c>
      <c r="AT6" s="14"/>
      <c r="AW6" s="12"/>
    </row>
    <row r="7" spans="1:56">
      <c r="A7" s="1" t="s">
        <v>7</v>
      </c>
      <c r="B7" s="12">
        <v>394.68181818181819</v>
      </c>
      <c r="C7" s="12">
        <v>865.5454545454545</v>
      </c>
      <c r="D7" s="12">
        <v>581.77272727272725</v>
      </c>
      <c r="E7" s="12">
        <v>199.95454545454547</v>
      </c>
      <c r="F7" s="12">
        <v>14.863636363636363</v>
      </c>
      <c r="G7" s="12">
        <v>372.86363636363637</v>
      </c>
      <c r="H7" s="12">
        <v>409.81818181818181</v>
      </c>
      <c r="I7" s="12">
        <v>412.13636363636363</v>
      </c>
      <c r="J7" s="12">
        <v>573.9545454545455</v>
      </c>
      <c r="K7" s="12">
        <v>219.59090909090909</v>
      </c>
      <c r="L7" s="12">
        <v>304</v>
      </c>
      <c r="M7" s="12">
        <v>283.18181818181819</v>
      </c>
      <c r="N7" s="12">
        <v>154.40909090909091</v>
      </c>
      <c r="O7" s="12">
        <v>141.90909090909091</v>
      </c>
      <c r="P7" s="12">
        <v>144.09090909090909</v>
      </c>
      <c r="Q7" s="12">
        <v>80.590909090909093</v>
      </c>
      <c r="R7" s="12">
        <v>144.5</v>
      </c>
      <c r="S7" s="12">
        <v>276.22727272727275</v>
      </c>
      <c r="T7" s="12">
        <v>127.90909090909091</v>
      </c>
      <c r="U7" s="12">
        <v>136.77272727272728</v>
      </c>
      <c r="V7" s="12">
        <v>136.81818181818181</v>
      </c>
      <c r="W7" s="12">
        <v>80.545454545454547</v>
      </c>
      <c r="X7" s="12">
        <v>51.727272727272727</v>
      </c>
      <c r="Y7" s="12">
        <v>43.409090909090907</v>
      </c>
      <c r="Z7" s="12">
        <v>64.181818181818187</v>
      </c>
      <c r="AA7" s="12">
        <v>657.09090909090912</v>
      </c>
      <c r="AB7" s="12">
        <v>684.86363636363637</v>
      </c>
      <c r="AC7" s="12">
        <v>801.72727272727275</v>
      </c>
      <c r="AD7" s="12">
        <v>667.68181818181813</v>
      </c>
      <c r="AE7" s="12">
        <v>261.86363636363637</v>
      </c>
      <c r="AF7" s="12">
        <v>268.45454545454544</v>
      </c>
      <c r="AG7" s="12">
        <v>111.81818181818181</v>
      </c>
      <c r="AH7" s="12">
        <v>98.181818181818187</v>
      </c>
      <c r="AI7" s="12">
        <v>158.36363636363637</v>
      </c>
      <c r="AJ7" s="12">
        <v>23</v>
      </c>
      <c r="AK7" s="12">
        <v>46.772727272727273</v>
      </c>
      <c r="AL7" s="12">
        <v>126.86363636363636</v>
      </c>
      <c r="AM7" s="12">
        <v>30.09090909090909</v>
      </c>
      <c r="AN7" s="12">
        <v>74.454545454545453</v>
      </c>
      <c r="AO7" s="12">
        <v>21.363636363636363</v>
      </c>
      <c r="AP7" s="12">
        <v>19.818181818181817</v>
      </c>
      <c r="AQ7" s="12">
        <v>92.13636363636364</v>
      </c>
      <c r="AR7" s="12">
        <v>72.681818181818187</v>
      </c>
      <c r="AS7" s="13">
        <v>10432.68181818182</v>
      </c>
      <c r="AT7" s="14"/>
      <c r="AW7" s="12"/>
    </row>
    <row r="8" spans="1:56">
      <c r="A8" s="1" t="s">
        <v>8</v>
      </c>
      <c r="B8" s="12">
        <v>105.04545454545455</v>
      </c>
      <c r="C8" s="12">
        <v>148</v>
      </c>
      <c r="D8" s="12">
        <v>73.954545454545453</v>
      </c>
      <c r="E8" s="12">
        <v>63.68181818181818</v>
      </c>
      <c r="F8" s="12">
        <v>323.18181818181819</v>
      </c>
      <c r="G8" s="12">
        <v>5.4545454545454541</v>
      </c>
      <c r="H8" s="12">
        <v>97</v>
      </c>
      <c r="I8" s="12">
        <v>201.45454545454547</v>
      </c>
      <c r="J8" s="12">
        <v>249</v>
      </c>
      <c r="K8" s="12">
        <v>79.36363636363636</v>
      </c>
      <c r="L8" s="12">
        <v>113.45454545454545</v>
      </c>
      <c r="M8" s="12">
        <v>122.5</v>
      </c>
      <c r="N8" s="12">
        <v>55.68181818181818</v>
      </c>
      <c r="O8" s="12">
        <v>42.090909090909093</v>
      </c>
      <c r="P8" s="12">
        <v>58.045454545454547</v>
      </c>
      <c r="Q8" s="12">
        <v>28.636363636363637</v>
      </c>
      <c r="R8" s="12">
        <v>34.590909090909093</v>
      </c>
      <c r="S8" s="12">
        <v>69.909090909090907</v>
      </c>
      <c r="T8" s="12">
        <v>32.045454545454547</v>
      </c>
      <c r="U8" s="12">
        <v>30.863636363636363</v>
      </c>
      <c r="V8" s="12">
        <v>27.40909090909091</v>
      </c>
      <c r="W8" s="12">
        <v>8.2727272727272734</v>
      </c>
      <c r="X8" s="12">
        <v>9.9090909090909083</v>
      </c>
      <c r="Y8" s="12">
        <v>18.772727272727273</v>
      </c>
      <c r="Z8" s="12">
        <v>32.31818181818182</v>
      </c>
      <c r="AA8" s="12">
        <v>466.45454545454544</v>
      </c>
      <c r="AB8" s="12">
        <v>547.40909090909088</v>
      </c>
      <c r="AC8" s="12">
        <v>363.18181818181819</v>
      </c>
      <c r="AD8" s="12">
        <v>399.86363636363637</v>
      </c>
      <c r="AE8" s="12">
        <v>121.59090909090909</v>
      </c>
      <c r="AF8" s="12">
        <v>102.59090909090909</v>
      </c>
      <c r="AG8" s="12">
        <v>31.09090909090909</v>
      </c>
      <c r="AH8" s="12">
        <v>42.772727272727273</v>
      </c>
      <c r="AI8" s="12">
        <v>66.272727272727266</v>
      </c>
      <c r="AJ8" s="12">
        <v>11.045454545454545</v>
      </c>
      <c r="AK8" s="12">
        <v>11</v>
      </c>
      <c r="AL8" s="12">
        <v>38.68181818181818</v>
      </c>
      <c r="AM8" s="12">
        <v>4.6363636363636367</v>
      </c>
      <c r="AN8" s="12">
        <v>23.181818181818183</v>
      </c>
      <c r="AO8" s="12">
        <v>4.4090909090909092</v>
      </c>
      <c r="AP8" s="12">
        <v>4.6818181818181817</v>
      </c>
      <c r="AQ8" s="12">
        <v>28.59090909090909</v>
      </c>
      <c r="AR8" s="12">
        <v>14.272727272727273</v>
      </c>
      <c r="AS8" s="13">
        <v>4312.363636363636</v>
      </c>
      <c r="AT8" s="14"/>
      <c r="AW8" s="15"/>
    </row>
    <row r="9" spans="1:56">
      <c r="A9" s="1" t="s">
        <v>9</v>
      </c>
      <c r="B9" s="12">
        <v>152.68181818181819</v>
      </c>
      <c r="C9" s="12">
        <v>246.36363636363637</v>
      </c>
      <c r="D9" s="12">
        <v>99.681818181818187</v>
      </c>
      <c r="E9" s="12">
        <v>79.13636363636364</v>
      </c>
      <c r="F9" s="12">
        <v>377.81818181818181</v>
      </c>
      <c r="G9" s="12">
        <v>101.09090909090909</v>
      </c>
      <c r="H9" s="12">
        <v>10.045454545454545</v>
      </c>
      <c r="I9" s="12">
        <v>139.63636363636363</v>
      </c>
      <c r="J9" s="12">
        <v>234.81818181818181</v>
      </c>
      <c r="K9" s="12">
        <v>69.409090909090907</v>
      </c>
      <c r="L9" s="12">
        <v>162.36363636363637</v>
      </c>
      <c r="M9" s="12">
        <v>192.63636363636363</v>
      </c>
      <c r="N9" s="12">
        <v>101.27272727272727</v>
      </c>
      <c r="O9" s="12">
        <v>110.81818181818181</v>
      </c>
      <c r="P9" s="12">
        <v>111.59090909090909</v>
      </c>
      <c r="Q9" s="12">
        <v>59.18181818181818</v>
      </c>
      <c r="R9" s="12">
        <v>82.63636363636364</v>
      </c>
      <c r="S9" s="12">
        <v>131.04545454545453</v>
      </c>
      <c r="T9" s="12">
        <v>103.09090909090909</v>
      </c>
      <c r="U9" s="12">
        <v>115.86363636363636</v>
      </c>
      <c r="V9" s="12">
        <v>112.68181818181819</v>
      </c>
      <c r="W9" s="12">
        <v>43.227272727272727</v>
      </c>
      <c r="X9" s="12">
        <v>41.590909090909093</v>
      </c>
      <c r="Y9" s="12">
        <v>48.863636363636367</v>
      </c>
      <c r="Z9" s="12">
        <v>62.863636363636367</v>
      </c>
      <c r="AA9" s="12">
        <v>754.31818181818187</v>
      </c>
      <c r="AB9" s="12">
        <v>759.27272727272725</v>
      </c>
      <c r="AC9" s="12">
        <v>638.81818181818187</v>
      </c>
      <c r="AD9" s="12">
        <v>624.0454545454545</v>
      </c>
      <c r="AE9" s="12">
        <v>216.63636363636363</v>
      </c>
      <c r="AF9" s="12">
        <v>171.54545454545453</v>
      </c>
      <c r="AG9" s="12">
        <v>63.045454545454547</v>
      </c>
      <c r="AH9" s="12">
        <v>87.5</v>
      </c>
      <c r="AI9" s="12">
        <v>98.954545454545453</v>
      </c>
      <c r="AJ9" s="12">
        <v>18.09090909090909</v>
      </c>
      <c r="AK9" s="12">
        <v>21.545454545454547</v>
      </c>
      <c r="AL9" s="12">
        <v>61.954545454545453</v>
      </c>
      <c r="AM9" s="12">
        <v>23.90909090909091</v>
      </c>
      <c r="AN9" s="12">
        <v>154.59090909090909</v>
      </c>
      <c r="AO9" s="12">
        <v>12.727272727272727</v>
      </c>
      <c r="AP9" s="12">
        <v>13.727272727272727</v>
      </c>
      <c r="AQ9" s="12">
        <v>43.454545454545453</v>
      </c>
      <c r="AR9" s="12">
        <v>24.636363636363637</v>
      </c>
      <c r="AS9" s="13">
        <v>6779.1818181818189</v>
      </c>
      <c r="AT9" s="14"/>
      <c r="AW9" s="15"/>
    </row>
    <row r="10" spans="1:56">
      <c r="A10" s="1">
        <v>19</v>
      </c>
      <c r="B10" s="12">
        <v>132.31818181818181</v>
      </c>
      <c r="C10" s="12">
        <v>499.72727272727275</v>
      </c>
      <c r="D10" s="12">
        <v>216.13636363636363</v>
      </c>
      <c r="E10" s="12">
        <v>192.95454545454547</v>
      </c>
      <c r="F10" s="12">
        <v>371.68181818181819</v>
      </c>
      <c r="G10" s="12">
        <v>197.81818181818181</v>
      </c>
      <c r="H10" s="12">
        <v>133.68181818181819</v>
      </c>
      <c r="I10" s="12">
        <v>10.5</v>
      </c>
      <c r="J10" s="12">
        <v>74.227272727272734</v>
      </c>
      <c r="K10" s="12">
        <v>43.772727272727273</v>
      </c>
      <c r="L10" s="12">
        <v>141.18181818181819</v>
      </c>
      <c r="M10" s="12">
        <v>179.63636363636363</v>
      </c>
      <c r="N10" s="12">
        <v>218.63636363636363</v>
      </c>
      <c r="O10" s="12">
        <v>204.72727272727272</v>
      </c>
      <c r="P10" s="12">
        <v>209.81818181818181</v>
      </c>
      <c r="Q10" s="12">
        <v>170.40909090909091</v>
      </c>
      <c r="R10" s="12">
        <v>192.54545454545453</v>
      </c>
      <c r="S10" s="12">
        <v>382.18181818181819</v>
      </c>
      <c r="T10" s="12">
        <v>258.54545454545456</v>
      </c>
      <c r="U10" s="12">
        <v>334.68181818181819</v>
      </c>
      <c r="V10" s="12">
        <v>239.22727272727272</v>
      </c>
      <c r="W10" s="12">
        <v>139.86363636363637</v>
      </c>
      <c r="X10" s="12">
        <v>87.954545454545453</v>
      </c>
      <c r="Y10" s="12">
        <v>113.36363636363636</v>
      </c>
      <c r="Z10" s="12">
        <v>44.636363636363633</v>
      </c>
      <c r="AA10" s="12">
        <v>623.36363636363637</v>
      </c>
      <c r="AB10" s="12">
        <v>624.40909090909088</v>
      </c>
      <c r="AC10" s="12">
        <v>489.18181818181819</v>
      </c>
      <c r="AD10" s="12">
        <v>554.59090909090912</v>
      </c>
      <c r="AE10" s="12">
        <v>173.68181818181819</v>
      </c>
      <c r="AF10" s="12">
        <v>151.13636363636363</v>
      </c>
      <c r="AG10" s="12">
        <v>129.68181818181819</v>
      </c>
      <c r="AH10" s="12">
        <v>97.909090909090907</v>
      </c>
      <c r="AI10" s="12">
        <v>179.90909090909091</v>
      </c>
      <c r="AJ10" s="12">
        <v>53.090909090909093</v>
      </c>
      <c r="AK10" s="12">
        <v>67.954545454545453</v>
      </c>
      <c r="AL10" s="12">
        <v>207.40909090909091</v>
      </c>
      <c r="AM10" s="12">
        <v>109.77272727272727</v>
      </c>
      <c r="AN10" s="12">
        <v>226.72727272727272</v>
      </c>
      <c r="AO10" s="12">
        <v>39</v>
      </c>
      <c r="AP10" s="12">
        <v>29.545454545454547</v>
      </c>
      <c r="AQ10" s="12">
        <v>24.681818181818183</v>
      </c>
      <c r="AR10" s="12">
        <v>62.227272727272727</v>
      </c>
      <c r="AS10" s="13">
        <v>8634.5</v>
      </c>
      <c r="AT10" s="14"/>
      <c r="AV10" s="17"/>
      <c r="AW10" s="15"/>
      <c r="BC10" s="11"/>
    </row>
    <row r="11" spans="1:56">
      <c r="A11" s="1">
        <v>12</v>
      </c>
      <c r="B11" s="12">
        <v>202.27272727272728</v>
      </c>
      <c r="C11" s="12">
        <v>635.81818181818187</v>
      </c>
      <c r="D11" s="12">
        <v>276.95454545454544</v>
      </c>
      <c r="E11" s="12">
        <v>242.54545454545453</v>
      </c>
      <c r="F11" s="12">
        <v>501.18181818181819</v>
      </c>
      <c r="G11" s="12">
        <v>242.86363636363637</v>
      </c>
      <c r="H11" s="12">
        <v>229.04545454545453</v>
      </c>
      <c r="I11" s="12">
        <v>73.63636363636364</v>
      </c>
      <c r="J11" s="12">
        <v>16.863636363636363</v>
      </c>
      <c r="K11" s="12">
        <v>53</v>
      </c>
      <c r="L11" s="12">
        <v>268.90909090909093</v>
      </c>
      <c r="M11" s="12">
        <v>360.5</v>
      </c>
      <c r="N11" s="12">
        <v>378.72727272727275</v>
      </c>
      <c r="O11" s="12">
        <v>345.36363636363637</v>
      </c>
      <c r="P11" s="12">
        <v>342.5</v>
      </c>
      <c r="Q11" s="12">
        <v>215.27272727272728</v>
      </c>
      <c r="R11" s="12">
        <v>249.63636363636363</v>
      </c>
      <c r="S11" s="12">
        <v>423.86363636363637</v>
      </c>
      <c r="T11" s="12">
        <v>316.09090909090907</v>
      </c>
      <c r="U11" s="12">
        <v>401</v>
      </c>
      <c r="V11" s="12">
        <v>328</v>
      </c>
      <c r="W11" s="12">
        <v>185.77272727272728</v>
      </c>
      <c r="X11" s="12">
        <v>146.5</v>
      </c>
      <c r="Y11" s="12">
        <v>216.86363636363637</v>
      </c>
      <c r="Z11" s="12">
        <v>83.181818181818187</v>
      </c>
      <c r="AA11" s="12">
        <v>899.77272727272725</v>
      </c>
      <c r="AB11" s="12">
        <v>887.9545454545455</v>
      </c>
      <c r="AC11" s="12">
        <v>813.0454545454545</v>
      </c>
      <c r="AD11" s="12">
        <v>779.63636363636363</v>
      </c>
      <c r="AE11" s="12">
        <v>226.22727272727272</v>
      </c>
      <c r="AF11" s="12">
        <v>245.59090909090909</v>
      </c>
      <c r="AG11" s="12">
        <v>140</v>
      </c>
      <c r="AH11" s="12">
        <v>142.72727272727272</v>
      </c>
      <c r="AI11" s="12">
        <v>243.09090909090909</v>
      </c>
      <c r="AJ11" s="12">
        <v>68.86363636363636</v>
      </c>
      <c r="AK11" s="12">
        <v>117.36363636363636</v>
      </c>
      <c r="AL11" s="12">
        <v>288.45454545454544</v>
      </c>
      <c r="AM11" s="12">
        <v>122.54545454545455</v>
      </c>
      <c r="AN11" s="12">
        <v>304.04545454545456</v>
      </c>
      <c r="AO11" s="12">
        <v>62.727272727272727</v>
      </c>
      <c r="AP11" s="12">
        <v>46.454545454545453</v>
      </c>
      <c r="AQ11" s="12">
        <v>45.045454545454547</v>
      </c>
      <c r="AR11" s="12">
        <v>72.63636363636364</v>
      </c>
      <c r="AS11" s="13">
        <v>12242.545454545452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>
      <c r="A12" s="1" t="s">
        <v>10</v>
      </c>
      <c r="B12" s="12">
        <v>40.272727272727273</v>
      </c>
      <c r="C12" s="12">
        <v>91.36363636363636</v>
      </c>
      <c r="D12" s="12">
        <v>86.909090909090907</v>
      </c>
      <c r="E12" s="12">
        <v>70.63636363636364</v>
      </c>
      <c r="F12" s="12">
        <v>226.72727272727272</v>
      </c>
      <c r="G12" s="12">
        <v>75.909090909090907</v>
      </c>
      <c r="H12" s="12">
        <v>63.636363636363633</v>
      </c>
      <c r="I12" s="12">
        <v>45.545454545454547</v>
      </c>
      <c r="J12" s="12">
        <v>47</v>
      </c>
      <c r="K12" s="12">
        <v>6.2272727272727275</v>
      </c>
      <c r="L12" s="12">
        <v>152.36363636363637</v>
      </c>
      <c r="M12" s="12">
        <v>203.5</v>
      </c>
      <c r="N12" s="12">
        <v>246.90909090909091</v>
      </c>
      <c r="O12" s="12">
        <v>208.22727272727272</v>
      </c>
      <c r="P12" s="12">
        <v>156.13636363636363</v>
      </c>
      <c r="Q12" s="12">
        <v>99.318181818181813</v>
      </c>
      <c r="R12" s="12">
        <v>129.09090909090909</v>
      </c>
      <c r="S12" s="12">
        <v>166</v>
      </c>
      <c r="T12" s="12">
        <v>24.454545454545453</v>
      </c>
      <c r="U12" s="12">
        <v>22.954545454545453</v>
      </c>
      <c r="V12" s="12">
        <v>30.09090909090909</v>
      </c>
      <c r="W12" s="12">
        <v>13.090909090909092</v>
      </c>
      <c r="X12" s="12">
        <v>9.7727272727272734</v>
      </c>
      <c r="Y12" s="12">
        <v>36.090909090909093</v>
      </c>
      <c r="Z12" s="12">
        <v>33.227272727272727</v>
      </c>
      <c r="AA12" s="12">
        <v>539</v>
      </c>
      <c r="AB12" s="12">
        <v>575.90909090909088</v>
      </c>
      <c r="AC12" s="12">
        <v>510</v>
      </c>
      <c r="AD12" s="12">
        <v>393.36363636363637</v>
      </c>
      <c r="AE12" s="12">
        <v>101.13636363636364</v>
      </c>
      <c r="AF12" s="12">
        <v>87.045454545454547</v>
      </c>
      <c r="AG12" s="12">
        <v>39</v>
      </c>
      <c r="AH12" s="12">
        <v>59.227272727272727</v>
      </c>
      <c r="AI12" s="12">
        <v>95.181818181818187</v>
      </c>
      <c r="AJ12" s="12">
        <v>11.818181818181818</v>
      </c>
      <c r="AK12" s="12">
        <v>85.772727272727266</v>
      </c>
      <c r="AL12" s="12">
        <v>201.54545454545453</v>
      </c>
      <c r="AM12" s="12">
        <v>12.818181818181818</v>
      </c>
      <c r="AN12" s="12">
        <v>30.181818181818183</v>
      </c>
      <c r="AO12" s="12">
        <v>17.363636363636363</v>
      </c>
      <c r="AP12" s="12">
        <v>15.545454545454545</v>
      </c>
      <c r="AQ12" s="12">
        <v>39.5</v>
      </c>
      <c r="AR12" s="12">
        <v>16.181818181818183</v>
      </c>
      <c r="AS12" s="13">
        <v>5116.045454545455</v>
      </c>
      <c r="AT12" s="14"/>
      <c r="AV12" s="17" t="s">
        <v>44</v>
      </c>
      <c r="AW12" s="22">
        <f>SUM(AA28:AD31)</f>
        <v>4723.363636363636</v>
      </c>
      <c r="AX12" s="22">
        <f>SUM(Z28:Z31,H28:K31)</f>
        <v>13556.590909090912</v>
      </c>
      <c r="AY12" s="22">
        <f>SUM(AE28:AJ31)</f>
        <v>32018.727272727268</v>
      </c>
      <c r="AZ12" s="22">
        <f>SUM(B28:G31)</f>
        <v>11386.954545454546</v>
      </c>
      <c r="BA12" s="22">
        <f>SUM(AM28:AN31,T28:Y31)</f>
        <v>17643.818181818184</v>
      </c>
      <c r="BB12" s="22">
        <f>SUM(AK28:AL31,L28:S31)</f>
        <v>21392.318181818184</v>
      </c>
      <c r="BC12" s="23">
        <f>SUM(AO28:AR31)</f>
        <v>6399.3636363636351</v>
      </c>
      <c r="BD12" s="22">
        <f t="shared" ref="BD12:BD18" si="0">SUM(AW12:BB12)</f>
        <v>100721.77272727274</v>
      </c>
    </row>
    <row r="13" spans="1:56">
      <c r="A13" s="1" t="s">
        <v>11</v>
      </c>
      <c r="B13" s="12">
        <v>99.63636363636364</v>
      </c>
      <c r="C13" s="12">
        <v>129.59090909090909</v>
      </c>
      <c r="D13" s="12">
        <v>68.727272727272734</v>
      </c>
      <c r="E13" s="12">
        <v>65.045454545454547</v>
      </c>
      <c r="F13" s="12">
        <v>307.95454545454544</v>
      </c>
      <c r="G13" s="12">
        <v>124.54545454545455</v>
      </c>
      <c r="H13" s="12">
        <v>171.81818181818181</v>
      </c>
      <c r="I13" s="12">
        <v>177.68181818181819</v>
      </c>
      <c r="J13" s="12">
        <v>357.22727272727275</v>
      </c>
      <c r="K13" s="12">
        <v>149.95454545454547</v>
      </c>
      <c r="L13" s="12">
        <v>15.545454545454545</v>
      </c>
      <c r="M13" s="12">
        <v>275</v>
      </c>
      <c r="N13" s="12">
        <v>280.13636363636363</v>
      </c>
      <c r="O13" s="12">
        <v>275.95454545454544</v>
      </c>
      <c r="P13" s="12">
        <v>274.36363636363637</v>
      </c>
      <c r="Q13" s="12">
        <v>126.72727272727273</v>
      </c>
      <c r="R13" s="12">
        <v>105.31818181818181</v>
      </c>
      <c r="S13" s="12">
        <v>143.86363636363637</v>
      </c>
      <c r="T13" s="12">
        <v>56.590909090909093</v>
      </c>
      <c r="U13" s="12">
        <v>40.590909090909093</v>
      </c>
      <c r="V13" s="12">
        <v>52.409090909090907</v>
      </c>
      <c r="W13" s="12">
        <v>34.68181818181818</v>
      </c>
      <c r="X13" s="12">
        <v>41.863636363636367</v>
      </c>
      <c r="Y13" s="12">
        <v>70.272727272727266</v>
      </c>
      <c r="Z13" s="12">
        <v>104.5</v>
      </c>
      <c r="AA13" s="12">
        <v>691</v>
      </c>
      <c r="AB13" s="12">
        <v>746</v>
      </c>
      <c r="AC13" s="12">
        <v>683.4545454545455</v>
      </c>
      <c r="AD13" s="12">
        <v>592.63636363636363</v>
      </c>
      <c r="AE13" s="12">
        <v>180.54545454545453</v>
      </c>
      <c r="AF13" s="12">
        <v>190.72727272727272</v>
      </c>
      <c r="AG13" s="12">
        <v>50.590909090909093</v>
      </c>
      <c r="AH13" s="12">
        <v>87.13636363636364</v>
      </c>
      <c r="AI13" s="12">
        <v>112.36363636363636</v>
      </c>
      <c r="AJ13" s="12">
        <v>21.636363636363637</v>
      </c>
      <c r="AK13" s="12">
        <v>62.954545454545453</v>
      </c>
      <c r="AL13" s="12">
        <v>198.36363636363637</v>
      </c>
      <c r="AM13" s="12">
        <v>11.136363636363637</v>
      </c>
      <c r="AN13" s="12">
        <v>59.636363636363633</v>
      </c>
      <c r="AO13" s="12">
        <v>16.363636363636363</v>
      </c>
      <c r="AP13" s="12">
        <v>23.045454545454547</v>
      </c>
      <c r="AQ13" s="12">
        <v>43</v>
      </c>
      <c r="AR13" s="12">
        <v>26.727272727272727</v>
      </c>
      <c r="AS13" s="13">
        <v>7347.3181818181838</v>
      </c>
      <c r="AT13" s="14"/>
      <c r="AV13" s="17" t="s">
        <v>45</v>
      </c>
      <c r="AW13" s="22">
        <f>SUM(AA27:AD27,AA9:AD12)</f>
        <v>13545.772727272726</v>
      </c>
      <c r="AX13" s="22">
        <f>SUM(Z27,Z9:Z12,H9:K12,H27:K27)</f>
        <v>1728.181818181818</v>
      </c>
      <c r="AY13" s="22">
        <f>SUM(AE9:AJ12,AE27:AJ27)</f>
        <v>3243.3181818181815</v>
      </c>
      <c r="AZ13" s="22">
        <f>SUM(B9:G12,B27:G27)</f>
        <v>5538.5454545454559</v>
      </c>
      <c r="BA13" s="22">
        <f>SUM(T9:Y12,AM9:AN12,T27:Y27,AM27:AN27)</f>
        <v>4463.227272727273</v>
      </c>
      <c r="BB13" s="22">
        <f>SUM(L9:S12,AK9:AL12,L27:S27,AK27:AL27)</f>
        <v>8113.1363636363612</v>
      </c>
      <c r="BC13" s="23">
        <f>SUM(AO9:AR12,AO27:AR27)</f>
        <v>616.40909090909088</v>
      </c>
      <c r="BD13" s="22">
        <f t="shared" si="0"/>
        <v>36632.181818181816</v>
      </c>
    </row>
    <row r="14" spans="1:56">
      <c r="A14" s="1" t="s">
        <v>12</v>
      </c>
      <c r="B14" s="12">
        <v>94.63636363636364</v>
      </c>
      <c r="C14" s="12">
        <v>173.95454545454547</v>
      </c>
      <c r="D14" s="12">
        <v>93.13636363636364</v>
      </c>
      <c r="E14" s="12">
        <v>98.818181818181813</v>
      </c>
      <c r="F14" s="12">
        <v>293.63636363636363</v>
      </c>
      <c r="G14" s="12">
        <v>128.45454545454547</v>
      </c>
      <c r="H14" s="12">
        <v>204.18181818181819</v>
      </c>
      <c r="I14" s="12">
        <v>233.04545454545453</v>
      </c>
      <c r="J14" s="12">
        <v>407.18181818181819</v>
      </c>
      <c r="K14" s="12">
        <v>195.22727272727272</v>
      </c>
      <c r="L14" s="12">
        <v>276.45454545454544</v>
      </c>
      <c r="M14" s="12">
        <v>9.8636363636363633</v>
      </c>
      <c r="N14" s="12">
        <v>183.90909090909091</v>
      </c>
      <c r="O14" s="12">
        <v>211.86363636363637</v>
      </c>
      <c r="P14" s="12">
        <v>245.22727272727272</v>
      </c>
      <c r="Q14" s="12">
        <v>119.04545454545455</v>
      </c>
      <c r="R14" s="12">
        <v>190.40909090909091</v>
      </c>
      <c r="S14" s="12">
        <v>273.13636363636363</v>
      </c>
      <c r="T14" s="12">
        <v>101.45454545454545</v>
      </c>
      <c r="U14" s="12">
        <v>109.72727272727273</v>
      </c>
      <c r="V14" s="12">
        <v>117.5</v>
      </c>
      <c r="W14" s="12">
        <v>49.545454545454547</v>
      </c>
      <c r="X14" s="12">
        <v>52.863636363636367</v>
      </c>
      <c r="Y14" s="12">
        <v>83.454545454545453</v>
      </c>
      <c r="Z14" s="12">
        <v>117.86363636363636</v>
      </c>
      <c r="AA14" s="12">
        <v>651.40909090909088</v>
      </c>
      <c r="AB14" s="12">
        <v>558.86363636363637</v>
      </c>
      <c r="AC14" s="12">
        <v>591.68181818181813</v>
      </c>
      <c r="AD14" s="12">
        <v>493.09090909090907</v>
      </c>
      <c r="AE14" s="12">
        <v>139.18181818181819</v>
      </c>
      <c r="AF14" s="12">
        <v>140.5</v>
      </c>
      <c r="AG14" s="12">
        <v>78</v>
      </c>
      <c r="AH14" s="12">
        <v>64.5</v>
      </c>
      <c r="AI14" s="12">
        <v>106.72727272727273</v>
      </c>
      <c r="AJ14" s="12">
        <v>25.59090909090909</v>
      </c>
      <c r="AK14" s="12">
        <v>95.86363636363636</v>
      </c>
      <c r="AL14" s="12">
        <v>432.68181818181819</v>
      </c>
      <c r="AM14" s="12">
        <v>44.272727272727273</v>
      </c>
      <c r="AN14" s="12">
        <v>117.5</v>
      </c>
      <c r="AO14" s="12">
        <v>26.272727272727273</v>
      </c>
      <c r="AP14" s="12">
        <v>17.09090909090909</v>
      </c>
      <c r="AQ14" s="12">
        <v>48.68181818181818</v>
      </c>
      <c r="AR14" s="12">
        <v>36.636363636363633</v>
      </c>
      <c r="AS14" s="13">
        <v>7733.1363636363621</v>
      </c>
      <c r="AT14" s="14"/>
      <c r="AV14" s="17" t="s">
        <v>46</v>
      </c>
      <c r="AW14" s="22">
        <f>SUM(AA32:AD37)</f>
        <v>31705.13636363636</v>
      </c>
      <c r="AX14" s="22">
        <f>SUM(H32:K37,Z32:Z37)</f>
        <v>3178.0454545454545</v>
      </c>
      <c r="AY14" s="22">
        <f>SUM(AE32:AJ37)</f>
        <v>8703.0909090909117</v>
      </c>
      <c r="AZ14" s="22">
        <f>SUM(B32:G37)</f>
        <v>2614.6363636363631</v>
      </c>
      <c r="BA14" s="22">
        <f>SUM(T32:Y37,AM32:AN37)</f>
        <v>1939.590909090909</v>
      </c>
      <c r="BB14" s="22">
        <f>SUM(L32:S37,AK32:AL37)</f>
        <v>2956.2272727272725</v>
      </c>
      <c r="BC14" s="23">
        <f>SUM(AO32:AR37)</f>
        <v>1939.5454545454547</v>
      </c>
      <c r="BD14" s="22">
        <f t="shared" si="0"/>
        <v>51096.727272727272</v>
      </c>
    </row>
    <row r="15" spans="1:56">
      <c r="A15" s="1" t="s">
        <v>13</v>
      </c>
      <c r="B15" s="12">
        <v>45.409090909090907</v>
      </c>
      <c r="C15" s="12">
        <v>66.13636363636364</v>
      </c>
      <c r="D15" s="12">
        <v>27.454545454545453</v>
      </c>
      <c r="E15" s="12">
        <v>32.31818181818182</v>
      </c>
      <c r="F15" s="12">
        <v>147.77272727272728</v>
      </c>
      <c r="G15" s="12">
        <v>57.863636363636367</v>
      </c>
      <c r="H15" s="12">
        <v>103.90909090909091</v>
      </c>
      <c r="I15" s="12">
        <v>231.5</v>
      </c>
      <c r="J15" s="12">
        <v>387.54545454545456</v>
      </c>
      <c r="K15" s="12">
        <v>239.68181818181819</v>
      </c>
      <c r="L15" s="12">
        <v>288.54545454545456</v>
      </c>
      <c r="M15" s="12">
        <v>190</v>
      </c>
      <c r="N15" s="12">
        <v>8.5909090909090917</v>
      </c>
      <c r="O15" s="12">
        <v>100.72727272727273</v>
      </c>
      <c r="P15" s="12">
        <v>186.90909090909091</v>
      </c>
      <c r="Q15" s="12">
        <v>87</v>
      </c>
      <c r="R15" s="12">
        <v>82.090909090909093</v>
      </c>
      <c r="S15" s="12">
        <v>104</v>
      </c>
      <c r="T15" s="12">
        <v>33.636363636363633</v>
      </c>
      <c r="U15" s="12">
        <v>26.318181818181817</v>
      </c>
      <c r="V15" s="12">
        <v>25.227272727272727</v>
      </c>
      <c r="W15" s="12">
        <v>11.636363636363637</v>
      </c>
      <c r="X15" s="12">
        <v>5.8181818181818183</v>
      </c>
      <c r="Y15" s="12">
        <v>24.681818181818183</v>
      </c>
      <c r="Z15" s="12">
        <v>44.954545454545453</v>
      </c>
      <c r="AA15" s="12">
        <v>590.5454545454545</v>
      </c>
      <c r="AB15" s="12">
        <v>585.77272727272725</v>
      </c>
      <c r="AC15" s="12">
        <v>444.09090909090907</v>
      </c>
      <c r="AD15" s="12">
        <v>366.36363636363637</v>
      </c>
      <c r="AE15" s="12">
        <v>71</v>
      </c>
      <c r="AF15" s="12">
        <v>67.818181818181813</v>
      </c>
      <c r="AG15" s="12">
        <v>40</v>
      </c>
      <c r="AH15" s="12">
        <v>44.81818181818182</v>
      </c>
      <c r="AI15" s="12">
        <v>68.13636363636364</v>
      </c>
      <c r="AJ15" s="12">
        <v>13.181818181818182</v>
      </c>
      <c r="AK15" s="12">
        <v>38.31818181818182</v>
      </c>
      <c r="AL15" s="12">
        <v>116.09090909090909</v>
      </c>
      <c r="AM15" s="12">
        <v>7.4090909090909092</v>
      </c>
      <c r="AN15" s="12">
        <v>27.681818181818183</v>
      </c>
      <c r="AO15" s="12">
        <v>10.090909090909092</v>
      </c>
      <c r="AP15" s="12">
        <v>13.818181818181818</v>
      </c>
      <c r="AQ15" s="12">
        <v>25.818181818181817</v>
      </c>
      <c r="AR15" s="12">
        <v>8.0909090909090917</v>
      </c>
      <c r="AS15" s="13">
        <v>5098.772727272727</v>
      </c>
      <c r="AT15" s="14"/>
      <c r="AV15" s="17" t="s">
        <v>47</v>
      </c>
      <c r="AW15" s="22">
        <f>SUM(AA3:AD8)</f>
        <v>12399.454545454542</v>
      </c>
      <c r="AX15" s="22">
        <f>SUM(H3:K8,Z3:Z8)</f>
        <v>5641.7272727272712</v>
      </c>
      <c r="AY15" s="22">
        <f>SUM(AE3:AJ8)</f>
        <v>2825.5000000000005</v>
      </c>
      <c r="AZ15" s="22">
        <f>SUM(B3:G8)</f>
        <v>6776.6818181818153</v>
      </c>
      <c r="BA15" s="22">
        <f>SUM(T3:Y8,AM3:AN8)</f>
        <v>1452.5000000000002</v>
      </c>
      <c r="BB15" s="22">
        <f>SUM(L3:S8,AK3:AL8)</f>
        <v>4090.0000000000009</v>
      </c>
      <c r="BC15" s="23">
        <f>SUM(AO3:AR8)</f>
        <v>551.27272727272737</v>
      </c>
      <c r="BD15" s="22">
        <f t="shared" si="0"/>
        <v>33185.863636363632</v>
      </c>
    </row>
    <row r="16" spans="1:56">
      <c r="A16" s="1" t="s">
        <v>14</v>
      </c>
      <c r="B16" s="12">
        <v>32.272727272727273</v>
      </c>
      <c r="C16" s="12">
        <v>48.68181818181818</v>
      </c>
      <c r="D16" s="12">
        <v>16.863636363636363</v>
      </c>
      <c r="E16" s="12">
        <v>17.727272727272727</v>
      </c>
      <c r="F16" s="12">
        <v>134.45454545454547</v>
      </c>
      <c r="G16" s="12">
        <v>37.545454545454547</v>
      </c>
      <c r="H16" s="12">
        <v>100.72727272727273</v>
      </c>
      <c r="I16" s="12">
        <v>215.81818181818181</v>
      </c>
      <c r="J16" s="12">
        <v>347.5</v>
      </c>
      <c r="K16" s="12">
        <v>205.68181818181819</v>
      </c>
      <c r="L16" s="12">
        <v>275.95454545454544</v>
      </c>
      <c r="M16" s="12">
        <v>222.36363636363637</v>
      </c>
      <c r="N16" s="12">
        <v>99.181818181818187</v>
      </c>
      <c r="O16" s="12">
        <v>8.5909090909090917</v>
      </c>
      <c r="P16" s="12">
        <v>160.04545454545453</v>
      </c>
      <c r="Q16" s="12">
        <v>131.27272727272728</v>
      </c>
      <c r="R16" s="12">
        <v>153.68181818181819</v>
      </c>
      <c r="S16" s="12">
        <v>240.86363636363637</v>
      </c>
      <c r="T16" s="12">
        <v>29.5</v>
      </c>
      <c r="U16" s="12">
        <v>22.90909090909091</v>
      </c>
      <c r="V16" s="12">
        <v>19</v>
      </c>
      <c r="W16" s="12">
        <v>6.0454545454545459</v>
      </c>
      <c r="X16" s="12">
        <v>4.1363636363636367</v>
      </c>
      <c r="Y16" s="12">
        <v>20.136363636363637</v>
      </c>
      <c r="Z16" s="12">
        <v>48.18181818181818</v>
      </c>
      <c r="AA16" s="12">
        <v>549.40909090909088</v>
      </c>
      <c r="AB16" s="12">
        <v>584.09090909090912</v>
      </c>
      <c r="AC16" s="12">
        <v>388.09090909090907</v>
      </c>
      <c r="AD16" s="12">
        <v>335.59090909090907</v>
      </c>
      <c r="AE16" s="12">
        <v>65.409090909090907</v>
      </c>
      <c r="AF16" s="12">
        <v>62.18181818181818</v>
      </c>
      <c r="AG16" s="12">
        <v>28.227272727272727</v>
      </c>
      <c r="AH16" s="12">
        <v>28.681818181818183</v>
      </c>
      <c r="AI16" s="12">
        <v>59</v>
      </c>
      <c r="AJ16" s="12">
        <v>11.5</v>
      </c>
      <c r="AK16" s="12">
        <v>52.136363636363633</v>
      </c>
      <c r="AL16" s="12">
        <v>305</v>
      </c>
      <c r="AM16" s="12">
        <v>3.5909090909090908</v>
      </c>
      <c r="AN16" s="12">
        <v>21.454545454545453</v>
      </c>
      <c r="AO16" s="12">
        <v>10.227272727272727</v>
      </c>
      <c r="AP16" s="12">
        <v>7.1363636363636367</v>
      </c>
      <c r="AQ16" s="12">
        <v>15.409090909090908</v>
      </c>
      <c r="AR16" s="12">
        <v>8.954545454545455</v>
      </c>
      <c r="AS16" s="13">
        <v>5135.2272727272721</v>
      </c>
      <c r="AT16" s="14"/>
      <c r="AV16" s="17" t="s">
        <v>48</v>
      </c>
      <c r="AW16" s="22">
        <f>SUM(AA21:AD26,AA40:AD41)</f>
        <v>17998.409090909088</v>
      </c>
      <c r="AX16" s="22">
        <f>SUM(H21:K26,H40:K41,Z21:Z26,Z40:Z41)</f>
        <v>4484.1818181818189</v>
      </c>
      <c r="AY16" s="22">
        <f>SUM(AE21:AJ26,AE40:AJ41)</f>
        <v>2017.2272727272732</v>
      </c>
      <c r="AZ16" s="22">
        <f>SUM(B21:G26,B40:G41)</f>
        <v>1476.3636363636367</v>
      </c>
      <c r="BA16" s="22">
        <f>SUM(T21:Y26,T40:Y41,AM21:AN26,AM40:AN41)</f>
        <v>6366.0909090909081</v>
      </c>
      <c r="BB16" s="22">
        <f>SUM(L21:S26,L40:S41,AK21:AL26,AK40:AL41)</f>
        <v>1955.9090909090908</v>
      </c>
      <c r="BC16" s="23">
        <f>SUM(AO21:AR26,AO40:AR41)</f>
        <v>713.22727272727263</v>
      </c>
      <c r="BD16" s="22">
        <f t="shared" si="0"/>
        <v>34298.181818181816</v>
      </c>
    </row>
    <row r="17" spans="1:56">
      <c r="A17" s="1" t="s">
        <v>15</v>
      </c>
      <c r="B17" s="12">
        <v>45.090909090909093</v>
      </c>
      <c r="C17" s="12">
        <v>84.090909090909093</v>
      </c>
      <c r="D17" s="12">
        <v>28.5</v>
      </c>
      <c r="E17" s="12">
        <v>32.272727272727273</v>
      </c>
      <c r="F17" s="12">
        <v>139.27272727272728</v>
      </c>
      <c r="G17" s="12">
        <v>54</v>
      </c>
      <c r="H17" s="12">
        <v>112.90909090909091</v>
      </c>
      <c r="I17" s="12">
        <v>216.86363636363637</v>
      </c>
      <c r="J17" s="12">
        <v>325.77272727272725</v>
      </c>
      <c r="K17" s="12">
        <v>140.59090909090909</v>
      </c>
      <c r="L17" s="12">
        <v>276.40909090909093</v>
      </c>
      <c r="M17" s="12">
        <v>237.13636363636363</v>
      </c>
      <c r="N17" s="12">
        <v>185.63636363636363</v>
      </c>
      <c r="O17" s="12">
        <v>187.72727272727272</v>
      </c>
      <c r="P17" s="12">
        <v>8.9090909090909083</v>
      </c>
      <c r="Q17" s="12">
        <v>178.40909090909091</v>
      </c>
      <c r="R17" s="12">
        <v>225.59090909090909</v>
      </c>
      <c r="S17" s="12">
        <v>360.31818181818181</v>
      </c>
      <c r="T17" s="12">
        <v>31.727272727272727</v>
      </c>
      <c r="U17" s="12">
        <v>28.59090909090909</v>
      </c>
      <c r="V17" s="12">
        <v>32.090909090909093</v>
      </c>
      <c r="W17" s="12">
        <v>5.5909090909090908</v>
      </c>
      <c r="X17" s="12">
        <v>6.3181818181818183</v>
      </c>
      <c r="Y17" s="12">
        <v>19.272727272727273</v>
      </c>
      <c r="Z17" s="12">
        <v>38.363636363636367</v>
      </c>
      <c r="AA17" s="12">
        <v>393.86363636363637</v>
      </c>
      <c r="AB17" s="12">
        <v>322</v>
      </c>
      <c r="AC17" s="12">
        <v>273.04545454545456</v>
      </c>
      <c r="AD17" s="12">
        <v>250.90909090909091</v>
      </c>
      <c r="AE17" s="12">
        <v>61.772727272727273</v>
      </c>
      <c r="AF17" s="12">
        <v>49.909090909090907</v>
      </c>
      <c r="AG17" s="12">
        <v>20.136363636363637</v>
      </c>
      <c r="AH17" s="12">
        <v>32</v>
      </c>
      <c r="AI17" s="12">
        <v>44.090909090909093</v>
      </c>
      <c r="AJ17" s="12">
        <v>7.3636363636363633</v>
      </c>
      <c r="AK17" s="12">
        <v>22.59090909090909</v>
      </c>
      <c r="AL17" s="12">
        <v>109.31818181818181</v>
      </c>
      <c r="AM17" s="12">
        <v>10.909090909090908</v>
      </c>
      <c r="AN17" s="12">
        <v>35.954545454545453</v>
      </c>
      <c r="AO17" s="12">
        <v>9.2727272727272734</v>
      </c>
      <c r="AP17" s="12">
        <v>6.7272727272727275</v>
      </c>
      <c r="AQ17" s="12">
        <v>10.363636363636363</v>
      </c>
      <c r="AR17" s="12">
        <v>6</v>
      </c>
      <c r="AS17" s="13">
        <v>4667.6818181818171</v>
      </c>
      <c r="AT17" s="14"/>
      <c r="AV17" s="1" t="s">
        <v>49</v>
      </c>
      <c r="AW17" s="23">
        <f>SUM(AA13:AD20,AA38:AD39)</f>
        <v>20940.045454545449</v>
      </c>
      <c r="AX17" s="23">
        <f>SUM(H13:K20,H38:K39,Z13:Z20,Z38:Z39)</f>
        <v>8310.363636363636</v>
      </c>
      <c r="AY17" s="23">
        <f>SUM(AE13:AJ20,AE38:AJ39)</f>
        <v>3007.318181818182</v>
      </c>
      <c r="AZ17" s="23">
        <f>SUM(B13:G20,B38:G39)</f>
        <v>4122.454545454546</v>
      </c>
      <c r="BA17" s="23">
        <f>SUM(T13:Y20,T38:Y39,AM13:AN20,AM38:AN39)</f>
        <v>1966.227272727273</v>
      </c>
      <c r="BB17" s="23">
        <f>SUM(L13:S20,L38:S39,AK13:AL20,AK38:AL39)</f>
        <v>14375.272727272728</v>
      </c>
      <c r="BC17" s="23">
        <f>SUM(AO13:AR20,AO38:AR39)</f>
        <v>703.81818181818187</v>
      </c>
      <c r="BD17" s="22">
        <f t="shared" si="0"/>
        <v>52721.681818181809</v>
      </c>
    </row>
    <row r="18" spans="1:56">
      <c r="A18" s="1" t="s">
        <v>16</v>
      </c>
      <c r="B18" s="12">
        <v>21.318181818181817</v>
      </c>
      <c r="C18" s="12">
        <v>37.81818181818182</v>
      </c>
      <c r="D18" s="12">
        <v>9.7727272727272734</v>
      </c>
      <c r="E18" s="12">
        <v>11.272727272727273</v>
      </c>
      <c r="F18" s="12">
        <v>73.36363636363636</v>
      </c>
      <c r="G18" s="12">
        <v>29.636363636363637</v>
      </c>
      <c r="H18" s="12">
        <v>58.31818181818182</v>
      </c>
      <c r="I18" s="12">
        <v>165.63636363636363</v>
      </c>
      <c r="J18" s="12">
        <v>218.27272727272728</v>
      </c>
      <c r="K18" s="12">
        <v>93.772727272727266</v>
      </c>
      <c r="L18" s="12">
        <v>120.72727272727273</v>
      </c>
      <c r="M18" s="12">
        <v>118.90909090909091</v>
      </c>
      <c r="N18" s="12">
        <v>80.272727272727266</v>
      </c>
      <c r="O18" s="12">
        <v>136.68181818181819</v>
      </c>
      <c r="P18" s="12">
        <v>162.86363636363637</v>
      </c>
      <c r="Q18" s="12">
        <v>5.8181818181818183</v>
      </c>
      <c r="R18" s="12">
        <v>81.772727272727266</v>
      </c>
      <c r="S18" s="12">
        <v>185.22727272727272</v>
      </c>
      <c r="T18" s="12">
        <v>18.90909090909091</v>
      </c>
      <c r="U18" s="12">
        <v>15.409090909090908</v>
      </c>
      <c r="V18" s="12">
        <v>13.954545454545455</v>
      </c>
      <c r="W18" s="12">
        <v>3.6363636363636362</v>
      </c>
      <c r="X18" s="12">
        <v>3.2272727272727271</v>
      </c>
      <c r="Y18" s="12">
        <v>3.4090909090909092</v>
      </c>
      <c r="Z18" s="12">
        <v>22</v>
      </c>
      <c r="AA18" s="12">
        <v>315.22727272727275</v>
      </c>
      <c r="AB18" s="12">
        <v>303.40909090909093</v>
      </c>
      <c r="AC18" s="12">
        <v>224.63636363636363</v>
      </c>
      <c r="AD18" s="12">
        <v>203.36363636363637</v>
      </c>
      <c r="AE18" s="12">
        <v>48.272727272727273</v>
      </c>
      <c r="AF18" s="12">
        <v>45.136363636363633</v>
      </c>
      <c r="AG18" s="12">
        <v>11.136363636363637</v>
      </c>
      <c r="AH18" s="12">
        <v>12.818181818181818</v>
      </c>
      <c r="AI18" s="12">
        <v>31.818181818181817</v>
      </c>
      <c r="AJ18" s="12">
        <v>7</v>
      </c>
      <c r="AK18" s="12">
        <v>16.272727272727273</v>
      </c>
      <c r="AL18" s="12">
        <v>71.409090909090907</v>
      </c>
      <c r="AM18" s="12">
        <v>2.7727272727272729</v>
      </c>
      <c r="AN18" s="12">
        <v>19.5</v>
      </c>
      <c r="AO18" s="12">
        <v>4.4545454545454541</v>
      </c>
      <c r="AP18" s="12">
        <v>4.1363636363636367</v>
      </c>
      <c r="AQ18" s="12">
        <v>7.2272727272727275</v>
      </c>
      <c r="AR18" s="12">
        <v>4.4090909090909092</v>
      </c>
      <c r="AS18" s="13">
        <v>3025</v>
      </c>
      <c r="AT18" s="14"/>
      <c r="AV18" s="9" t="s">
        <v>62</v>
      </c>
      <c r="AW18" s="22">
        <f>SUM(AA42:AD45)</f>
        <v>6154.6363636363649</v>
      </c>
      <c r="AX18" s="22">
        <f>SUM(Z42:Z45,H42:K45)</f>
        <v>637.4545454545455</v>
      </c>
      <c r="AY18" s="22">
        <f>SUM(AE42:AJ45)</f>
        <v>2018.2727272727275</v>
      </c>
      <c r="AZ18" s="22">
        <f>SUM(B42:G45)</f>
        <v>564.36363636363637</v>
      </c>
      <c r="BA18" s="22">
        <f>SUM(T42:Y45, AM42:AN45)</f>
        <v>722.77272727272714</v>
      </c>
      <c r="BB18" s="22">
        <f>SUM(AK42:AL45,L42:S45)</f>
        <v>705.77272727272714</v>
      </c>
      <c r="BC18" s="22">
        <f>SUM(AO42:AR45)</f>
        <v>990.09090909090901</v>
      </c>
      <c r="BD18" s="22">
        <f t="shared" si="0"/>
        <v>10803.27272727273</v>
      </c>
    </row>
    <row r="19" spans="1:56">
      <c r="A19" s="1" t="s">
        <v>17</v>
      </c>
      <c r="B19" s="12">
        <v>20.318181818181817</v>
      </c>
      <c r="C19" s="12">
        <v>46.909090909090907</v>
      </c>
      <c r="D19" s="12">
        <v>15.954545454545455</v>
      </c>
      <c r="E19" s="12">
        <v>14.454545454545455</v>
      </c>
      <c r="F19" s="12">
        <v>140.04545454545453</v>
      </c>
      <c r="G19" s="12">
        <v>36.045454545454547</v>
      </c>
      <c r="H19" s="12">
        <v>84.36363636363636</v>
      </c>
      <c r="I19" s="12">
        <v>190.45454545454547</v>
      </c>
      <c r="J19" s="12">
        <v>255.72727272727272</v>
      </c>
      <c r="K19" s="12">
        <v>122.72727272727273</v>
      </c>
      <c r="L19" s="12">
        <v>114.86363636363636</v>
      </c>
      <c r="M19" s="12">
        <v>204.54545454545453</v>
      </c>
      <c r="N19" s="12">
        <v>83.86363636363636</v>
      </c>
      <c r="O19" s="12">
        <v>165.13636363636363</v>
      </c>
      <c r="P19" s="12">
        <v>227</v>
      </c>
      <c r="Q19" s="12">
        <v>93.409090909090907</v>
      </c>
      <c r="R19" s="12">
        <v>8.3636363636363633</v>
      </c>
      <c r="S19" s="12">
        <v>206.27272727272728</v>
      </c>
      <c r="T19" s="12">
        <v>19.90909090909091</v>
      </c>
      <c r="U19" s="12">
        <v>23.181818181818183</v>
      </c>
      <c r="V19" s="12">
        <v>22.318181818181817</v>
      </c>
      <c r="W19" s="12">
        <v>2.6818181818181817</v>
      </c>
      <c r="X19" s="12">
        <v>3.8636363636363638</v>
      </c>
      <c r="Y19" s="12">
        <v>13.090909090909092</v>
      </c>
      <c r="Z19" s="12">
        <v>21.59090909090909</v>
      </c>
      <c r="AA19" s="12">
        <v>604.13636363636363</v>
      </c>
      <c r="AB19" s="12">
        <v>504.45454545454544</v>
      </c>
      <c r="AC19" s="12">
        <v>302.81818181818181</v>
      </c>
      <c r="AD19" s="12">
        <v>261.31818181818181</v>
      </c>
      <c r="AE19" s="12">
        <v>32.590909090909093</v>
      </c>
      <c r="AF19" s="12">
        <v>25.5</v>
      </c>
      <c r="AG19" s="12">
        <v>15.090909090909092</v>
      </c>
      <c r="AH19" s="12">
        <v>23.272727272727273</v>
      </c>
      <c r="AI19" s="12">
        <v>40.409090909090907</v>
      </c>
      <c r="AJ19" s="12">
        <v>7.8636363636363633</v>
      </c>
      <c r="AK19" s="12">
        <v>16.40909090909091</v>
      </c>
      <c r="AL19" s="12">
        <v>59.909090909090907</v>
      </c>
      <c r="AM19" s="12">
        <v>5.1363636363636367</v>
      </c>
      <c r="AN19" s="12">
        <v>19.363636363636363</v>
      </c>
      <c r="AO19" s="12">
        <v>4.5454545454545459</v>
      </c>
      <c r="AP19" s="12">
        <v>4.1363636363636367</v>
      </c>
      <c r="AQ19" s="12">
        <v>19.272727272727273</v>
      </c>
      <c r="AR19" s="12">
        <v>2.8181818181818183</v>
      </c>
      <c r="AS19" s="13">
        <v>4086.136363636364</v>
      </c>
      <c r="AT19" s="14"/>
      <c r="AV19" s="9" t="s">
        <v>50</v>
      </c>
      <c r="AW19" s="22">
        <f>SUM(AW12:AW18)</f>
        <v>107466.81818181816</v>
      </c>
      <c r="AX19" s="22">
        <f t="shared" ref="AX19:BC19" si="1">SUM(AX12:AX18)</f>
        <v>37536.545454545456</v>
      </c>
      <c r="AY19" s="22">
        <f t="shared" si="1"/>
        <v>53833.454545454544</v>
      </c>
      <c r="AZ19" s="22">
        <f t="shared" si="1"/>
        <v>32479.999999999996</v>
      </c>
      <c r="BA19" s="22">
        <f t="shared" si="1"/>
        <v>34554.227272727272</v>
      </c>
      <c r="BB19" s="22">
        <f t="shared" si="1"/>
        <v>53588.63636363636</v>
      </c>
      <c r="BC19" s="22">
        <f t="shared" si="1"/>
        <v>11913.727272727272</v>
      </c>
      <c r="BD19" s="22">
        <f>SUM(BD12:BD18)</f>
        <v>319459.68181818182</v>
      </c>
    </row>
    <row r="20" spans="1:56">
      <c r="A20" s="1" t="s">
        <v>18</v>
      </c>
      <c r="B20" s="12">
        <v>39.363636363636367</v>
      </c>
      <c r="C20" s="12">
        <v>95.045454545454547</v>
      </c>
      <c r="D20" s="12">
        <v>40.545454545454547</v>
      </c>
      <c r="E20" s="12">
        <v>39.18181818181818</v>
      </c>
      <c r="F20" s="12">
        <v>289.09090909090907</v>
      </c>
      <c r="G20" s="12">
        <v>67</v>
      </c>
      <c r="H20" s="12">
        <v>134.40909090909091</v>
      </c>
      <c r="I20" s="12">
        <v>375.27272727272725</v>
      </c>
      <c r="J20" s="12">
        <v>414.13636363636363</v>
      </c>
      <c r="K20" s="12">
        <v>165.63636363636363</v>
      </c>
      <c r="L20" s="12">
        <v>152.40909090909091</v>
      </c>
      <c r="M20" s="12">
        <v>275.27272727272725</v>
      </c>
      <c r="N20" s="12">
        <v>107.68181818181819</v>
      </c>
      <c r="O20" s="12">
        <v>248.40909090909091</v>
      </c>
      <c r="P20" s="12">
        <v>368.27272727272725</v>
      </c>
      <c r="Q20" s="12">
        <v>195.72727272727272</v>
      </c>
      <c r="R20" s="12">
        <v>203.09090909090909</v>
      </c>
      <c r="S20" s="12">
        <v>18.5</v>
      </c>
      <c r="T20" s="12">
        <v>32.727272727272727</v>
      </c>
      <c r="U20" s="12">
        <v>29.40909090909091</v>
      </c>
      <c r="V20" s="12">
        <v>27.5</v>
      </c>
      <c r="W20" s="12">
        <v>11.681818181818182</v>
      </c>
      <c r="X20" s="12">
        <v>8.0909090909090917</v>
      </c>
      <c r="Y20" s="12">
        <v>22.545454545454547</v>
      </c>
      <c r="Z20" s="12">
        <v>27.5</v>
      </c>
      <c r="AA20" s="12">
        <v>1040.5</v>
      </c>
      <c r="AB20" s="12">
        <v>879.86363636363637</v>
      </c>
      <c r="AC20" s="12">
        <v>495.72727272727275</v>
      </c>
      <c r="AD20" s="12">
        <v>432.63636363636363</v>
      </c>
      <c r="AE20" s="12">
        <v>55.636363636363633</v>
      </c>
      <c r="AF20" s="12">
        <v>39.31818181818182</v>
      </c>
      <c r="AG20" s="12">
        <v>27.5</v>
      </c>
      <c r="AH20" s="12">
        <v>28.227272727272727</v>
      </c>
      <c r="AI20" s="12">
        <v>62.590909090909093</v>
      </c>
      <c r="AJ20" s="12">
        <v>8.1818181818181817</v>
      </c>
      <c r="AK20" s="12">
        <v>23.09090909090909</v>
      </c>
      <c r="AL20" s="12">
        <v>94.454545454545453</v>
      </c>
      <c r="AM20" s="12">
        <v>9.5</v>
      </c>
      <c r="AN20" s="12">
        <v>31.772727272727273</v>
      </c>
      <c r="AO20" s="12">
        <v>7.2272727272727275</v>
      </c>
      <c r="AP20" s="12">
        <v>5.1818181818181817</v>
      </c>
      <c r="AQ20" s="12">
        <v>40.636363636363633</v>
      </c>
      <c r="AR20" s="12">
        <v>4.9545454545454541</v>
      </c>
      <c r="AS20" s="13">
        <v>6675.5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41</v>
      </c>
      <c r="C21" s="12">
        <v>49.136363636363633</v>
      </c>
      <c r="D21" s="12">
        <v>28.045454545454547</v>
      </c>
      <c r="E21" s="12">
        <v>21.454545454545453</v>
      </c>
      <c r="F21" s="12">
        <v>124.04545454545455</v>
      </c>
      <c r="G21" s="12">
        <v>31.40909090909091</v>
      </c>
      <c r="H21" s="12">
        <v>111.5</v>
      </c>
      <c r="I21" s="12">
        <v>249.45454545454547</v>
      </c>
      <c r="J21" s="12">
        <v>325.13636363636363</v>
      </c>
      <c r="K21" s="12">
        <v>26.227272727272727</v>
      </c>
      <c r="L21" s="12">
        <v>57.590909090909093</v>
      </c>
      <c r="M21" s="12">
        <v>106.90909090909091</v>
      </c>
      <c r="N21" s="12">
        <v>37.954545454545453</v>
      </c>
      <c r="O21" s="12">
        <v>28.40909090909091</v>
      </c>
      <c r="P21" s="12">
        <v>32.590909090909093</v>
      </c>
      <c r="Q21" s="12">
        <v>20.59090909090909</v>
      </c>
      <c r="R21" s="12">
        <v>18.272727272727273</v>
      </c>
      <c r="S21" s="12">
        <v>35.136363636363633</v>
      </c>
      <c r="T21" s="12">
        <v>11.772727272727273</v>
      </c>
      <c r="U21" s="12">
        <v>149</v>
      </c>
      <c r="V21" s="12">
        <v>435.13636363636363</v>
      </c>
      <c r="W21" s="12">
        <v>124.36363636363636</v>
      </c>
      <c r="X21" s="12">
        <v>66.454545454545453</v>
      </c>
      <c r="Y21" s="12">
        <v>91.954545454545453</v>
      </c>
      <c r="Z21" s="12">
        <v>21.636363636363637</v>
      </c>
      <c r="AA21" s="12">
        <v>730.40909090909088</v>
      </c>
      <c r="AB21" s="12">
        <v>691.09090909090912</v>
      </c>
      <c r="AC21" s="12">
        <v>378.81818181818181</v>
      </c>
      <c r="AD21" s="12">
        <v>365.63636363636363</v>
      </c>
      <c r="AE21" s="12">
        <v>69.090909090909093</v>
      </c>
      <c r="AF21" s="12">
        <v>67.409090909090907</v>
      </c>
      <c r="AG21" s="12">
        <v>35.863636363636367</v>
      </c>
      <c r="AH21" s="12">
        <v>37.81818181818182</v>
      </c>
      <c r="AI21" s="12">
        <v>92.772727272727266</v>
      </c>
      <c r="AJ21" s="12">
        <v>15.045454545454545</v>
      </c>
      <c r="AK21" s="12">
        <v>7.5909090909090908</v>
      </c>
      <c r="AL21" s="12">
        <v>13.545454545454545</v>
      </c>
      <c r="AM21" s="12">
        <v>105.59090909090909</v>
      </c>
      <c r="AN21" s="12">
        <v>489.95454545454544</v>
      </c>
      <c r="AO21" s="12">
        <v>10.863636363636363</v>
      </c>
      <c r="AP21" s="12">
        <v>12.181818181818182</v>
      </c>
      <c r="AQ21" s="12">
        <v>46.227272727272727</v>
      </c>
      <c r="AR21" s="12">
        <v>19.818181818181817</v>
      </c>
      <c r="AS21" s="13">
        <v>5434.909090909091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>
      <c r="A22" s="1" t="s">
        <v>20</v>
      </c>
      <c r="B22" s="12">
        <v>19.09090909090909</v>
      </c>
      <c r="C22" s="12">
        <v>29.681818181818183</v>
      </c>
      <c r="D22" s="12">
        <v>22.227272727272727</v>
      </c>
      <c r="E22" s="12">
        <v>18.454545454545453</v>
      </c>
      <c r="F22" s="12">
        <v>132.63636363636363</v>
      </c>
      <c r="G22" s="12">
        <v>31.954545454545453</v>
      </c>
      <c r="H22" s="12">
        <v>111.13636363636364</v>
      </c>
      <c r="I22" s="12">
        <v>322.72727272727275</v>
      </c>
      <c r="J22" s="12">
        <v>405.63636363636363</v>
      </c>
      <c r="K22" s="12">
        <v>21.818181818181817</v>
      </c>
      <c r="L22" s="12">
        <v>36.454545454545453</v>
      </c>
      <c r="M22" s="12">
        <v>110.13636363636364</v>
      </c>
      <c r="N22" s="12">
        <v>22.90909090909091</v>
      </c>
      <c r="O22" s="12">
        <v>24.272727272727273</v>
      </c>
      <c r="P22" s="12">
        <v>24.772727272727273</v>
      </c>
      <c r="Q22" s="12">
        <v>16.40909090909091</v>
      </c>
      <c r="R22" s="12">
        <v>23.90909090909091</v>
      </c>
      <c r="S22" s="12">
        <v>30.636363636363637</v>
      </c>
      <c r="T22" s="12">
        <v>157.13636363636363</v>
      </c>
      <c r="U22" s="12">
        <v>9.3181818181818183</v>
      </c>
      <c r="V22" s="12">
        <v>142.13636363636363</v>
      </c>
      <c r="W22" s="12">
        <v>61.909090909090907</v>
      </c>
      <c r="X22" s="12">
        <v>38.409090909090907</v>
      </c>
      <c r="Y22" s="12">
        <v>120.90909090909091</v>
      </c>
      <c r="Z22" s="12">
        <v>10.181818181818182</v>
      </c>
      <c r="AA22" s="12">
        <v>1290.3636363636363</v>
      </c>
      <c r="AB22" s="12">
        <v>1208.590909090909</v>
      </c>
      <c r="AC22" s="12">
        <v>487.59090909090907</v>
      </c>
      <c r="AD22" s="12">
        <v>462.40909090909093</v>
      </c>
      <c r="AE22" s="12">
        <v>76</v>
      </c>
      <c r="AF22" s="12">
        <v>54.31818181818182</v>
      </c>
      <c r="AG22" s="12">
        <v>54.136363636363633</v>
      </c>
      <c r="AH22" s="12">
        <v>42.227272727272727</v>
      </c>
      <c r="AI22" s="12">
        <v>96.86363636363636</v>
      </c>
      <c r="AJ22" s="12">
        <v>15.727272727272727</v>
      </c>
      <c r="AK22" s="12">
        <v>4.3636363636363633</v>
      </c>
      <c r="AL22" s="12">
        <v>5.9090909090909092</v>
      </c>
      <c r="AM22" s="12">
        <v>47.090909090909093</v>
      </c>
      <c r="AN22" s="12">
        <v>168.22727272727272</v>
      </c>
      <c r="AO22" s="12">
        <v>15.090909090909092</v>
      </c>
      <c r="AP22" s="12">
        <v>16.227272727272727</v>
      </c>
      <c r="AQ22" s="12">
        <v>74.272727272727266</v>
      </c>
      <c r="AR22" s="12">
        <v>21.363636363636363</v>
      </c>
      <c r="AS22" s="13">
        <v>6085.636363636364</v>
      </c>
      <c r="AT22" s="14"/>
      <c r="AV22" s="17" t="s">
        <v>44</v>
      </c>
      <c r="AW22" s="22">
        <f>AW12</f>
        <v>4723.363636363636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28.09090909090909</v>
      </c>
      <c r="C23" s="12">
        <v>44.909090909090907</v>
      </c>
      <c r="D23" s="12">
        <v>23.59090909090909</v>
      </c>
      <c r="E23" s="12">
        <v>21.045454545454547</v>
      </c>
      <c r="F23" s="12">
        <v>134.09090909090909</v>
      </c>
      <c r="G23" s="12">
        <v>29.727272727272727</v>
      </c>
      <c r="H23" s="12">
        <v>116.04545454545455</v>
      </c>
      <c r="I23" s="12">
        <v>233.81818181818181</v>
      </c>
      <c r="J23" s="12">
        <v>333.40909090909093</v>
      </c>
      <c r="K23" s="12">
        <v>29.954545454545453</v>
      </c>
      <c r="L23" s="12">
        <v>49.68181818181818</v>
      </c>
      <c r="M23" s="12">
        <v>114.45454545454545</v>
      </c>
      <c r="N23" s="12">
        <v>23.954545454545453</v>
      </c>
      <c r="O23" s="12">
        <v>19.772727272727273</v>
      </c>
      <c r="P23" s="12">
        <v>31.454545454545453</v>
      </c>
      <c r="Q23" s="12">
        <v>15.5</v>
      </c>
      <c r="R23" s="12">
        <v>22.59090909090909</v>
      </c>
      <c r="S23" s="12">
        <v>27.636363636363637</v>
      </c>
      <c r="T23" s="12">
        <v>512.9545454545455</v>
      </c>
      <c r="U23" s="12">
        <v>149.72727272727272</v>
      </c>
      <c r="V23" s="12">
        <v>10.045454545454545</v>
      </c>
      <c r="W23" s="12">
        <v>77.272727272727266</v>
      </c>
      <c r="X23" s="12">
        <v>59.772727272727273</v>
      </c>
      <c r="Y23" s="12">
        <v>147.68181818181819</v>
      </c>
      <c r="Z23" s="12">
        <v>10.818181818181818</v>
      </c>
      <c r="AA23" s="12">
        <v>1107.1818181818182</v>
      </c>
      <c r="AB23" s="12">
        <v>1009.7727272727273</v>
      </c>
      <c r="AC23" s="12">
        <v>446.86363636363637</v>
      </c>
      <c r="AD23" s="12">
        <v>338.90909090909093</v>
      </c>
      <c r="AE23" s="12">
        <v>48.31818181818182</v>
      </c>
      <c r="AF23" s="12">
        <v>50.68181818181818</v>
      </c>
      <c r="AG23" s="12">
        <v>40.136363636363633</v>
      </c>
      <c r="AH23" s="12">
        <v>35.31818181818182</v>
      </c>
      <c r="AI23" s="12">
        <v>88.545454545454547</v>
      </c>
      <c r="AJ23" s="12">
        <v>14.272727272727273</v>
      </c>
      <c r="AK23" s="12">
        <v>7.7727272727272725</v>
      </c>
      <c r="AL23" s="12">
        <v>6.9545454545454541</v>
      </c>
      <c r="AM23" s="12">
        <v>80.181818181818187</v>
      </c>
      <c r="AN23" s="12">
        <v>252.09090909090909</v>
      </c>
      <c r="AO23" s="12">
        <v>7.1363636363636367</v>
      </c>
      <c r="AP23" s="12">
        <v>9.1818181818181817</v>
      </c>
      <c r="AQ23" s="12">
        <v>75.227272727272734</v>
      </c>
      <c r="AR23" s="12">
        <v>24.681818181818183</v>
      </c>
      <c r="AS23" s="13">
        <v>5911.227272727273</v>
      </c>
      <c r="AT23" s="14"/>
      <c r="AV23" s="17" t="s">
        <v>45</v>
      </c>
      <c r="AW23" s="22">
        <f>AW13+AX12</f>
        <v>27102.36363636364</v>
      </c>
      <c r="AX23" s="22">
        <f>AX13</f>
        <v>1728.181818181818</v>
      </c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14.5</v>
      </c>
      <c r="C24" s="12">
        <v>9.8636363636363633</v>
      </c>
      <c r="D24" s="12">
        <v>8.5</v>
      </c>
      <c r="E24" s="12">
        <v>9.2727272727272734</v>
      </c>
      <c r="F24" s="12">
        <v>77.86363636363636</v>
      </c>
      <c r="G24" s="12">
        <v>9.8181818181818183</v>
      </c>
      <c r="H24" s="12">
        <v>44.272727272727273</v>
      </c>
      <c r="I24" s="12">
        <v>133.72727272727272</v>
      </c>
      <c r="J24" s="12">
        <v>185.18181818181819</v>
      </c>
      <c r="K24" s="12">
        <v>10.772727272727273</v>
      </c>
      <c r="L24" s="12">
        <v>33.5</v>
      </c>
      <c r="M24" s="12">
        <v>49.954545454545453</v>
      </c>
      <c r="N24" s="12">
        <v>11.045454545454545</v>
      </c>
      <c r="O24" s="12">
        <v>8.2727272727272734</v>
      </c>
      <c r="P24" s="12">
        <v>4.4090909090909092</v>
      </c>
      <c r="Q24" s="12">
        <v>3</v>
      </c>
      <c r="R24" s="12">
        <v>3.9545454545454546</v>
      </c>
      <c r="S24" s="12">
        <v>11.909090909090908</v>
      </c>
      <c r="T24" s="12">
        <v>153</v>
      </c>
      <c r="U24" s="12">
        <v>82.63636363636364</v>
      </c>
      <c r="V24" s="12">
        <v>94.727272727272734</v>
      </c>
      <c r="W24" s="12">
        <v>5.2272727272727275</v>
      </c>
      <c r="X24" s="12">
        <v>20.5</v>
      </c>
      <c r="Y24" s="12">
        <v>62.68181818181818</v>
      </c>
      <c r="Z24" s="12">
        <v>4.2727272727272725</v>
      </c>
      <c r="AA24" s="12">
        <v>784.59090909090912</v>
      </c>
      <c r="AB24" s="12">
        <v>687.22727272727275</v>
      </c>
      <c r="AC24" s="12">
        <v>245.09090909090909</v>
      </c>
      <c r="AD24" s="12">
        <v>226.63636363636363</v>
      </c>
      <c r="AE24" s="12">
        <v>24.545454545454547</v>
      </c>
      <c r="AF24" s="12">
        <v>26.727272727272727</v>
      </c>
      <c r="AG24" s="12">
        <v>19.272727272727273</v>
      </c>
      <c r="AH24" s="12">
        <v>9.5909090909090917</v>
      </c>
      <c r="AI24" s="12">
        <v>27.09090909090909</v>
      </c>
      <c r="AJ24" s="12">
        <v>2.1363636363636362</v>
      </c>
      <c r="AK24" s="12">
        <v>1.1818181818181819</v>
      </c>
      <c r="AL24" s="12">
        <v>4.2727272727272725</v>
      </c>
      <c r="AM24" s="12">
        <v>13.227272727272727</v>
      </c>
      <c r="AN24" s="12">
        <v>43.863636363636367</v>
      </c>
      <c r="AO24" s="12">
        <v>3.6818181818181817</v>
      </c>
      <c r="AP24" s="12">
        <v>4.0909090909090908</v>
      </c>
      <c r="AQ24" s="12">
        <v>41.68181818181818</v>
      </c>
      <c r="AR24" s="12">
        <v>7.6818181818181817</v>
      </c>
      <c r="AS24" s="13">
        <v>3225.4545454545441</v>
      </c>
      <c r="AT24" s="14"/>
      <c r="AV24" s="17" t="s">
        <v>46</v>
      </c>
      <c r="AW24" s="22">
        <f>AW14+AY12</f>
        <v>63723.863636363632</v>
      </c>
      <c r="AX24" s="22">
        <f>AX14+AY13</f>
        <v>6421.363636363636</v>
      </c>
      <c r="AY24" s="22">
        <f>AY14</f>
        <v>8703.0909090909117</v>
      </c>
      <c r="AZ24" s="22"/>
      <c r="BA24" s="22"/>
      <c r="BB24" s="22"/>
      <c r="BC24" s="22"/>
      <c r="BD24" s="22"/>
    </row>
    <row r="25" spans="1:56">
      <c r="A25" s="1" t="s">
        <v>23</v>
      </c>
      <c r="B25" s="12">
        <v>13</v>
      </c>
      <c r="C25" s="12">
        <v>16.227272727272727</v>
      </c>
      <c r="D25" s="12">
        <v>4.6363636363636367</v>
      </c>
      <c r="E25" s="12">
        <v>10.363636363636363</v>
      </c>
      <c r="F25" s="12">
        <v>53.272727272727273</v>
      </c>
      <c r="G25" s="12">
        <v>10.090909090909092</v>
      </c>
      <c r="H25" s="12">
        <v>42.363636363636367</v>
      </c>
      <c r="I25" s="12">
        <v>83.13636363636364</v>
      </c>
      <c r="J25" s="12">
        <v>146.22727272727272</v>
      </c>
      <c r="K25" s="12">
        <v>8.8181818181818183</v>
      </c>
      <c r="L25" s="12">
        <v>32.5</v>
      </c>
      <c r="M25" s="12">
        <v>48.81818181818182</v>
      </c>
      <c r="N25" s="12">
        <v>7.0454545454545459</v>
      </c>
      <c r="O25" s="12">
        <v>3.0909090909090908</v>
      </c>
      <c r="P25" s="12">
        <v>5.4545454545454541</v>
      </c>
      <c r="Q25" s="12">
        <v>3.8636363636363638</v>
      </c>
      <c r="R25" s="12">
        <v>4.4090909090909092</v>
      </c>
      <c r="S25" s="12">
        <v>8.5</v>
      </c>
      <c r="T25" s="12">
        <v>66.818181818181813</v>
      </c>
      <c r="U25" s="12">
        <v>40.909090909090907</v>
      </c>
      <c r="V25" s="12">
        <v>60.863636363636367</v>
      </c>
      <c r="W25" s="12">
        <v>35.590909090909093</v>
      </c>
      <c r="X25" s="12">
        <v>5.7272727272727275</v>
      </c>
      <c r="Y25" s="12">
        <v>66.818181818181813</v>
      </c>
      <c r="Z25" s="12">
        <v>6.1363636363636367</v>
      </c>
      <c r="AA25" s="12">
        <v>689.86363636363637</v>
      </c>
      <c r="AB25" s="12">
        <v>593.4545454545455</v>
      </c>
      <c r="AC25" s="12">
        <v>221.04545454545453</v>
      </c>
      <c r="AD25" s="12">
        <v>183.45454545454547</v>
      </c>
      <c r="AE25" s="12">
        <v>26.181818181818183</v>
      </c>
      <c r="AF25" s="12">
        <v>20.545454545454547</v>
      </c>
      <c r="AG25" s="12">
        <v>20.90909090909091</v>
      </c>
      <c r="AH25" s="12">
        <v>12.5</v>
      </c>
      <c r="AI25" s="12">
        <v>18.863636363636363</v>
      </c>
      <c r="AJ25" s="12">
        <v>2.4090909090909092</v>
      </c>
      <c r="AK25" s="12">
        <v>1.9090909090909092</v>
      </c>
      <c r="AL25" s="12">
        <v>3.2272727272727271</v>
      </c>
      <c r="AM25" s="12">
        <v>10.818181818181818</v>
      </c>
      <c r="AN25" s="12">
        <v>24.681818181818183</v>
      </c>
      <c r="AO25" s="12">
        <v>2.8181818181818183</v>
      </c>
      <c r="AP25" s="12">
        <v>4</v>
      </c>
      <c r="AQ25" s="12">
        <v>33.136363636363633</v>
      </c>
      <c r="AR25" s="12">
        <v>11.727272727272727</v>
      </c>
      <c r="AS25" s="13">
        <v>2666.2272727272725</v>
      </c>
      <c r="AT25" s="14"/>
      <c r="AV25" s="17" t="s">
        <v>47</v>
      </c>
      <c r="AW25" s="22">
        <f>AW15+AZ12</f>
        <v>23786.409090909088</v>
      </c>
      <c r="AX25" s="22">
        <f>AX15+AZ13</f>
        <v>11180.272727272728</v>
      </c>
      <c r="AY25" s="22">
        <f>AY15+AZ14</f>
        <v>5440.136363636364</v>
      </c>
      <c r="AZ25" s="22">
        <f>AZ15</f>
        <v>6776.6818181818153</v>
      </c>
      <c r="BA25" s="22"/>
      <c r="BB25" s="22"/>
      <c r="BC25" s="23"/>
      <c r="BD25" s="22"/>
    </row>
    <row r="26" spans="1:56">
      <c r="A26" s="1" t="s">
        <v>24</v>
      </c>
      <c r="B26" s="12">
        <v>20.454545454545453</v>
      </c>
      <c r="C26" s="12">
        <v>22.59090909090909</v>
      </c>
      <c r="D26" s="12">
        <v>23.954545454545453</v>
      </c>
      <c r="E26" s="12">
        <v>20.59090909090909</v>
      </c>
      <c r="F26" s="12">
        <v>52.045454545454547</v>
      </c>
      <c r="G26" s="12">
        <v>18.5</v>
      </c>
      <c r="H26" s="12">
        <v>53.636363636363633</v>
      </c>
      <c r="I26" s="12">
        <v>134.40909090909091</v>
      </c>
      <c r="J26" s="12">
        <v>237.45454545454547</v>
      </c>
      <c r="K26" s="12">
        <v>35.18181818181818</v>
      </c>
      <c r="L26" s="12">
        <v>66.590909090909093</v>
      </c>
      <c r="M26" s="12">
        <v>104.31818181818181</v>
      </c>
      <c r="N26" s="12">
        <v>21.59090909090909</v>
      </c>
      <c r="O26" s="12">
        <v>22.045454545454547</v>
      </c>
      <c r="P26" s="12">
        <v>19.863636363636363</v>
      </c>
      <c r="Q26" s="12">
        <v>6.1363636363636367</v>
      </c>
      <c r="R26" s="12">
        <v>13.136363636363637</v>
      </c>
      <c r="S26" s="12">
        <v>21.863636363636363</v>
      </c>
      <c r="T26" s="12">
        <v>88.5</v>
      </c>
      <c r="U26" s="12">
        <v>108.77272727272727</v>
      </c>
      <c r="V26" s="12">
        <v>144.22727272727272</v>
      </c>
      <c r="W26" s="12">
        <v>65</v>
      </c>
      <c r="X26" s="12">
        <v>72.227272727272734</v>
      </c>
      <c r="Y26" s="12">
        <v>7.0909090909090908</v>
      </c>
      <c r="Z26" s="12">
        <v>21.40909090909091</v>
      </c>
      <c r="AA26" s="12">
        <v>983.09090909090912</v>
      </c>
      <c r="AB26" s="12">
        <v>971.63636363636363</v>
      </c>
      <c r="AC26" s="12">
        <v>509.86363636363637</v>
      </c>
      <c r="AD26" s="12">
        <v>450.63636363636363</v>
      </c>
      <c r="AE26" s="12">
        <v>121.59090909090909</v>
      </c>
      <c r="AF26" s="12">
        <v>92.909090909090907</v>
      </c>
      <c r="AG26" s="12">
        <v>34.31818181818182</v>
      </c>
      <c r="AH26" s="12">
        <v>50.136363636363633</v>
      </c>
      <c r="AI26" s="12">
        <v>52.909090909090907</v>
      </c>
      <c r="AJ26" s="12">
        <v>5.0454545454545459</v>
      </c>
      <c r="AK26" s="12">
        <v>5.8636363636363633</v>
      </c>
      <c r="AL26" s="12">
        <v>18.318181818181817</v>
      </c>
      <c r="AM26" s="12">
        <v>20.454545454545453</v>
      </c>
      <c r="AN26" s="12">
        <v>47.136363636363633</v>
      </c>
      <c r="AO26" s="12">
        <v>5.6363636363636367</v>
      </c>
      <c r="AP26" s="12">
        <v>8.7272727272727266</v>
      </c>
      <c r="AQ26" s="12">
        <v>84.818181818181813</v>
      </c>
      <c r="AR26" s="12">
        <v>15.772727272727273</v>
      </c>
      <c r="AS26" s="13">
        <v>4880.4545454545469</v>
      </c>
      <c r="AT26" s="14"/>
      <c r="AV26" s="9" t="s">
        <v>48</v>
      </c>
      <c r="AW26" s="22">
        <f>AW16+BA12</f>
        <v>35642.227272727272</v>
      </c>
      <c r="AX26" s="22">
        <f>AX16+BA13</f>
        <v>8947.4090909090919</v>
      </c>
      <c r="AY26" s="22">
        <f>AY16+BA14</f>
        <v>3956.818181818182</v>
      </c>
      <c r="AZ26" s="22">
        <f>AZ16+BA15</f>
        <v>2928.8636363636369</v>
      </c>
      <c r="BA26" s="22">
        <f>BA16</f>
        <v>6366.0909090909081</v>
      </c>
      <c r="BB26" s="22"/>
      <c r="BC26" s="22"/>
      <c r="BD26" s="22"/>
    </row>
    <row r="27" spans="1:56">
      <c r="A27" s="1" t="s">
        <v>25</v>
      </c>
      <c r="B27" s="12">
        <v>22.272727272727273</v>
      </c>
      <c r="C27" s="12">
        <v>36</v>
      </c>
      <c r="D27" s="12">
        <v>12.227272727272727</v>
      </c>
      <c r="E27" s="12">
        <v>13.636363636363637</v>
      </c>
      <c r="F27" s="12">
        <v>60.31818181818182</v>
      </c>
      <c r="G27" s="12">
        <v>33.227272727272727</v>
      </c>
      <c r="H27" s="12">
        <v>65.818181818181813</v>
      </c>
      <c r="I27" s="12">
        <v>55.863636363636367</v>
      </c>
      <c r="J27" s="12">
        <v>96.181818181818187</v>
      </c>
      <c r="K27" s="12">
        <v>28.636363636363637</v>
      </c>
      <c r="L27" s="12">
        <v>111.13636363636364</v>
      </c>
      <c r="M27" s="12">
        <v>115.45454545454545</v>
      </c>
      <c r="N27" s="12">
        <v>42.409090909090907</v>
      </c>
      <c r="O27" s="12">
        <v>49.454545454545453</v>
      </c>
      <c r="P27" s="12">
        <v>41.5</v>
      </c>
      <c r="Q27" s="12">
        <v>21.727272727272727</v>
      </c>
      <c r="R27" s="12">
        <v>19.454545454545453</v>
      </c>
      <c r="S27" s="12">
        <v>24.09090909090909</v>
      </c>
      <c r="T27" s="12">
        <v>20.772727272727273</v>
      </c>
      <c r="U27" s="12">
        <v>7.2727272727272725</v>
      </c>
      <c r="V27" s="12">
        <v>13.772727272727273</v>
      </c>
      <c r="W27" s="12">
        <v>3.4545454545454546</v>
      </c>
      <c r="X27" s="12">
        <v>6.0454545454545459</v>
      </c>
      <c r="Y27" s="12">
        <v>20.363636363636363</v>
      </c>
      <c r="Z27" s="12">
        <v>6.7272727272727275</v>
      </c>
      <c r="AA27" s="12">
        <v>1134.6818181818182</v>
      </c>
      <c r="AB27" s="12">
        <v>961.18181818181813</v>
      </c>
      <c r="AC27" s="12">
        <v>557.13636363636363</v>
      </c>
      <c r="AD27" s="12">
        <v>426.09090909090907</v>
      </c>
      <c r="AE27" s="12">
        <v>108.09090909090909</v>
      </c>
      <c r="AF27" s="12">
        <v>90.454545454545453</v>
      </c>
      <c r="AG27" s="12">
        <v>26.818181818181817</v>
      </c>
      <c r="AH27" s="12">
        <v>48.727272727272727</v>
      </c>
      <c r="AI27" s="12">
        <v>60.81818181818182</v>
      </c>
      <c r="AJ27" s="12">
        <v>7.3181818181818183</v>
      </c>
      <c r="AK27" s="12">
        <v>9.954545454545455</v>
      </c>
      <c r="AL27" s="12">
        <v>28.954545454545453</v>
      </c>
      <c r="AM27" s="12">
        <v>4.4090909090909092</v>
      </c>
      <c r="AN27" s="12">
        <v>32.909090909090907</v>
      </c>
      <c r="AO27" s="12">
        <v>6.2272727272727275</v>
      </c>
      <c r="AP27" s="12">
        <v>11.136363636363637</v>
      </c>
      <c r="AQ27" s="12">
        <v>21.818181818181817</v>
      </c>
      <c r="AR27" s="12">
        <v>11.772727272727273</v>
      </c>
      <c r="AS27" s="13">
        <v>4476.318181818182</v>
      </c>
      <c r="AT27" s="14"/>
      <c r="AV27" s="9" t="s">
        <v>49</v>
      </c>
      <c r="AW27" s="22">
        <f>AW17+BB12</f>
        <v>42332.363636363632</v>
      </c>
      <c r="AX27" s="22">
        <f>AX17+BB13</f>
        <v>16423.499999999996</v>
      </c>
      <c r="AY27" s="22">
        <f>AY17+BB14</f>
        <v>5963.545454545454</v>
      </c>
      <c r="AZ27" s="22">
        <f>AZ17+BB15</f>
        <v>8212.4545454545478</v>
      </c>
      <c r="BA27" s="22">
        <f>BA17+BB16</f>
        <v>3922.136363636364</v>
      </c>
      <c r="BB27" s="22">
        <f>BB17</f>
        <v>14375.272727272728</v>
      </c>
      <c r="BC27" s="22"/>
      <c r="BD27" s="22"/>
    </row>
    <row r="28" spans="1:56">
      <c r="A28" s="1" t="s">
        <v>26</v>
      </c>
      <c r="B28" s="12">
        <v>278.31818181818181</v>
      </c>
      <c r="C28" s="12">
        <v>847.13636363636363</v>
      </c>
      <c r="D28" s="12">
        <v>536.72727272727275</v>
      </c>
      <c r="E28" s="12">
        <v>554.5</v>
      </c>
      <c r="F28" s="12">
        <v>842.0454545454545</v>
      </c>
      <c r="G28" s="12">
        <v>550.68181818181813</v>
      </c>
      <c r="H28" s="12">
        <v>839.68181818181813</v>
      </c>
      <c r="I28" s="12">
        <v>862.72727272727275</v>
      </c>
      <c r="J28" s="12">
        <v>1162.409090909091</v>
      </c>
      <c r="K28" s="12">
        <v>628.09090909090912</v>
      </c>
      <c r="L28" s="12">
        <v>798.59090909090912</v>
      </c>
      <c r="M28" s="12">
        <v>708</v>
      </c>
      <c r="N28" s="12">
        <v>692.09090909090912</v>
      </c>
      <c r="O28" s="12">
        <v>644.22727272727275</v>
      </c>
      <c r="P28" s="12">
        <v>466.18181818181819</v>
      </c>
      <c r="Q28" s="12">
        <v>384.13636363636363</v>
      </c>
      <c r="R28" s="12">
        <v>679.77272727272725</v>
      </c>
      <c r="S28" s="12">
        <v>1151.7727272727273</v>
      </c>
      <c r="T28" s="12">
        <v>857.31818181818187</v>
      </c>
      <c r="U28" s="12">
        <v>1495.409090909091</v>
      </c>
      <c r="V28" s="12">
        <v>1289.9545454545455</v>
      </c>
      <c r="W28" s="12">
        <v>843.5</v>
      </c>
      <c r="X28" s="12">
        <v>733.9545454545455</v>
      </c>
      <c r="Y28" s="12">
        <v>954.5454545454545</v>
      </c>
      <c r="Z28" s="12">
        <v>1240</v>
      </c>
      <c r="AA28" s="12">
        <v>92.909090909090907</v>
      </c>
      <c r="AB28" s="12">
        <v>116</v>
      </c>
      <c r="AC28" s="12">
        <v>473.90909090909093</v>
      </c>
      <c r="AD28" s="12">
        <v>438.5</v>
      </c>
      <c r="AE28" s="12">
        <v>939.68181818181813</v>
      </c>
      <c r="AF28" s="12">
        <v>1498.8636363636363</v>
      </c>
      <c r="AG28" s="12">
        <v>1189.6818181818182</v>
      </c>
      <c r="AH28" s="12">
        <v>1566.7272727272727</v>
      </c>
      <c r="AI28" s="12">
        <v>1173.409090909091</v>
      </c>
      <c r="AJ28" s="12">
        <v>547.68181818181813</v>
      </c>
      <c r="AK28" s="12">
        <v>501.86363636363637</v>
      </c>
      <c r="AL28" s="12">
        <v>1795.2727272727273</v>
      </c>
      <c r="AM28" s="12">
        <v>365.68181818181819</v>
      </c>
      <c r="AN28" s="12">
        <v>744.81818181818187</v>
      </c>
      <c r="AO28" s="12">
        <v>518.90909090909088</v>
      </c>
      <c r="AP28" s="12">
        <v>343.68181818181819</v>
      </c>
      <c r="AQ28" s="12">
        <v>308.68181818181819</v>
      </c>
      <c r="AR28" s="12">
        <v>518.90909090909088</v>
      </c>
      <c r="AS28" s="13">
        <v>33176.954545454559</v>
      </c>
      <c r="AT28" s="14"/>
      <c r="AV28" s="9" t="s">
        <v>62</v>
      </c>
      <c r="AW28" s="22">
        <f>AW18+BC12</f>
        <v>12554</v>
      </c>
      <c r="AX28" s="22">
        <f>AX18+BC14</f>
        <v>2577</v>
      </c>
      <c r="AY28" s="22">
        <f>AY18+BC15</f>
        <v>2569.545454545455</v>
      </c>
      <c r="AZ28" s="22">
        <f>AZ18+BC16</f>
        <v>1277.590909090909</v>
      </c>
      <c r="BA28" s="22">
        <f>BA18+BC17</f>
        <v>1426.590909090909</v>
      </c>
      <c r="BB28" s="22">
        <f>BB18</f>
        <v>705.77272727272714</v>
      </c>
      <c r="BC28" s="22">
        <f>BC18</f>
        <v>990.09090909090901</v>
      </c>
      <c r="BD28" s="22">
        <f>SUM(AW22:BB28)</f>
        <v>329766.909090909</v>
      </c>
    </row>
    <row r="29" spans="1:56">
      <c r="A29" s="1" t="s">
        <v>27</v>
      </c>
      <c r="B29" s="12">
        <v>235</v>
      </c>
      <c r="C29" s="12">
        <v>812.4545454545455</v>
      </c>
      <c r="D29" s="12">
        <v>499.22727272727275</v>
      </c>
      <c r="E29" s="12">
        <v>478.22727272727275</v>
      </c>
      <c r="F29" s="12">
        <v>676</v>
      </c>
      <c r="G29" s="12">
        <v>538.40909090909088</v>
      </c>
      <c r="H29" s="12">
        <v>763.5</v>
      </c>
      <c r="I29" s="12">
        <v>617.40909090909088</v>
      </c>
      <c r="J29" s="12">
        <v>895.31818181818187</v>
      </c>
      <c r="K29" s="12">
        <v>577.72727272727275</v>
      </c>
      <c r="L29" s="12">
        <v>775.40909090909088</v>
      </c>
      <c r="M29" s="12">
        <v>542.86363636363637</v>
      </c>
      <c r="N29" s="12">
        <v>621.90909090909088</v>
      </c>
      <c r="O29" s="12">
        <v>618.5454545454545</v>
      </c>
      <c r="P29" s="12">
        <v>342.68181818181819</v>
      </c>
      <c r="Q29" s="12">
        <v>321</v>
      </c>
      <c r="R29" s="12">
        <v>525.36363636363637</v>
      </c>
      <c r="S29" s="12">
        <v>904.13636363636363</v>
      </c>
      <c r="T29" s="12">
        <v>673.5454545454545</v>
      </c>
      <c r="U29" s="12">
        <v>1166.6818181818182</v>
      </c>
      <c r="V29" s="12">
        <v>940.4545454545455</v>
      </c>
      <c r="W29" s="12">
        <v>622.36363636363637</v>
      </c>
      <c r="X29" s="12">
        <v>518.59090909090912</v>
      </c>
      <c r="Y29" s="12">
        <v>803.63636363636363</v>
      </c>
      <c r="Z29" s="12">
        <v>995.77272727272725</v>
      </c>
      <c r="AA29" s="12">
        <v>127.77272727272727</v>
      </c>
      <c r="AB29" s="12">
        <v>76.86363636363636</v>
      </c>
      <c r="AC29" s="12">
        <v>206.18181818181819</v>
      </c>
      <c r="AD29" s="12">
        <v>428</v>
      </c>
      <c r="AE29" s="12">
        <v>1299.4545454545455</v>
      </c>
      <c r="AF29" s="12">
        <v>2115.5454545454545</v>
      </c>
      <c r="AG29" s="12">
        <v>1711.1363636363637</v>
      </c>
      <c r="AH29" s="12">
        <v>2951.909090909091</v>
      </c>
      <c r="AI29" s="12">
        <v>1430.4545454545455</v>
      </c>
      <c r="AJ29" s="12">
        <v>694.68181818181813</v>
      </c>
      <c r="AK29" s="12">
        <v>429.90909090909093</v>
      </c>
      <c r="AL29" s="12">
        <v>1189.0454545454545</v>
      </c>
      <c r="AM29" s="12">
        <v>273.40909090909093</v>
      </c>
      <c r="AN29" s="12">
        <v>577.5</v>
      </c>
      <c r="AO29" s="12">
        <v>541.40909090909088</v>
      </c>
      <c r="AP29" s="12">
        <v>383.40909090909093</v>
      </c>
      <c r="AQ29" s="12">
        <v>271.27272727272725</v>
      </c>
      <c r="AR29" s="12">
        <v>638.0454545454545</v>
      </c>
      <c r="AS29" s="13">
        <v>31812.227272727283</v>
      </c>
      <c r="AT29" s="14"/>
      <c r="AW29" s="15"/>
    </row>
    <row r="30" spans="1:56">
      <c r="A30" s="1" t="s">
        <v>28</v>
      </c>
      <c r="B30" s="12">
        <v>247.18181818181819</v>
      </c>
      <c r="C30" s="12">
        <v>528.31818181818187</v>
      </c>
      <c r="D30" s="12">
        <v>288.18181818181819</v>
      </c>
      <c r="E30" s="12">
        <v>277.04545454545456</v>
      </c>
      <c r="F30" s="12">
        <v>744.86363636363637</v>
      </c>
      <c r="G30" s="12">
        <v>318.63636363636363</v>
      </c>
      <c r="H30" s="12">
        <v>563.81818181818187</v>
      </c>
      <c r="I30" s="12">
        <v>472</v>
      </c>
      <c r="J30" s="12">
        <v>714.59090909090912</v>
      </c>
      <c r="K30" s="12">
        <v>423.45454545454544</v>
      </c>
      <c r="L30" s="12">
        <v>572.27272727272725</v>
      </c>
      <c r="M30" s="12">
        <v>633.13636363636363</v>
      </c>
      <c r="N30" s="12">
        <v>376</v>
      </c>
      <c r="O30" s="12">
        <v>320.77272727272725</v>
      </c>
      <c r="P30" s="12">
        <v>238.68181818181819</v>
      </c>
      <c r="Q30" s="12">
        <v>192</v>
      </c>
      <c r="R30" s="12">
        <v>254.90909090909091</v>
      </c>
      <c r="S30" s="12">
        <v>441.63636363636363</v>
      </c>
      <c r="T30" s="12">
        <v>324</v>
      </c>
      <c r="U30" s="12">
        <v>424.18181818181819</v>
      </c>
      <c r="V30" s="12">
        <v>403.36363636363637</v>
      </c>
      <c r="W30" s="12">
        <v>218.40909090909091</v>
      </c>
      <c r="X30" s="12">
        <v>190.95454545454547</v>
      </c>
      <c r="Y30" s="12">
        <v>407.40909090909093</v>
      </c>
      <c r="Z30" s="12">
        <v>521.5</v>
      </c>
      <c r="AA30" s="12">
        <v>669.4545454545455</v>
      </c>
      <c r="AB30" s="12">
        <v>293.22727272727275</v>
      </c>
      <c r="AC30" s="12">
        <v>104.72727272727273</v>
      </c>
      <c r="AD30" s="12">
        <v>397</v>
      </c>
      <c r="AE30" s="12">
        <v>1368.590909090909</v>
      </c>
      <c r="AF30" s="12">
        <v>1972.3636363636363</v>
      </c>
      <c r="AG30" s="12">
        <v>1198.590909090909</v>
      </c>
      <c r="AH30" s="12">
        <v>2576.818181818182</v>
      </c>
      <c r="AI30" s="12">
        <v>1049.5</v>
      </c>
      <c r="AJ30" s="12">
        <v>450.90909090909093</v>
      </c>
      <c r="AK30" s="12">
        <v>202.13636363636363</v>
      </c>
      <c r="AL30" s="12">
        <v>662.90909090909088</v>
      </c>
      <c r="AM30" s="12">
        <v>142.22727272727272</v>
      </c>
      <c r="AN30" s="12">
        <v>366.45454545454544</v>
      </c>
      <c r="AO30" s="12">
        <v>337.40909090909093</v>
      </c>
      <c r="AP30" s="12">
        <v>241.86363636363637</v>
      </c>
      <c r="AQ30" s="12">
        <v>787.22727272727275</v>
      </c>
      <c r="AR30" s="12">
        <v>389.5</v>
      </c>
      <c r="AS30" s="13">
        <v>23308.227272727268</v>
      </c>
      <c r="AT30" s="14"/>
      <c r="AW30" s="15"/>
    </row>
    <row r="31" spans="1:56">
      <c r="A31" s="1" t="s">
        <v>29</v>
      </c>
      <c r="B31" s="12">
        <v>204.54545454545453</v>
      </c>
      <c r="C31" s="12">
        <v>523.4545454545455</v>
      </c>
      <c r="D31" s="12">
        <v>272.72727272727275</v>
      </c>
      <c r="E31" s="12">
        <v>295.77272727272725</v>
      </c>
      <c r="F31" s="12">
        <v>496.31818181818181</v>
      </c>
      <c r="G31" s="12">
        <v>341.18181818181819</v>
      </c>
      <c r="H31" s="12">
        <v>542.4545454545455</v>
      </c>
      <c r="I31" s="12">
        <v>408.36363636363637</v>
      </c>
      <c r="J31" s="12">
        <v>558.9545454545455</v>
      </c>
      <c r="K31" s="12">
        <v>356.59090909090907</v>
      </c>
      <c r="L31" s="12">
        <v>533.31818181818187</v>
      </c>
      <c r="M31" s="12">
        <v>430.72727272727275</v>
      </c>
      <c r="N31" s="12">
        <v>333.77272727272725</v>
      </c>
      <c r="O31" s="12">
        <v>313.09090909090907</v>
      </c>
      <c r="P31" s="12">
        <v>234.36363636363637</v>
      </c>
      <c r="Q31" s="12">
        <v>197.18181818181819</v>
      </c>
      <c r="R31" s="12">
        <v>250.59090909090909</v>
      </c>
      <c r="S31" s="12">
        <v>425.13636363636363</v>
      </c>
      <c r="T31" s="12">
        <v>330.81818181818181</v>
      </c>
      <c r="U31" s="12">
        <v>413.90909090909093</v>
      </c>
      <c r="V31" s="12">
        <v>294.22727272727275</v>
      </c>
      <c r="W31" s="12">
        <v>203.13636363636363</v>
      </c>
      <c r="X31" s="12">
        <v>155.77272727272728</v>
      </c>
      <c r="Y31" s="12">
        <v>380.54545454545456</v>
      </c>
      <c r="Z31" s="12">
        <v>412.22727272727275</v>
      </c>
      <c r="AA31" s="12">
        <v>429.81818181818181</v>
      </c>
      <c r="AB31" s="12">
        <v>424.72727272727275</v>
      </c>
      <c r="AC31" s="12">
        <v>371.27272727272725</v>
      </c>
      <c r="AD31" s="12">
        <v>73</v>
      </c>
      <c r="AE31" s="12">
        <v>1046.6363636363637</v>
      </c>
      <c r="AF31" s="12">
        <v>1319.7272727272727</v>
      </c>
      <c r="AG31" s="12">
        <v>846.13636363636363</v>
      </c>
      <c r="AH31" s="12">
        <v>1889.4545454545455</v>
      </c>
      <c r="AI31" s="12">
        <v>778.72727272727275</v>
      </c>
      <c r="AJ31" s="12">
        <v>402.04545454545456</v>
      </c>
      <c r="AK31" s="12">
        <v>170.5</v>
      </c>
      <c r="AL31" s="12">
        <v>516.40909090909088</v>
      </c>
      <c r="AM31" s="12">
        <v>142.27272727272728</v>
      </c>
      <c r="AN31" s="12">
        <v>384.77272727272725</v>
      </c>
      <c r="AO31" s="12">
        <v>311.45454545454544</v>
      </c>
      <c r="AP31" s="12">
        <v>205.45454545454547</v>
      </c>
      <c r="AQ31" s="12">
        <v>327.68181818181819</v>
      </c>
      <c r="AR31" s="12">
        <v>274.45454545454544</v>
      </c>
      <c r="AS31" s="13">
        <v>18823.727272727272</v>
      </c>
      <c r="AT31" s="14"/>
      <c r="AW31" s="15"/>
    </row>
    <row r="32" spans="1:56">
      <c r="A32" s="1">
        <v>16</v>
      </c>
      <c r="B32" s="12">
        <v>102.13636363636364</v>
      </c>
      <c r="C32" s="12">
        <v>94.045454545454547</v>
      </c>
      <c r="D32" s="12">
        <v>49.909090909090907</v>
      </c>
      <c r="E32" s="12">
        <v>87.181818181818187</v>
      </c>
      <c r="F32" s="12">
        <v>257.5</v>
      </c>
      <c r="G32" s="12">
        <v>118.18181818181819</v>
      </c>
      <c r="H32" s="12">
        <v>197.86363636363637</v>
      </c>
      <c r="I32" s="12">
        <v>162.63636363636363</v>
      </c>
      <c r="J32" s="12">
        <v>210.77272727272728</v>
      </c>
      <c r="K32" s="12">
        <v>100.77272727272727</v>
      </c>
      <c r="L32" s="12">
        <v>169.59090909090909</v>
      </c>
      <c r="M32" s="12">
        <v>129.72727272727272</v>
      </c>
      <c r="N32" s="12">
        <v>70.36363636363636</v>
      </c>
      <c r="O32" s="12">
        <v>59.68181818181818</v>
      </c>
      <c r="P32" s="12">
        <v>60.590909090909093</v>
      </c>
      <c r="Q32" s="12">
        <v>42.81818181818182</v>
      </c>
      <c r="R32" s="12">
        <v>29.181818181818183</v>
      </c>
      <c r="S32" s="12">
        <v>55.5</v>
      </c>
      <c r="T32" s="12">
        <v>69.5</v>
      </c>
      <c r="U32" s="12">
        <v>69.954545454545453</v>
      </c>
      <c r="V32" s="12">
        <v>49.909090909090907</v>
      </c>
      <c r="W32" s="12">
        <v>23.318181818181817</v>
      </c>
      <c r="X32" s="12">
        <v>24.863636363636363</v>
      </c>
      <c r="Y32" s="12">
        <v>111.90909090909091</v>
      </c>
      <c r="Z32" s="12">
        <v>106</v>
      </c>
      <c r="AA32" s="12">
        <v>855.40909090909088</v>
      </c>
      <c r="AB32" s="12">
        <v>1111.3181818181818</v>
      </c>
      <c r="AC32" s="12">
        <v>1628.2272727272727</v>
      </c>
      <c r="AD32" s="12">
        <v>1088.090909090909</v>
      </c>
      <c r="AE32" s="12">
        <v>33.909090909090907</v>
      </c>
      <c r="AF32" s="12">
        <v>374.22727272727275</v>
      </c>
      <c r="AG32" s="12">
        <v>337.63636363636363</v>
      </c>
      <c r="AH32" s="12">
        <v>863.9545454545455</v>
      </c>
      <c r="AI32" s="12">
        <v>258.90909090909093</v>
      </c>
      <c r="AJ32" s="12">
        <v>114.90909090909091</v>
      </c>
      <c r="AK32" s="12">
        <v>27.363636363636363</v>
      </c>
      <c r="AL32" s="12">
        <v>86.36363636363636</v>
      </c>
      <c r="AM32" s="12">
        <v>22.90909090909091</v>
      </c>
      <c r="AN32" s="12">
        <v>80</v>
      </c>
      <c r="AO32" s="12">
        <v>66.5</v>
      </c>
      <c r="AP32" s="12">
        <v>75.090909090909093</v>
      </c>
      <c r="AQ32" s="12">
        <v>97.681818181818187</v>
      </c>
      <c r="AR32" s="12">
        <v>92.681818181818187</v>
      </c>
      <c r="AS32" s="13">
        <v>9669.0909090909081</v>
      </c>
      <c r="AT32" s="14"/>
      <c r="AW32" s="15"/>
    </row>
    <row r="33" spans="1:49">
      <c r="A33" s="1">
        <v>24</v>
      </c>
      <c r="B33" s="12">
        <v>119.09090909090909</v>
      </c>
      <c r="C33" s="12">
        <v>130.68181818181819</v>
      </c>
      <c r="D33" s="12">
        <v>43.909090909090907</v>
      </c>
      <c r="E33" s="12">
        <v>65.545454545454547</v>
      </c>
      <c r="F33" s="12">
        <v>259.45454545454544</v>
      </c>
      <c r="G33" s="12">
        <v>100.27272727272727</v>
      </c>
      <c r="H33" s="12">
        <v>163.72727272727272</v>
      </c>
      <c r="I33" s="12">
        <v>144.81818181818181</v>
      </c>
      <c r="J33" s="12">
        <v>223.5</v>
      </c>
      <c r="K33" s="12">
        <v>84.727272727272734</v>
      </c>
      <c r="L33" s="12">
        <v>180.31818181818181</v>
      </c>
      <c r="M33" s="12">
        <v>140.59090909090909</v>
      </c>
      <c r="N33" s="12">
        <v>65.86363636363636</v>
      </c>
      <c r="O33" s="12">
        <v>58.31818181818182</v>
      </c>
      <c r="P33" s="12">
        <v>50.545454545454547</v>
      </c>
      <c r="Q33" s="12">
        <v>43.409090909090907</v>
      </c>
      <c r="R33" s="12">
        <v>25</v>
      </c>
      <c r="S33" s="12">
        <v>40.590909090909093</v>
      </c>
      <c r="T33" s="12">
        <v>59.954545454545453</v>
      </c>
      <c r="U33" s="12">
        <v>54.81818181818182</v>
      </c>
      <c r="V33" s="12">
        <v>45.68181818181818</v>
      </c>
      <c r="W33" s="12">
        <v>28.272727272727273</v>
      </c>
      <c r="X33" s="12">
        <v>22.318181818181817</v>
      </c>
      <c r="Y33" s="12">
        <v>89.727272727272734</v>
      </c>
      <c r="Z33" s="12">
        <v>97.227272727272734</v>
      </c>
      <c r="AA33" s="12">
        <v>1306.7272727272727</v>
      </c>
      <c r="AB33" s="12">
        <v>1750.0454545454545</v>
      </c>
      <c r="AC33" s="12">
        <v>2341.818181818182</v>
      </c>
      <c r="AD33" s="12">
        <v>1420.3636363636363</v>
      </c>
      <c r="AE33" s="12">
        <v>397.81818181818181</v>
      </c>
      <c r="AF33" s="12">
        <v>57.227272727272727</v>
      </c>
      <c r="AG33" s="12">
        <v>299.31818181818181</v>
      </c>
      <c r="AH33" s="12">
        <v>898.18181818181813</v>
      </c>
      <c r="AI33" s="12">
        <v>307.86363636363637</v>
      </c>
      <c r="AJ33" s="12">
        <v>137.68181818181819</v>
      </c>
      <c r="AK33" s="12">
        <v>16.772727272727273</v>
      </c>
      <c r="AL33" s="12">
        <v>60.227272727272727</v>
      </c>
      <c r="AM33" s="12">
        <v>20.59090909090909</v>
      </c>
      <c r="AN33" s="12">
        <v>101.22727272727273</v>
      </c>
      <c r="AO33" s="12">
        <v>76.272727272727266</v>
      </c>
      <c r="AP33" s="12">
        <v>92.590909090909093</v>
      </c>
      <c r="AQ33" s="12">
        <v>116.45454545454545</v>
      </c>
      <c r="AR33" s="12">
        <v>126.13636363636364</v>
      </c>
      <c r="AS33" s="13">
        <v>11865.68181818182</v>
      </c>
      <c r="AT33" s="14"/>
      <c r="AW33" s="15"/>
    </row>
    <row r="34" spans="1:49">
      <c r="A34" s="1" t="s">
        <v>30</v>
      </c>
      <c r="B34" s="12">
        <v>25.727272727272727</v>
      </c>
      <c r="C34" s="12">
        <v>46.636363636363633</v>
      </c>
      <c r="D34" s="12">
        <v>19.636363636363637</v>
      </c>
      <c r="E34" s="12">
        <v>23.272727272727273</v>
      </c>
      <c r="F34" s="12">
        <v>109.5</v>
      </c>
      <c r="G34" s="12">
        <v>32.363636363636367</v>
      </c>
      <c r="H34" s="12">
        <v>61.454545454545453</v>
      </c>
      <c r="I34" s="12">
        <v>118.27272727272727</v>
      </c>
      <c r="J34" s="12">
        <v>137.72727272727272</v>
      </c>
      <c r="K34" s="12">
        <v>38.5</v>
      </c>
      <c r="L34" s="12">
        <v>52.727272727272727</v>
      </c>
      <c r="M34" s="12">
        <v>75.727272727272734</v>
      </c>
      <c r="N34" s="12">
        <v>36.5</v>
      </c>
      <c r="O34" s="12">
        <v>22.272727272727273</v>
      </c>
      <c r="P34" s="12">
        <v>21.40909090909091</v>
      </c>
      <c r="Q34" s="12">
        <v>12</v>
      </c>
      <c r="R34" s="12">
        <v>16.136363636363637</v>
      </c>
      <c r="S34" s="12">
        <v>27.09090909090909</v>
      </c>
      <c r="T34" s="12">
        <v>34.5</v>
      </c>
      <c r="U34" s="12">
        <v>49.136363636363633</v>
      </c>
      <c r="V34" s="12">
        <v>39</v>
      </c>
      <c r="W34" s="12">
        <v>21.09090909090909</v>
      </c>
      <c r="X34" s="12">
        <v>23.045454545454547</v>
      </c>
      <c r="Y34" s="12">
        <v>35.863636363636367</v>
      </c>
      <c r="Z34" s="12">
        <v>31.772727272727273</v>
      </c>
      <c r="AA34" s="12">
        <v>1133.909090909091</v>
      </c>
      <c r="AB34" s="12">
        <v>1388</v>
      </c>
      <c r="AC34" s="12">
        <v>1582.090909090909</v>
      </c>
      <c r="AD34" s="12">
        <v>807</v>
      </c>
      <c r="AE34" s="12">
        <v>338.27272727272725</v>
      </c>
      <c r="AF34" s="12">
        <v>297.54545454545456</v>
      </c>
      <c r="AG34" s="12">
        <v>28.954545454545453</v>
      </c>
      <c r="AH34" s="12">
        <v>182.31818181818181</v>
      </c>
      <c r="AI34" s="12">
        <v>73.090909090909093</v>
      </c>
      <c r="AJ34" s="12">
        <v>62.5</v>
      </c>
      <c r="AK34" s="12">
        <v>15.045454545454545</v>
      </c>
      <c r="AL34" s="12">
        <v>54.68181818181818</v>
      </c>
      <c r="AM34" s="12">
        <v>13</v>
      </c>
      <c r="AN34" s="12">
        <v>37.590909090909093</v>
      </c>
      <c r="AO34" s="12">
        <v>28.318181818181817</v>
      </c>
      <c r="AP34" s="12">
        <v>44.545454545454547</v>
      </c>
      <c r="AQ34" s="12">
        <v>61.18181818181818</v>
      </c>
      <c r="AR34" s="12">
        <v>68.5</v>
      </c>
      <c r="AS34" s="13">
        <v>7327.909090909091</v>
      </c>
      <c r="AT34" s="14"/>
      <c r="AW34" s="15"/>
    </row>
    <row r="35" spans="1:49">
      <c r="A35" s="1" t="s">
        <v>31</v>
      </c>
      <c r="B35" s="12">
        <v>37.590909090909093</v>
      </c>
      <c r="C35" s="12">
        <v>72.86363636363636</v>
      </c>
      <c r="D35" s="12">
        <v>31.363636363636363</v>
      </c>
      <c r="E35" s="12">
        <v>41.227272727272727</v>
      </c>
      <c r="F35" s="12">
        <v>88.818181818181813</v>
      </c>
      <c r="G35" s="12">
        <v>45.31818181818182</v>
      </c>
      <c r="H35" s="12">
        <v>91.727272727272734</v>
      </c>
      <c r="I35" s="12">
        <v>90.272727272727266</v>
      </c>
      <c r="J35" s="12">
        <v>142.13636363636363</v>
      </c>
      <c r="K35" s="12">
        <v>60.545454545454547</v>
      </c>
      <c r="L35" s="12">
        <v>86.86363636363636</v>
      </c>
      <c r="M35" s="12">
        <v>70.227272727272734</v>
      </c>
      <c r="N35" s="12">
        <v>51</v>
      </c>
      <c r="O35" s="12">
        <v>36.409090909090907</v>
      </c>
      <c r="P35" s="12">
        <v>30.045454545454547</v>
      </c>
      <c r="Q35" s="12">
        <v>15.727272727272727</v>
      </c>
      <c r="R35" s="12">
        <v>22.136363636363637</v>
      </c>
      <c r="S35" s="12">
        <v>32.136363636363633</v>
      </c>
      <c r="T35" s="12">
        <v>35.772727272727273</v>
      </c>
      <c r="U35" s="12">
        <v>41.909090909090907</v>
      </c>
      <c r="V35" s="12">
        <v>32.5</v>
      </c>
      <c r="W35" s="12">
        <v>11.227272727272727</v>
      </c>
      <c r="X35" s="12">
        <v>10.136363636363637</v>
      </c>
      <c r="Y35" s="12">
        <v>48.409090909090907</v>
      </c>
      <c r="Z35" s="12">
        <v>66</v>
      </c>
      <c r="AA35" s="12">
        <v>1420.1363636363637</v>
      </c>
      <c r="AB35" s="12">
        <v>1786.8181818181818</v>
      </c>
      <c r="AC35" s="12">
        <v>3680.681818181818</v>
      </c>
      <c r="AD35" s="12">
        <v>1827.9545454545455</v>
      </c>
      <c r="AE35" s="12">
        <v>872.72727272727275</v>
      </c>
      <c r="AF35" s="12">
        <v>899.22727272727275</v>
      </c>
      <c r="AG35" s="12">
        <v>203.31818181818181</v>
      </c>
      <c r="AH35" s="12">
        <v>38.590909090909093</v>
      </c>
      <c r="AI35" s="12">
        <v>150.54545454545453</v>
      </c>
      <c r="AJ35" s="12">
        <v>113.95454545454545</v>
      </c>
      <c r="AK35" s="12">
        <v>13.363636363636363</v>
      </c>
      <c r="AL35" s="12">
        <v>48.636363636363633</v>
      </c>
      <c r="AM35" s="12">
        <v>17.318181818181817</v>
      </c>
      <c r="AN35" s="12">
        <v>53.18181818181818</v>
      </c>
      <c r="AO35" s="12">
        <v>73.63636363636364</v>
      </c>
      <c r="AP35" s="12">
        <v>89.272727272727266</v>
      </c>
      <c r="AQ35" s="12">
        <v>74.818181818181813</v>
      </c>
      <c r="AR35" s="12">
        <v>103.36363636363636</v>
      </c>
      <c r="AS35" s="13">
        <v>12759.909090909092</v>
      </c>
      <c r="AT35" s="14"/>
      <c r="AW35" s="15"/>
    </row>
    <row r="36" spans="1:49">
      <c r="A36" s="1" t="s">
        <v>32</v>
      </c>
      <c r="B36" s="12">
        <v>53.954545454545453</v>
      </c>
      <c r="C36" s="12">
        <v>139.13636363636363</v>
      </c>
      <c r="D36" s="12">
        <v>61.590909090909093</v>
      </c>
      <c r="E36" s="12">
        <v>63.227272727272727</v>
      </c>
      <c r="F36" s="12">
        <v>160.59090909090909</v>
      </c>
      <c r="G36" s="12">
        <v>63.727272727272727</v>
      </c>
      <c r="H36" s="12">
        <v>106.45454545454545</v>
      </c>
      <c r="I36" s="12">
        <v>172.72727272727272</v>
      </c>
      <c r="J36" s="12">
        <v>234.27272727272728</v>
      </c>
      <c r="K36" s="12">
        <v>104.09090909090909</v>
      </c>
      <c r="L36" s="12">
        <v>119</v>
      </c>
      <c r="M36" s="12">
        <v>104.77272727272727</v>
      </c>
      <c r="N36" s="12">
        <v>71.727272727272734</v>
      </c>
      <c r="O36" s="12">
        <v>59.5</v>
      </c>
      <c r="P36" s="12">
        <v>46.909090909090907</v>
      </c>
      <c r="Q36" s="12">
        <v>31.90909090909091</v>
      </c>
      <c r="R36" s="12">
        <v>37.31818181818182</v>
      </c>
      <c r="S36" s="12">
        <v>63.5</v>
      </c>
      <c r="T36" s="12">
        <v>95.318181818181813</v>
      </c>
      <c r="U36" s="12">
        <v>99.409090909090907</v>
      </c>
      <c r="V36" s="12">
        <v>82</v>
      </c>
      <c r="W36" s="12">
        <v>28.09090909090909</v>
      </c>
      <c r="X36" s="12">
        <v>18.863636363636363</v>
      </c>
      <c r="Y36" s="12">
        <v>51.136363636363633</v>
      </c>
      <c r="Z36" s="12">
        <v>69.272727272727266</v>
      </c>
      <c r="AA36" s="12">
        <v>1113.7272727272727</v>
      </c>
      <c r="AB36" s="12">
        <v>1320.2272727272727</v>
      </c>
      <c r="AC36" s="12">
        <v>1202.6818181818182</v>
      </c>
      <c r="AD36" s="12">
        <v>808.5</v>
      </c>
      <c r="AE36" s="12">
        <v>263</v>
      </c>
      <c r="AF36" s="12">
        <v>329.95454545454544</v>
      </c>
      <c r="AG36" s="12">
        <v>72.045454545454547</v>
      </c>
      <c r="AH36" s="12">
        <v>170.31818181818181</v>
      </c>
      <c r="AI36" s="12">
        <v>14.818181818181818</v>
      </c>
      <c r="AJ36" s="12">
        <v>41.954545454545453</v>
      </c>
      <c r="AK36" s="12">
        <v>36.954545454545453</v>
      </c>
      <c r="AL36" s="12">
        <v>101.68181818181819</v>
      </c>
      <c r="AM36" s="12">
        <v>37.81818181818182</v>
      </c>
      <c r="AN36" s="12">
        <v>78.409090909090907</v>
      </c>
      <c r="AO36" s="12">
        <v>64.5</v>
      </c>
      <c r="AP36" s="12">
        <v>84</v>
      </c>
      <c r="AQ36" s="12">
        <v>129.45454545454547</v>
      </c>
      <c r="AR36" s="12">
        <v>161.45454545454547</v>
      </c>
      <c r="AS36" s="13">
        <v>8170</v>
      </c>
      <c r="AT36" s="14"/>
      <c r="AW36" s="15"/>
    </row>
    <row r="37" spans="1:49">
      <c r="A37" s="1" t="s">
        <v>33</v>
      </c>
      <c r="B37" s="12">
        <v>14.454545454545455</v>
      </c>
      <c r="C37" s="12">
        <v>17.863636363636363</v>
      </c>
      <c r="D37" s="12">
        <v>2.8181818181818183</v>
      </c>
      <c r="E37" s="12">
        <v>2.0909090909090908</v>
      </c>
      <c r="F37" s="12">
        <v>23.818181818181817</v>
      </c>
      <c r="G37" s="12">
        <v>9.1363636363636367</v>
      </c>
      <c r="H37" s="12">
        <v>18.818181818181817</v>
      </c>
      <c r="I37" s="12">
        <v>55.727272727272727</v>
      </c>
      <c r="J37" s="12">
        <v>69.090909090909093</v>
      </c>
      <c r="K37" s="12">
        <v>10.954545454545455</v>
      </c>
      <c r="L37" s="12">
        <v>18.181818181818183</v>
      </c>
      <c r="M37" s="12">
        <v>28.045454545454547</v>
      </c>
      <c r="N37" s="12">
        <v>11.454545454545455</v>
      </c>
      <c r="O37" s="12">
        <v>10.909090909090908</v>
      </c>
      <c r="P37" s="12">
        <v>7.1363636363636367</v>
      </c>
      <c r="Q37" s="12">
        <v>4.7727272727272725</v>
      </c>
      <c r="R37" s="12">
        <v>7.7272727272727275</v>
      </c>
      <c r="S37" s="12">
        <v>8.0909090909090917</v>
      </c>
      <c r="T37" s="12">
        <v>14.136363636363637</v>
      </c>
      <c r="U37" s="12">
        <v>13.727272727272727</v>
      </c>
      <c r="V37" s="12">
        <v>13.818181818181818</v>
      </c>
      <c r="W37" s="12">
        <v>4</v>
      </c>
      <c r="X37" s="12">
        <v>2.3181818181818183</v>
      </c>
      <c r="Y37" s="12">
        <v>4.2272727272727275</v>
      </c>
      <c r="Z37" s="12">
        <v>6.1818181818181817</v>
      </c>
      <c r="AA37" s="12">
        <v>556.36363636363637</v>
      </c>
      <c r="AB37" s="12">
        <v>612.40909090909088</v>
      </c>
      <c r="AC37" s="12">
        <v>542.59090909090912</v>
      </c>
      <c r="AD37" s="12">
        <v>420.04545454545456</v>
      </c>
      <c r="AE37" s="12">
        <v>113.09090909090909</v>
      </c>
      <c r="AF37" s="12">
        <v>137.31818181818181</v>
      </c>
      <c r="AG37" s="12">
        <v>64.181818181818187</v>
      </c>
      <c r="AH37" s="12">
        <v>112.59090909090909</v>
      </c>
      <c r="AI37" s="12">
        <v>34.31818181818182</v>
      </c>
      <c r="AJ37" s="12">
        <v>6.8181818181818183</v>
      </c>
      <c r="AK37" s="12">
        <v>2.0909090909090908</v>
      </c>
      <c r="AL37" s="12">
        <v>31.59090909090909</v>
      </c>
      <c r="AM37" s="12">
        <v>2.4545454545454546</v>
      </c>
      <c r="AN37" s="12">
        <v>15.227272727272727</v>
      </c>
      <c r="AO37" s="12">
        <v>13.136363636363637</v>
      </c>
      <c r="AP37" s="12">
        <v>34.31818181818182</v>
      </c>
      <c r="AQ37" s="12">
        <v>104.40909090909091</v>
      </c>
      <c r="AR37" s="12">
        <v>61.227272727272727</v>
      </c>
      <c r="AS37" s="13">
        <v>3243.681818181818</v>
      </c>
      <c r="AT37" s="14"/>
      <c r="AW37" s="15"/>
    </row>
    <row r="38" spans="1:49">
      <c r="A38" s="1" t="s">
        <v>34</v>
      </c>
      <c r="B38" s="12">
        <v>6.8636363636363633</v>
      </c>
      <c r="C38" s="12">
        <v>9.1363636363636367</v>
      </c>
      <c r="D38" s="12">
        <v>4.1363636363636367</v>
      </c>
      <c r="E38" s="12">
        <v>5.3636363636363633</v>
      </c>
      <c r="F38" s="12">
        <v>46.636363636363633</v>
      </c>
      <c r="G38" s="12">
        <v>11.636363636363637</v>
      </c>
      <c r="H38" s="12">
        <v>20.818181818181817</v>
      </c>
      <c r="I38" s="12">
        <v>68.909090909090907</v>
      </c>
      <c r="J38" s="12">
        <v>113.5</v>
      </c>
      <c r="K38" s="12">
        <v>88.63636363636364</v>
      </c>
      <c r="L38" s="12">
        <v>58.227272727272727</v>
      </c>
      <c r="M38" s="12">
        <v>95.681818181818187</v>
      </c>
      <c r="N38" s="12">
        <v>36.227272727272727</v>
      </c>
      <c r="O38" s="12">
        <v>60.363636363636367</v>
      </c>
      <c r="P38" s="12">
        <v>23.5</v>
      </c>
      <c r="Q38" s="12">
        <v>17.818181818181817</v>
      </c>
      <c r="R38" s="12">
        <v>16.136363636363637</v>
      </c>
      <c r="S38" s="12">
        <v>23.363636363636363</v>
      </c>
      <c r="T38" s="12">
        <v>6.0909090909090908</v>
      </c>
      <c r="U38" s="12">
        <v>3.4090909090909092</v>
      </c>
      <c r="V38" s="12">
        <v>7.4545454545454541</v>
      </c>
      <c r="W38" s="12">
        <v>1.6818181818181819</v>
      </c>
      <c r="X38" s="12">
        <v>1.4545454545454546</v>
      </c>
      <c r="Y38" s="12">
        <v>6.2727272727272725</v>
      </c>
      <c r="Z38" s="12">
        <v>11.045454545454545</v>
      </c>
      <c r="AA38" s="12">
        <v>444.95454545454544</v>
      </c>
      <c r="AB38" s="12">
        <v>422.59090909090907</v>
      </c>
      <c r="AC38" s="12">
        <v>226.95454545454547</v>
      </c>
      <c r="AD38" s="12">
        <v>175.81818181818181</v>
      </c>
      <c r="AE38" s="12">
        <v>25.727272727272727</v>
      </c>
      <c r="AF38" s="12">
        <v>18.454545454545453</v>
      </c>
      <c r="AG38" s="12">
        <v>14.590909090909092</v>
      </c>
      <c r="AH38" s="12">
        <v>11.409090909090908</v>
      </c>
      <c r="AI38" s="12">
        <v>35.409090909090907</v>
      </c>
      <c r="AJ38" s="12">
        <v>2.5454545454545454</v>
      </c>
      <c r="AK38" s="12">
        <v>4.1818181818181817</v>
      </c>
      <c r="AL38" s="12">
        <v>150.90909090909091</v>
      </c>
      <c r="AM38" s="12">
        <v>1.3181818181818181</v>
      </c>
      <c r="AN38" s="12">
        <v>2.9545454545454546</v>
      </c>
      <c r="AO38" s="12">
        <v>4.0909090909090908</v>
      </c>
      <c r="AP38" s="12">
        <v>2.7727272727272729</v>
      </c>
      <c r="AQ38" s="12">
        <v>18.5</v>
      </c>
      <c r="AR38" s="12">
        <v>6.0454545454545459</v>
      </c>
      <c r="AS38" s="13">
        <v>2313.590909090909</v>
      </c>
      <c r="AT38" s="14"/>
      <c r="AW38" s="15"/>
    </row>
    <row r="39" spans="1:49">
      <c r="A39" s="1" t="s">
        <v>35</v>
      </c>
      <c r="B39" s="12">
        <v>26.045454545454547</v>
      </c>
      <c r="C39" s="12">
        <v>52.772727272727273</v>
      </c>
      <c r="D39" s="12">
        <v>19.227272727272727</v>
      </c>
      <c r="E39" s="12">
        <v>24.727272727272727</v>
      </c>
      <c r="F39" s="12">
        <v>127.77272727272727</v>
      </c>
      <c r="G39" s="12">
        <v>35.136363636363633</v>
      </c>
      <c r="H39" s="12">
        <v>64.954545454545453</v>
      </c>
      <c r="I39" s="12">
        <v>206.59090909090909</v>
      </c>
      <c r="J39" s="12">
        <v>282.18181818181819</v>
      </c>
      <c r="K39" s="12">
        <v>198.5</v>
      </c>
      <c r="L39" s="12">
        <v>210.77272727272728</v>
      </c>
      <c r="M39" s="12">
        <v>423.27272727272725</v>
      </c>
      <c r="N39" s="12">
        <v>112.36363636363636</v>
      </c>
      <c r="O39" s="12">
        <v>322.68181818181819</v>
      </c>
      <c r="P39" s="12">
        <v>106</v>
      </c>
      <c r="Q39" s="12">
        <v>74.090909090909093</v>
      </c>
      <c r="R39" s="12">
        <v>70.090909090909093</v>
      </c>
      <c r="S39" s="12">
        <v>94.454545454545453</v>
      </c>
      <c r="T39" s="12">
        <v>14.409090909090908</v>
      </c>
      <c r="U39" s="12">
        <v>8.045454545454545</v>
      </c>
      <c r="V39" s="12">
        <v>6.3636363636363633</v>
      </c>
      <c r="W39" s="12">
        <v>3.0909090909090908</v>
      </c>
      <c r="X39" s="12">
        <v>3.3181818181818183</v>
      </c>
      <c r="Y39" s="12">
        <v>18.59090909090909</v>
      </c>
      <c r="Z39" s="12">
        <v>26.727272727272727</v>
      </c>
      <c r="AA39" s="12">
        <v>1579.909090909091</v>
      </c>
      <c r="AB39" s="12">
        <v>1194.5</v>
      </c>
      <c r="AC39" s="12">
        <v>692.4545454545455</v>
      </c>
      <c r="AD39" s="12">
        <v>542.86363636363637</v>
      </c>
      <c r="AE39" s="12">
        <v>90.86363636363636</v>
      </c>
      <c r="AF39" s="12">
        <v>60.045454545454547</v>
      </c>
      <c r="AG39" s="12">
        <v>62.5</v>
      </c>
      <c r="AH39" s="12">
        <v>46.045454545454547</v>
      </c>
      <c r="AI39" s="12">
        <v>112.95454545454545</v>
      </c>
      <c r="AJ39" s="12">
        <v>31.681818181818183</v>
      </c>
      <c r="AK39" s="12">
        <v>171.63636363636363</v>
      </c>
      <c r="AL39" s="12">
        <v>16.772727272727273</v>
      </c>
      <c r="AM39" s="12">
        <v>3.5909090909090908</v>
      </c>
      <c r="AN39" s="12">
        <v>11.454545454545455</v>
      </c>
      <c r="AO39" s="12">
        <v>26.5</v>
      </c>
      <c r="AP39" s="12">
        <v>17</v>
      </c>
      <c r="AQ39" s="12">
        <v>131.36363636363637</v>
      </c>
      <c r="AR39" s="12">
        <v>18.818181818181817</v>
      </c>
      <c r="AS39" s="13">
        <v>7343.1363636363621</v>
      </c>
      <c r="AT39" s="14"/>
      <c r="AW39" s="15"/>
    </row>
    <row r="40" spans="1:49">
      <c r="A40" s="1" t="s">
        <v>36</v>
      </c>
      <c r="B40" s="12">
        <v>8.2727272727272734</v>
      </c>
      <c r="C40" s="12">
        <v>3.6818181818181817</v>
      </c>
      <c r="D40" s="12">
        <v>4.6818181818181817</v>
      </c>
      <c r="E40" s="12">
        <v>3.7272727272727271</v>
      </c>
      <c r="F40" s="12">
        <v>27.863636363636363</v>
      </c>
      <c r="G40" s="12">
        <v>5.9090909090909092</v>
      </c>
      <c r="H40" s="12">
        <v>27.59090909090909</v>
      </c>
      <c r="I40" s="12">
        <v>99.045454545454547</v>
      </c>
      <c r="J40" s="12">
        <v>118.81818181818181</v>
      </c>
      <c r="K40" s="12">
        <v>11.772727272727273</v>
      </c>
      <c r="L40" s="12">
        <v>12.136363636363637</v>
      </c>
      <c r="M40" s="12">
        <v>41.136363636363633</v>
      </c>
      <c r="N40" s="12">
        <v>6.2727272727272725</v>
      </c>
      <c r="O40" s="12">
        <v>4.5</v>
      </c>
      <c r="P40" s="12">
        <v>10.636363636363637</v>
      </c>
      <c r="Q40" s="12">
        <v>2.2272727272727271</v>
      </c>
      <c r="R40" s="12">
        <v>4.1363636363636367</v>
      </c>
      <c r="S40" s="12">
        <v>9.0909090909090917</v>
      </c>
      <c r="T40" s="12">
        <v>92.63636363636364</v>
      </c>
      <c r="U40" s="12">
        <v>41.5</v>
      </c>
      <c r="V40" s="12">
        <v>73.090909090909093</v>
      </c>
      <c r="W40" s="12">
        <v>14.454545454545455</v>
      </c>
      <c r="X40" s="12">
        <v>11.590909090909092</v>
      </c>
      <c r="Y40" s="12">
        <v>22.318181818181817</v>
      </c>
      <c r="Z40" s="12">
        <v>4.0909090909090908</v>
      </c>
      <c r="AA40" s="12">
        <v>308.36363636363637</v>
      </c>
      <c r="AB40" s="12">
        <v>268.22727272727275</v>
      </c>
      <c r="AC40" s="12">
        <v>152.13636363636363</v>
      </c>
      <c r="AD40" s="12">
        <v>151.09090909090909</v>
      </c>
      <c r="AE40" s="12">
        <v>21.90909090909091</v>
      </c>
      <c r="AF40" s="12">
        <v>22.363636363636363</v>
      </c>
      <c r="AG40" s="12">
        <v>14.409090909090908</v>
      </c>
      <c r="AH40" s="12">
        <v>16.681818181818183</v>
      </c>
      <c r="AI40" s="12">
        <v>33.454545454545453</v>
      </c>
      <c r="AJ40" s="12">
        <v>3</v>
      </c>
      <c r="AK40" s="12">
        <v>1.1363636363636365</v>
      </c>
      <c r="AL40" s="12">
        <v>3.5909090909090908</v>
      </c>
      <c r="AM40" s="12">
        <v>3.2727272727272729</v>
      </c>
      <c r="AN40" s="12">
        <v>73.13636363636364</v>
      </c>
      <c r="AO40" s="12">
        <v>4.6818181818181817</v>
      </c>
      <c r="AP40" s="12">
        <v>1.2727272727272727</v>
      </c>
      <c r="AQ40" s="12">
        <v>17.681818181818183</v>
      </c>
      <c r="AR40" s="12">
        <v>5.1818181818181817</v>
      </c>
      <c r="AS40" s="13">
        <v>1762.7727272727277</v>
      </c>
      <c r="AT40" s="14"/>
      <c r="AW40" s="15"/>
    </row>
    <row r="41" spans="1:49">
      <c r="A41" s="1" t="s">
        <v>37</v>
      </c>
      <c r="B41" s="12">
        <v>34.409090909090907</v>
      </c>
      <c r="C41" s="12">
        <v>43.31818181818182</v>
      </c>
      <c r="D41" s="12">
        <v>11.409090909090908</v>
      </c>
      <c r="E41" s="12">
        <v>7.4545454545454541</v>
      </c>
      <c r="F41" s="12">
        <v>73.772727272727266</v>
      </c>
      <c r="G41" s="12">
        <v>25.727272727272727</v>
      </c>
      <c r="H41" s="12">
        <v>155.31818181818181</v>
      </c>
      <c r="I41" s="12">
        <v>210.72727272727272</v>
      </c>
      <c r="J41" s="12">
        <v>318.59090909090907</v>
      </c>
      <c r="K41" s="12">
        <v>27.5</v>
      </c>
      <c r="L41" s="12">
        <v>56.81818181818182</v>
      </c>
      <c r="M41" s="12">
        <v>114.45454545454545</v>
      </c>
      <c r="N41" s="12">
        <v>27.59090909090909</v>
      </c>
      <c r="O41" s="12">
        <v>20.727272727272727</v>
      </c>
      <c r="P41" s="12">
        <v>34.31818181818182</v>
      </c>
      <c r="Q41" s="12">
        <v>17.681818181818183</v>
      </c>
      <c r="R41" s="12">
        <v>19.09090909090909</v>
      </c>
      <c r="S41" s="12">
        <v>27.90909090909091</v>
      </c>
      <c r="T41" s="12">
        <v>514.63636363636363</v>
      </c>
      <c r="U41" s="12">
        <v>192.04545454545453</v>
      </c>
      <c r="V41" s="12">
        <v>255.27272727272728</v>
      </c>
      <c r="W41" s="12">
        <v>41.454545454545453</v>
      </c>
      <c r="X41" s="12">
        <v>23.818181818181817</v>
      </c>
      <c r="Y41" s="12">
        <v>49.409090909090907</v>
      </c>
      <c r="Z41" s="12">
        <v>34.227272727272727</v>
      </c>
      <c r="AA41" s="12">
        <v>628.5</v>
      </c>
      <c r="AB41" s="12">
        <v>557.81818181818187</v>
      </c>
      <c r="AC41" s="12">
        <v>426.45454545454544</v>
      </c>
      <c r="AD41" s="12">
        <v>441.59090909090907</v>
      </c>
      <c r="AE41" s="12">
        <v>87.772727272727266</v>
      </c>
      <c r="AF41" s="12">
        <v>118</v>
      </c>
      <c r="AG41" s="12">
        <v>41.18181818181818</v>
      </c>
      <c r="AH41" s="12">
        <v>60</v>
      </c>
      <c r="AI41" s="12">
        <v>78.590909090909093</v>
      </c>
      <c r="AJ41" s="12">
        <v>17.636363636363637</v>
      </c>
      <c r="AK41" s="12">
        <v>4.4545454545454541</v>
      </c>
      <c r="AL41" s="12">
        <v>9.8181818181818183</v>
      </c>
      <c r="AM41" s="12">
        <v>94.181818181818187</v>
      </c>
      <c r="AN41" s="12">
        <v>12.681818181818182</v>
      </c>
      <c r="AO41" s="12">
        <v>17</v>
      </c>
      <c r="AP41" s="12">
        <v>23.818181818181817</v>
      </c>
      <c r="AQ41" s="12">
        <v>54.31818181818182</v>
      </c>
      <c r="AR41" s="12">
        <v>33.227272727272727</v>
      </c>
      <c r="AS41" s="13">
        <v>5044.727272727273</v>
      </c>
      <c r="AT41" s="14"/>
      <c r="AW41" s="15"/>
    </row>
    <row r="42" spans="1:49">
      <c r="A42" s="1" t="s">
        <v>57</v>
      </c>
      <c r="B42" s="12">
        <v>8.1818181818181817</v>
      </c>
      <c r="C42" s="12">
        <v>13.681818181818182</v>
      </c>
      <c r="D42" s="12">
        <v>3.9090909090909092</v>
      </c>
      <c r="E42" s="12">
        <v>4.2727272727272725</v>
      </c>
      <c r="F42" s="12">
        <v>21</v>
      </c>
      <c r="G42" s="12">
        <v>6.6363636363636367</v>
      </c>
      <c r="H42" s="12">
        <v>12.818181818181818</v>
      </c>
      <c r="I42" s="12">
        <v>36.545454545454547</v>
      </c>
      <c r="J42" s="12">
        <v>57.045454545454547</v>
      </c>
      <c r="K42" s="12">
        <v>18.363636363636363</v>
      </c>
      <c r="L42" s="12">
        <v>18.318181818181817</v>
      </c>
      <c r="M42" s="12">
        <v>23.272727272727273</v>
      </c>
      <c r="N42" s="12">
        <v>9.7272727272727266</v>
      </c>
      <c r="O42" s="12">
        <v>10.454545454545455</v>
      </c>
      <c r="P42" s="12">
        <v>9.3181818181818183</v>
      </c>
      <c r="Q42" s="12">
        <v>5.3636363636363633</v>
      </c>
      <c r="R42" s="12">
        <v>4.5</v>
      </c>
      <c r="S42" s="12">
        <v>6.3636363636363633</v>
      </c>
      <c r="T42" s="12">
        <v>7.8636363636363633</v>
      </c>
      <c r="U42" s="12">
        <v>14.772727272727273</v>
      </c>
      <c r="V42" s="12">
        <v>8.4090909090909083</v>
      </c>
      <c r="W42" s="12">
        <v>3</v>
      </c>
      <c r="X42" s="12">
        <v>2.7272727272727271</v>
      </c>
      <c r="Y42" s="12">
        <v>5.9090909090909092</v>
      </c>
      <c r="Z42" s="12">
        <v>9.2272727272727266</v>
      </c>
      <c r="AA42" s="12">
        <v>491.09090909090907</v>
      </c>
      <c r="AB42" s="12">
        <v>495.77272727272725</v>
      </c>
      <c r="AC42" s="12">
        <v>366.81818181818181</v>
      </c>
      <c r="AD42" s="12">
        <v>315.5</v>
      </c>
      <c r="AE42" s="12">
        <v>71.272727272727266</v>
      </c>
      <c r="AF42" s="12">
        <v>70.63636363636364</v>
      </c>
      <c r="AG42" s="12">
        <v>39.590909090909093</v>
      </c>
      <c r="AH42" s="12">
        <v>85.590909090909093</v>
      </c>
      <c r="AI42" s="12">
        <v>63.272727272727273</v>
      </c>
      <c r="AJ42" s="12">
        <v>13.227272727272727</v>
      </c>
      <c r="AK42" s="12">
        <v>4.5909090909090908</v>
      </c>
      <c r="AL42" s="12">
        <v>26.863636363636363</v>
      </c>
      <c r="AM42" s="12">
        <v>4.6363636363636367</v>
      </c>
      <c r="AN42" s="12">
        <v>19.772727272727273</v>
      </c>
      <c r="AO42" s="12">
        <v>4.9545454545454541</v>
      </c>
      <c r="AP42" s="12">
        <v>16.363636363636363</v>
      </c>
      <c r="AQ42" s="12">
        <v>42.136363636363633</v>
      </c>
      <c r="AR42" s="12">
        <v>36.363636363636367</v>
      </c>
      <c r="AS42" s="13">
        <v>2490.1363636363635</v>
      </c>
      <c r="AT42" s="14"/>
      <c r="AW42" s="15"/>
    </row>
    <row r="43" spans="1:49">
      <c r="A43" s="1" t="s">
        <v>58</v>
      </c>
      <c r="B43" s="12">
        <v>6.4545454545454541</v>
      </c>
      <c r="C43" s="12">
        <v>20.045454545454547</v>
      </c>
      <c r="D43" s="12">
        <v>5.6363636363636367</v>
      </c>
      <c r="E43" s="12">
        <v>4.0909090909090908</v>
      </c>
      <c r="F43" s="12">
        <v>19.681818181818183</v>
      </c>
      <c r="G43" s="12">
        <v>3.3181818181818183</v>
      </c>
      <c r="H43" s="12">
        <v>14.227272727272727</v>
      </c>
      <c r="I43" s="12">
        <v>28.454545454545453</v>
      </c>
      <c r="J43" s="12">
        <v>45.772727272727273</v>
      </c>
      <c r="K43" s="12">
        <v>17.045454545454547</v>
      </c>
      <c r="L43" s="12">
        <v>21.954545454545453</v>
      </c>
      <c r="M43" s="12">
        <v>19.681818181818183</v>
      </c>
      <c r="N43" s="12">
        <v>13.090909090909092</v>
      </c>
      <c r="O43" s="12">
        <v>6.1818181818181817</v>
      </c>
      <c r="P43" s="12">
        <v>8.7727272727272734</v>
      </c>
      <c r="Q43" s="12">
        <v>5.5</v>
      </c>
      <c r="R43" s="12">
        <v>4.4090909090909092</v>
      </c>
      <c r="S43" s="12">
        <v>4.2727272727272725</v>
      </c>
      <c r="T43" s="12">
        <v>11.181818181818182</v>
      </c>
      <c r="U43" s="12">
        <v>16.454545454545453</v>
      </c>
      <c r="V43" s="12">
        <v>9.545454545454545</v>
      </c>
      <c r="W43" s="12">
        <v>2.9090909090909092</v>
      </c>
      <c r="X43" s="12">
        <v>3.4090909090909092</v>
      </c>
      <c r="Y43" s="12">
        <v>8.7272727272727266</v>
      </c>
      <c r="Z43" s="12">
        <v>12</v>
      </c>
      <c r="AA43" s="12">
        <v>325.31818181818181</v>
      </c>
      <c r="AB43" s="12">
        <v>345.54545454545456</v>
      </c>
      <c r="AC43" s="12">
        <v>261.40909090909093</v>
      </c>
      <c r="AD43" s="12">
        <v>234.77272727272728</v>
      </c>
      <c r="AE43" s="12">
        <v>78.36363636363636</v>
      </c>
      <c r="AF43" s="12">
        <v>96.454545454545453</v>
      </c>
      <c r="AG43" s="12">
        <v>44.909090909090907</v>
      </c>
      <c r="AH43" s="12">
        <v>103.90909090909091</v>
      </c>
      <c r="AI43" s="12">
        <v>99.5</v>
      </c>
      <c r="AJ43" s="12">
        <v>39.954545454545453</v>
      </c>
      <c r="AK43" s="12">
        <v>2.6818181818181817</v>
      </c>
      <c r="AL43" s="12">
        <v>15.727272727272727</v>
      </c>
      <c r="AM43" s="12">
        <v>1.1818181818181819</v>
      </c>
      <c r="AN43" s="12">
        <v>23.09090909090909</v>
      </c>
      <c r="AO43" s="12">
        <v>21.90909090909091</v>
      </c>
      <c r="AP43" s="12">
        <v>5.1818181818181817</v>
      </c>
      <c r="AQ43" s="12">
        <v>35.454545454545453</v>
      </c>
      <c r="AR43" s="12">
        <v>25.59090909090909</v>
      </c>
      <c r="AS43" s="13">
        <v>2073.7727272727275</v>
      </c>
      <c r="AT43" s="14"/>
      <c r="AW43" s="15"/>
    </row>
    <row r="44" spans="1:49">
      <c r="A44" s="1" t="s">
        <v>59</v>
      </c>
      <c r="B44" s="12">
        <v>23.90909090909091</v>
      </c>
      <c r="C44" s="12">
        <v>56.727272727272727</v>
      </c>
      <c r="D44" s="12">
        <v>38.772727272727273</v>
      </c>
      <c r="E44" s="12">
        <v>48.454545454545453</v>
      </c>
      <c r="F44" s="12">
        <v>101.81818181818181</v>
      </c>
      <c r="G44" s="12">
        <v>34.909090909090907</v>
      </c>
      <c r="H44" s="12">
        <v>46.954545454545453</v>
      </c>
      <c r="I44" s="12">
        <v>32.272727272727273</v>
      </c>
      <c r="J44" s="12">
        <v>48.31818181818182</v>
      </c>
      <c r="K44" s="12">
        <v>40.954545454545453</v>
      </c>
      <c r="L44" s="12">
        <v>39.545454545454547</v>
      </c>
      <c r="M44" s="12">
        <v>48.68181818181818</v>
      </c>
      <c r="N44" s="12">
        <v>25.863636363636363</v>
      </c>
      <c r="O44" s="12">
        <v>19.136363636363637</v>
      </c>
      <c r="P44" s="12">
        <v>10.545454545454545</v>
      </c>
      <c r="Q44" s="12">
        <v>8.3181818181818183</v>
      </c>
      <c r="R44" s="12">
        <v>17.363636363636363</v>
      </c>
      <c r="S44" s="12">
        <v>39.045454545454547</v>
      </c>
      <c r="T44" s="12">
        <v>53.5</v>
      </c>
      <c r="U44" s="12">
        <v>81.545454545454547</v>
      </c>
      <c r="V44" s="12">
        <v>79.090909090909093</v>
      </c>
      <c r="W44" s="12">
        <v>46.81818181818182</v>
      </c>
      <c r="X44" s="12">
        <v>34.409090909090907</v>
      </c>
      <c r="Y44" s="12">
        <v>69.409090909090907</v>
      </c>
      <c r="Z44" s="12">
        <v>36.31818181818182</v>
      </c>
      <c r="AA44" s="12">
        <v>297.31818181818181</v>
      </c>
      <c r="AB44" s="12">
        <v>273.72727272727275</v>
      </c>
      <c r="AC44" s="12">
        <v>644.81818181818187</v>
      </c>
      <c r="AD44" s="12">
        <v>326.40909090909093</v>
      </c>
      <c r="AE44" s="12">
        <v>103.63636363636364</v>
      </c>
      <c r="AF44" s="12">
        <v>114.81818181818181</v>
      </c>
      <c r="AG44" s="12">
        <v>66.181818181818187</v>
      </c>
      <c r="AH44" s="12">
        <v>80.590909090909093</v>
      </c>
      <c r="AI44" s="12">
        <v>129.18181818181819</v>
      </c>
      <c r="AJ44" s="12">
        <v>106.5</v>
      </c>
      <c r="AK44" s="12">
        <v>21.363636363636363</v>
      </c>
      <c r="AL44" s="12">
        <v>137.31818181818181</v>
      </c>
      <c r="AM44" s="12">
        <v>22.454545454545453</v>
      </c>
      <c r="AN44" s="12">
        <v>56.68181818181818</v>
      </c>
      <c r="AO44" s="12">
        <v>42.68181818181818</v>
      </c>
      <c r="AP44" s="12">
        <v>31.681818181818183</v>
      </c>
      <c r="AQ44" s="12">
        <v>13</v>
      </c>
      <c r="AR44" s="12">
        <v>326.63636363636363</v>
      </c>
      <c r="AS44" s="13">
        <v>3877.6818181818176</v>
      </c>
      <c r="AT44" s="14"/>
      <c r="AW44" s="15"/>
    </row>
    <row r="45" spans="1:49">
      <c r="A45" s="1" t="s">
        <v>60</v>
      </c>
      <c r="B45" s="12">
        <v>11.818181818181818</v>
      </c>
      <c r="C45" s="12">
        <v>19.818181818181817</v>
      </c>
      <c r="D45" s="12">
        <v>9.8181818181818183</v>
      </c>
      <c r="E45" s="12">
        <v>15.227272727272727</v>
      </c>
      <c r="F45" s="12">
        <v>73.227272727272734</v>
      </c>
      <c r="G45" s="12">
        <v>12.954545454545455</v>
      </c>
      <c r="H45" s="12">
        <v>21.318181818181817</v>
      </c>
      <c r="I45" s="12">
        <v>57.545454545454547</v>
      </c>
      <c r="J45" s="12">
        <v>69.590909090909093</v>
      </c>
      <c r="K45" s="12">
        <v>18.59090909090909</v>
      </c>
      <c r="L45" s="12">
        <v>26.681818181818183</v>
      </c>
      <c r="M45" s="12">
        <v>34.18181818181818</v>
      </c>
      <c r="N45" s="12">
        <v>9.045454545454545</v>
      </c>
      <c r="O45" s="12">
        <v>7.3181818181818183</v>
      </c>
      <c r="P45" s="12">
        <v>5.0454545454545459</v>
      </c>
      <c r="Q45" s="12">
        <v>3.3636363636363638</v>
      </c>
      <c r="R45" s="12">
        <v>1.9545454545454546</v>
      </c>
      <c r="S45" s="12">
        <v>5.2727272727272725</v>
      </c>
      <c r="T45" s="12">
        <v>18.40909090909091</v>
      </c>
      <c r="U45" s="12">
        <v>21.454545454545453</v>
      </c>
      <c r="V45" s="12">
        <v>25.545454545454547</v>
      </c>
      <c r="W45" s="12">
        <v>7.0454545454545459</v>
      </c>
      <c r="X45" s="12">
        <v>9.454545454545455</v>
      </c>
      <c r="Y45" s="12">
        <v>16.59090909090909</v>
      </c>
      <c r="Z45" s="12">
        <v>14.090909090909092</v>
      </c>
      <c r="AA45" s="12">
        <v>495.90909090909093</v>
      </c>
      <c r="AB45" s="12">
        <v>595.4545454545455</v>
      </c>
      <c r="AC45" s="12">
        <v>404.09090909090907</v>
      </c>
      <c r="AD45" s="12">
        <v>280.68181818181819</v>
      </c>
      <c r="AE45" s="12">
        <v>87.954545454545453</v>
      </c>
      <c r="AF45" s="12">
        <v>115.95454545454545</v>
      </c>
      <c r="AG45" s="12">
        <v>73</v>
      </c>
      <c r="AH45" s="12">
        <v>105.63636363636364</v>
      </c>
      <c r="AI45" s="12">
        <v>162.31818181818181</v>
      </c>
      <c r="AJ45" s="12">
        <v>65.818181818181813</v>
      </c>
      <c r="AK45" s="12">
        <v>5.4545454545454541</v>
      </c>
      <c r="AL45" s="12">
        <v>19.227272727272727</v>
      </c>
      <c r="AM45" s="12">
        <v>4.9090909090909092</v>
      </c>
      <c r="AN45" s="12">
        <v>31.863636363636363</v>
      </c>
      <c r="AO45" s="12">
        <v>31.545454545454547</v>
      </c>
      <c r="AP45" s="12">
        <v>24.181818181818183</v>
      </c>
      <c r="AQ45" s="12">
        <v>321.13636363636363</v>
      </c>
      <c r="AR45" s="12">
        <v>11.272727272727273</v>
      </c>
      <c r="AS45" s="13">
        <v>3351.7727272727275</v>
      </c>
      <c r="AT45" s="14"/>
      <c r="AW45" s="15"/>
    </row>
    <row r="46" spans="1:49">
      <c r="A46" s="11" t="s">
        <v>50</v>
      </c>
      <c r="B46" s="14">
        <v>3430.6363636363635</v>
      </c>
      <c r="C46" s="14">
        <v>7144.7727272727279</v>
      </c>
      <c r="D46" s="14">
        <v>3961.818181818182</v>
      </c>
      <c r="E46" s="14">
        <v>3498</v>
      </c>
      <c r="F46" s="14">
        <v>10081.59090909091</v>
      </c>
      <c r="G46" s="14">
        <v>4363.1818181818198</v>
      </c>
      <c r="H46" s="14">
        <v>6742.318181818182</v>
      </c>
      <c r="I46" s="14">
        <v>8760.818181818182</v>
      </c>
      <c r="J46" s="14">
        <v>12375.636363636369</v>
      </c>
      <c r="K46" s="14">
        <v>5051.909090909091</v>
      </c>
      <c r="L46" s="14">
        <v>7171.545454545455</v>
      </c>
      <c r="M46" s="14">
        <v>7640.6818181818189</v>
      </c>
      <c r="N46" s="14">
        <v>5092.7272727272721</v>
      </c>
      <c r="O46" s="14">
        <v>5258.727272727273</v>
      </c>
      <c r="P46" s="14">
        <v>4708</v>
      </c>
      <c r="Q46" s="14">
        <v>3134.8636363636369</v>
      </c>
      <c r="R46" s="14">
        <v>4063.772727272727</v>
      </c>
      <c r="S46" s="14">
        <v>6710.863636363636</v>
      </c>
      <c r="T46" s="14">
        <v>5542.8181818181829</v>
      </c>
      <c r="U46" s="14">
        <v>6181.9090909090919</v>
      </c>
      <c r="V46" s="14">
        <v>5851.954545454545</v>
      </c>
      <c r="W46" s="14">
        <v>3133.909090909091</v>
      </c>
      <c r="X46" s="14">
        <v>2577.9545454545464</v>
      </c>
      <c r="Y46" s="14">
        <v>4423.1818181818189</v>
      </c>
      <c r="Z46" s="14">
        <v>4605.8636363636369</v>
      </c>
      <c r="AA46" s="14">
        <v>29927.818181818177</v>
      </c>
      <c r="AB46" s="14">
        <v>30011</v>
      </c>
      <c r="AC46" s="14">
        <v>26912.227272727268</v>
      </c>
      <c r="AD46" s="14">
        <v>20615.772727272728</v>
      </c>
      <c r="AE46" s="14">
        <v>9870.318181818182</v>
      </c>
      <c r="AF46" s="14">
        <v>12101.090909090908</v>
      </c>
      <c r="AG46" s="14">
        <v>7454.0909090909099</v>
      </c>
      <c r="AH46" s="14">
        <v>13049.545454545458</v>
      </c>
      <c r="AI46" s="14">
        <v>8118</v>
      </c>
      <c r="AJ46" s="14">
        <v>3240.4090909090905</v>
      </c>
      <c r="AK46" s="14">
        <v>2374.590909090909</v>
      </c>
      <c r="AL46" s="14">
        <v>7432.8636363636369</v>
      </c>
      <c r="AM46" s="14">
        <v>1877.8636363636367</v>
      </c>
      <c r="AN46" s="14">
        <v>4964.6363636363631</v>
      </c>
      <c r="AO46" s="14">
        <v>2518.272727272727</v>
      </c>
      <c r="AP46" s="14">
        <v>2031.2727272727273</v>
      </c>
      <c r="AQ46" s="14">
        <v>3931.8181818181815</v>
      </c>
      <c r="AR46" s="14">
        <v>3432.363636363636</v>
      </c>
      <c r="AS46" s="14">
        <v>331373.40909090906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51</v>
      </c>
      <c r="G1" s="19">
        <f>'Wkdy Adj OD'!G1</f>
        <v>38843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f>[1]Saturday!B3</f>
        <v>7</v>
      </c>
      <c r="C3" s="12">
        <f>[1]Saturday!C3</f>
        <v>110.75</v>
      </c>
      <c r="D3" s="12">
        <f>[1]Saturday!D3</f>
        <v>91.75</v>
      </c>
      <c r="E3" s="12">
        <f>[1]Saturday!E3</f>
        <v>44.5</v>
      </c>
      <c r="F3" s="12">
        <f>[1]Saturday!F3</f>
        <v>200.25</v>
      </c>
      <c r="G3" s="12">
        <f>[1]Saturday!G3</f>
        <v>67.5</v>
      </c>
      <c r="H3" s="12">
        <f>[1]Saturday!H3</f>
        <v>61.25</v>
      </c>
      <c r="I3" s="12">
        <f>[1]Saturday!I3</f>
        <v>29.75</v>
      </c>
      <c r="J3" s="12">
        <f>[1]Saturday!J3</f>
        <v>73.5</v>
      </c>
      <c r="K3" s="12">
        <f>[1]Saturday!K3</f>
        <v>15.5</v>
      </c>
      <c r="L3" s="12">
        <f>[1]Saturday!L3</f>
        <v>82.75</v>
      </c>
      <c r="M3" s="12">
        <f>[1]Saturday!M3</f>
        <v>67</v>
      </c>
      <c r="N3" s="12">
        <f>[1]Saturday!N3</f>
        <v>21</v>
      </c>
      <c r="O3" s="12">
        <f>[1]Saturday!O3</f>
        <v>27.5</v>
      </c>
      <c r="P3" s="12">
        <f>[1]Saturday!P3</f>
        <v>22.5</v>
      </c>
      <c r="Q3" s="12">
        <f>[1]Saturday!Q3</f>
        <v>10</v>
      </c>
      <c r="R3" s="12">
        <f>[1]Saturday!R3</f>
        <v>9</v>
      </c>
      <c r="S3" s="12">
        <f>[1]Saturday!S3</f>
        <v>22</v>
      </c>
      <c r="T3" s="12">
        <f>[1]Saturday!T3</f>
        <v>27.5</v>
      </c>
      <c r="U3" s="12">
        <f>[1]Saturday!U3</f>
        <v>5.5</v>
      </c>
      <c r="V3" s="12">
        <f>[1]Saturday!V3</f>
        <v>10.75</v>
      </c>
      <c r="W3" s="12">
        <f>[1]Saturday!W3</f>
        <v>6.75</v>
      </c>
      <c r="X3" s="12">
        <f>[1]Saturday!X3</f>
        <v>6.25</v>
      </c>
      <c r="Y3" s="12">
        <f>[1]Saturday!Y3</f>
        <v>15.5</v>
      </c>
      <c r="Z3" s="12">
        <f>[1]Saturday!Z3</f>
        <v>14</v>
      </c>
      <c r="AA3" s="12">
        <f>[1]Saturday!AA3</f>
        <v>90.75</v>
      </c>
      <c r="AB3" s="12">
        <f>[1]Saturday!AB3</f>
        <v>82.75</v>
      </c>
      <c r="AC3" s="12">
        <f>[1]Saturday!AC3</f>
        <v>201.25</v>
      </c>
      <c r="AD3" s="12">
        <f>[1]Saturday!AD3</f>
        <v>101</v>
      </c>
      <c r="AE3" s="12">
        <f>[1]Saturday!AE3</f>
        <v>95.25</v>
      </c>
      <c r="AF3" s="12">
        <f>[1]Saturday!AF3</f>
        <v>122.5</v>
      </c>
      <c r="AG3" s="12">
        <f>[1]Saturday!AG3</f>
        <v>25.25</v>
      </c>
      <c r="AH3" s="12">
        <f>[1]Saturday!AH3</f>
        <v>34.5</v>
      </c>
      <c r="AI3" s="12">
        <f>[1]Saturday!AI3</f>
        <v>29.75</v>
      </c>
      <c r="AJ3" s="12">
        <f>[1]Saturday!AJ3</f>
        <v>6.75</v>
      </c>
      <c r="AK3" s="12">
        <f>[1]Saturday!AK3</f>
        <v>2.25</v>
      </c>
      <c r="AL3" s="12">
        <f>[1]Saturday!AL3</f>
        <v>9.5</v>
      </c>
      <c r="AM3" s="12">
        <f>[1]Saturday!AM3</f>
        <v>4.75</v>
      </c>
      <c r="AN3" s="12">
        <f>[1]Saturday!AN3</f>
        <v>24</v>
      </c>
      <c r="AO3" s="12">
        <f>[1]Saturday!AO3</f>
        <v>5.25</v>
      </c>
      <c r="AP3" s="12">
        <f>[1]Saturday!AP3</f>
        <v>8</v>
      </c>
      <c r="AQ3" s="12">
        <f>[1]Saturday!AQ3</f>
        <v>13.25</v>
      </c>
      <c r="AR3" s="12">
        <f>[1]Saturday!AR3</f>
        <v>7.75</v>
      </c>
      <c r="AS3" s="13">
        <f>SUM(B3:AR3)</f>
        <v>1914.25</v>
      </c>
      <c r="AT3" s="14"/>
      <c r="AV3" s="9" t="s">
        <v>39</v>
      </c>
      <c r="AW3" s="12">
        <f>SUM(B3:Z27,AK3:AN27,B38:Z41,AK38:AN41)</f>
        <v>39487.75</v>
      </c>
      <c r="AY3" s="9" t="s">
        <v>40</v>
      </c>
      <c r="AZ3" s="15">
        <f>SUM(AW12:AW18,AX12:BC12)</f>
        <v>105180.25</v>
      </c>
      <c r="BA3" s="16">
        <f>AZ3/BD$19</f>
        <v>0.6443397570101187</v>
      </c>
    </row>
    <row r="4" spans="1:56">
      <c r="A4" s="1" t="s">
        <v>4</v>
      </c>
      <c r="B4" s="12">
        <f>[1]Saturday!B4</f>
        <v>120.75</v>
      </c>
      <c r="C4" s="12">
        <f>[1]Saturday!C4</f>
        <v>12.25</v>
      </c>
      <c r="D4" s="12">
        <f>[1]Saturday!D4</f>
        <v>82.5</v>
      </c>
      <c r="E4" s="12">
        <f>[1]Saturday!E4</f>
        <v>55.25</v>
      </c>
      <c r="F4" s="12">
        <f>[1]Saturday!F4</f>
        <v>347.25</v>
      </c>
      <c r="G4" s="12">
        <f>[1]Saturday!G4</f>
        <v>114.5</v>
      </c>
      <c r="H4" s="12">
        <f>[1]Saturday!H4</f>
        <v>120.75</v>
      </c>
      <c r="I4" s="12">
        <f>[1]Saturday!I4</f>
        <v>68.25</v>
      </c>
      <c r="J4" s="12">
        <f>[1]Saturday!J4</f>
        <v>151.25</v>
      </c>
      <c r="K4" s="12">
        <f>[1]Saturday!K4</f>
        <v>31.25</v>
      </c>
      <c r="L4" s="12">
        <f>[1]Saturday!L4</f>
        <v>108.5</v>
      </c>
      <c r="M4" s="12">
        <f>[1]Saturday!M4</f>
        <v>191.75</v>
      </c>
      <c r="N4" s="12">
        <f>[1]Saturday!N4</f>
        <v>32.25</v>
      </c>
      <c r="O4" s="12">
        <f>[1]Saturday!O4</f>
        <v>37.25</v>
      </c>
      <c r="P4" s="12">
        <f>[1]Saturday!P4</f>
        <v>36.5</v>
      </c>
      <c r="Q4" s="12">
        <f>[1]Saturday!Q4</f>
        <v>15.25</v>
      </c>
      <c r="R4" s="12">
        <f>[1]Saturday!R4</f>
        <v>27.75</v>
      </c>
      <c r="S4" s="12">
        <f>[1]Saturday!S4</f>
        <v>49</v>
      </c>
      <c r="T4" s="12">
        <f>[1]Saturday!T4</f>
        <v>28</v>
      </c>
      <c r="U4" s="12">
        <f>[1]Saturday!U4</f>
        <v>17</v>
      </c>
      <c r="V4" s="12">
        <f>[1]Saturday!V4</f>
        <v>19</v>
      </c>
      <c r="W4" s="12">
        <f>[1]Saturday!W4</f>
        <v>5.5</v>
      </c>
      <c r="X4" s="12">
        <f>[1]Saturday!X4</f>
        <v>10</v>
      </c>
      <c r="Y4" s="12">
        <f>[1]Saturday!Y4</f>
        <v>17.25</v>
      </c>
      <c r="Z4" s="12">
        <f>[1]Saturday!Z4</f>
        <v>21</v>
      </c>
      <c r="AA4" s="12">
        <f>[1]Saturday!AA4</f>
        <v>313</v>
      </c>
      <c r="AB4" s="12">
        <f>[1]Saturday!AB4</f>
        <v>221.5</v>
      </c>
      <c r="AC4" s="12">
        <f>[1]Saturday!AC4</f>
        <v>572.75</v>
      </c>
      <c r="AD4" s="12">
        <f>[1]Saturday!AD4</f>
        <v>209.25</v>
      </c>
      <c r="AE4" s="12">
        <f>[1]Saturday!AE4</f>
        <v>89.25</v>
      </c>
      <c r="AF4" s="12">
        <f>[1]Saturday!AF4</f>
        <v>128.25</v>
      </c>
      <c r="AG4" s="12">
        <f>[1]Saturday!AG4</f>
        <v>35.25</v>
      </c>
      <c r="AH4" s="12">
        <f>[1]Saturday!AH4</f>
        <v>62</v>
      </c>
      <c r="AI4" s="12">
        <f>[1]Saturday!AI4</f>
        <v>61.25</v>
      </c>
      <c r="AJ4" s="12">
        <f>[1]Saturday!AJ4</f>
        <v>14.75</v>
      </c>
      <c r="AK4" s="12">
        <f>[1]Saturday!AK4</f>
        <v>8</v>
      </c>
      <c r="AL4" s="12">
        <f>[1]Saturday!AL4</f>
        <v>19.75</v>
      </c>
      <c r="AM4" s="12">
        <f>[1]Saturday!AM4</f>
        <v>3.75</v>
      </c>
      <c r="AN4" s="12">
        <f>[1]Saturday!AN4</f>
        <v>29.5</v>
      </c>
      <c r="AO4" s="12">
        <f>[1]Saturday!AO4</f>
        <v>8.25</v>
      </c>
      <c r="AP4" s="12">
        <f>[1]Saturday!AP4</f>
        <v>14.25</v>
      </c>
      <c r="AQ4" s="12">
        <f>[1]Saturday!AQ4</f>
        <v>45.5</v>
      </c>
      <c r="AR4" s="12">
        <f>[1]Saturday!AR4</f>
        <v>19.5</v>
      </c>
      <c r="AS4" s="13">
        <f t="shared" ref="AS4:AS45" si="0">SUM(B4:AR4)</f>
        <v>3575.75</v>
      </c>
      <c r="AT4" s="14"/>
      <c r="AV4" s="9" t="s">
        <v>41</v>
      </c>
      <c r="AW4" s="12">
        <f>SUM(AA28:AJ37, AA42:AJ45, AO28:AR37, AO42:AR45)</f>
        <v>51948.25</v>
      </c>
      <c r="AY4" s="9" t="s">
        <v>42</v>
      </c>
      <c r="AZ4" s="15">
        <f>SUM(AX13:BB18)</f>
        <v>61681.25</v>
      </c>
      <c r="BA4" s="16">
        <f>AZ4/BD$19</f>
        <v>0.37786258957437718</v>
      </c>
    </row>
    <row r="5" spans="1:56">
      <c r="A5" s="1" t="s">
        <v>5</v>
      </c>
      <c r="B5" s="12">
        <f>[1]Saturday!B5</f>
        <v>107</v>
      </c>
      <c r="C5" s="12">
        <f>[1]Saturday!C5</f>
        <v>72.5</v>
      </c>
      <c r="D5" s="12">
        <f>[1]Saturday!D5</f>
        <v>6.5</v>
      </c>
      <c r="E5" s="12">
        <f>[1]Saturday!E5</f>
        <v>44.25</v>
      </c>
      <c r="F5" s="12">
        <f>[1]Saturday!F5</f>
        <v>328.25</v>
      </c>
      <c r="G5" s="12">
        <f>[1]Saturday!G5</f>
        <v>73</v>
      </c>
      <c r="H5" s="12">
        <f>[1]Saturday!H5</f>
        <v>54.25</v>
      </c>
      <c r="I5" s="12">
        <f>[1]Saturday!I5</f>
        <v>43.5</v>
      </c>
      <c r="J5" s="12">
        <f>[1]Saturday!J5</f>
        <v>90.75</v>
      </c>
      <c r="K5" s="12">
        <f>[1]Saturday!K5</f>
        <v>23.75</v>
      </c>
      <c r="L5" s="12">
        <f>[1]Saturday!L5</f>
        <v>50</v>
      </c>
      <c r="M5" s="12">
        <f>[1]Saturday!M5</f>
        <v>86.25</v>
      </c>
      <c r="N5" s="12">
        <f>[1]Saturday!N5</f>
        <v>17.25</v>
      </c>
      <c r="O5" s="12">
        <f>[1]Saturday!O5</f>
        <v>16</v>
      </c>
      <c r="P5" s="12">
        <f>[1]Saturday!P5</f>
        <v>16.5</v>
      </c>
      <c r="Q5" s="12">
        <f>[1]Saturday!Q5</f>
        <v>6.5</v>
      </c>
      <c r="R5" s="12">
        <f>[1]Saturday!R5</f>
        <v>5</v>
      </c>
      <c r="S5" s="12">
        <f>[1]Saturday!S5</f>
        <v>27.5</v>
      </c>
      <c r="T5" s="12">
        <f>[1]Saturday!T5</f>
        <v>14</v>
      </c>
      <c r="U5" s="12">
        <f>[1]Saturday!U5</f>
        <v>10</v>
      </c>
      <c r="V5" s="12">
        <f>[1]Saturday!V5</f>
        <v>17</v>
      </c>
      <c r="W5" s="12">
        <f>[1]Saturday!W5</f>
        <v>6</v>
      </c>
      <c r="X5" s="12">
        <f>[1]Saturday!X5</f>
        <v>3.25</v>
      </c>
      <c r="Y5" s="12">
        <f>[1]Saturday!Y5</f>
        <v>18.75</v>
      </c>
      <c r="Z5" s="12">
        <f>[1]Saturday!Z5</f>
        <v>6</v>
      </c>
      <c r="AA5" s="12">
        <f>[1]Saturday!AA5</f>
        <v>215.5</v>
      </c>
      <c r="AB5" s="12">
        <f>[1]Saturday!AB5</f>
        <v>148</v>
      </c>
      <c r="AC5" s="12">
        <f>[1]Saturday!AC5</f>
        <v>312.75</v>
      </c>
      <c r="AD5" s="12">
        <f>[1]Saturday!AD5</f>
        <v>164.25</v>
      </c>
      <c r="AE5" s="12">
        <f>[1]Saturday!AE5</f>
        <v>49.75</v>
      </c>
      <c r="AF5" s="12">
        <f>[1]Saturday!AF5</f>
        <v>45</v>
      </c>
      <c r="AG5" s="12">
        <f>[1]Saturday!AG5</f>
        <v>13.5</v>
      </c>
      <c r="AH5" s="12">
        <f>[1]Saturday!AH5</f>
        <v>12.25</v>
      </c>
      <c r="AI5" s="12">
        <f>[1]Saturday!AI5</f>
        <v>22.75</v>
      </c>
      <c r="AJ5" s="12">
        <f>[1]Saturday!AJ5</f>
        <v>2.25</v>
      </c>
      <c r="AK5" s="12">
        <f>[1]Saturday!AK5</f>
        <v>1.5</v>
      </c>
      <c r="AL5" s="12">
        <f>[1]Saturday!AL5</f>
        <v>7.5</v>
      </c>
      <c r="AM5" s="12">
        <f>[1]Saturday!AM5</f>
        <v>2.75</v>
      </c>
      <c r="AN5" s="12">
        <f>[1]Saturday!AN5</f>
        <v>8.5</v>
      </c>
      <c r="AO5" s="12">
        <f>[1]Saturday!AO5</f>
        <v>1.75</v>
      </c>
      <c r="AP5" s="12">
        <f>[1]Saturday!AP5</f>
        <v>2.5</v>
      </c>
      <c r="AQ5" s="12">
        <f>[1]Saturday!AQ5</f>
        <v>36.75</v>
      </c>
      <c r="AR5" s="12">
        <f>[1]Saturday!AR5</f>
        <v>10.5</v>
      </c>
      <c r="AS5" s="13">
        <f t="shared" si="0"/>
        <v>2201.5</v>
      </c>
      <c r="AT5" s="14"/>
      <c r="AV5" s="9" t="s">
        <v>43</v>
      </c>
      <c r="AW5" s="12">
        <f>SUM(AA3:AJ27,B28:Z37,AA38:AJ41,AK28:AN37, B42:Z45, AK42:AN45, AO3:AR27, AO38:AR41)</f>
        <v>79153.25</v>
      </c>
    </row>
    <row r="6" spans="1:56">
      <c r="A6" s="1" t="s">
        <v>6</v>
      </c>
      <c r="B6" s="12">
        <f>[1]Saturday!B6</f>
        <v>53</v>
      </c>
      <c r="C6" s="12">
        <f>[1]Saturday!C6</f>
        <v>55.25</v>
      </c>
      <c r="D6" s="12">
        <f>[1]Saturday!D6</f>
        <v>44.5</v>
      </c>
      <c r="E6" s="12">
        <f>[1]Saturday!E6</f>
        <v>8.25</v>
      </c>
      <c r="F6" s="12">
        <f>[1]Saturday!F6</f>
        <v>104.5</v>
      </c>
      <c r="G6" s="12">
        <f>[1]Saturday!G6</f>
        <v>51</v>
      </c>
      <c r="H6" s="12">
        <f>[1]Saturday!H6</f>
        <v>44</v>
      </c>
      <c r="I6" s="12">
        <f>[1]Saturday!I6</f>
        <v>41.5</v>
      </c>
      <c r="J6" s="12">
        <f>[1]Saturday!J6</f>
        <v>87.25</v>
      </c>
      <c r="K6" s="12">
        <f>[1]Saturday!K6</f>
        <v>28.5</v>
      </c>
      <c r="L6" s="12">
        <f>[1]Saturday!L6</f>
        <v>60.25</v>
      </c>
      <c r="M6" s="12">
        <f>[1]Saturday!M6</f>
        <v>80.5</v>
      </c>
      <c r="N6" s="12">
        <f>[1]Saturday!N6</f>
        <v>15.25</v>
      </c>
      <c r="O6" s="12">
        <f>[1]Saturday!O6</f>
        <v>16.5</v>
      </c>
      <c r="P6" s="12">
        <f>[1]Saturday!P6</f>
        <v>14.5</v>
      </c>
      <c r="Q6" s="12">
        <f>[1]Saturday!Q6</f>
        <v>6.75</v>
      </c>
      <c r="R6" s="12">
        <f>[1]Saturday!R6</f>
        <v>11.75</v>
      </c>
      <c r="S6" s="12">
        <f>[1]Saturday!S6</f>
        <v>24.75</v>
      </c>
      <c r="T6" s="12">
        <f>[1]Saturday!T6</f>
        <v>12.25</v>
      </c>
      <c r="U6" s="12">
        <f>[1]Saturday!U6</f>
        <v>4.5</v>
      </c>
      <c r="V6" s="12">
        <f>[1]Saturday!V6</f>
        <v>16.25</v>
      </c>
      <c r="W6" s="12">
        <f>[1]Saturday!W6</f>
        <v>6.75</v>
      </c>
      <c r="X6" s="12">
        <f>[1]Saturday!X6</f>
        <v>4</v>
      </c>
      <c r="Y6" s="12">
        <f>[1]Saturday!Y6</f>
        <v>9.5</v>
      </c>
      <c r="Z6" s="12">
        <f>[1]Saturday!Z6</f>
        <v>9.25</v>
      </c>
      <c r="AA6" s="12">
        <f>[1]Saturday!AA6</f>
        <v>288.25</v>
      </c>
      <c r="AB6" s="12">
        <f>[1]Saturday!AB6</f>
        <v>206.75</v>
      </c>
      <c r="AC6" s="12">
        <f>[1]Saturday!AC6</f>
        <v>367.25</v>
      </c>
      <c r="AD6" s="12">
        <f>[1]Saturday!AD6</f>
        <v>241.25</v>
      </c>
      <c r="AE6" s="12">
        <f>[1]Saturday!AE6</f>
        <v>88.25</v>
      </c>
      <c r="AF6" s="12">
        <f>[1]Saturday!AF6</f>
        <v>70.5</v>
      </c>
      <c r="AG6" s="12">
        <f>[1]Saturday!AG6</f>
        <v>24.25</v>
      </c>
      <c r="AH6" s="12">
        <f>[1]Saturday!AH6</f>
        <v>15.25</v>
      </c>
      <c r="AI6" s="12">
        <f>[1]Saturday!AI6</f>
        <v>26.5</v>
      </c>
      <c r="AJ6" s="12">
        <f>[1]Saturday!AJ6</f>
        <v>1.75</v>
      </c>
      <c r="AK6" s="12">
        <f>[1]Saturday!AK6</f>
        <v>5.75</v>
      </c>
      <c r="AL6" s="12">
        <f>[1]Saturday!AL6</f>
        <v>13.75</v>
      </c>
      <c r="AM6" s="12">
        <f>[1]Saturday!AM6</f>
        <v>2.5</v>
      </c>
      <c r="AN6" s="12">
        <f>[1]Saturday!AN6</f>
        <v>8.5</v>
      </c>
      <c r="AO6" s="12">
        <f>[1]Saturday!AO6</f>
        <v>0.75</v>
      </c>
      <c r="AP6" s="12">
        <f>[1]Saturday!AP6</f>
        <v>3</v>
      </c>
      <c r="AQ6" s="12">
        <f>[1]Saturday!AQ6</f>
        <v>32.75</v>
      </c>
      <c r="AR6" s="12">
        <f>[1]Saturday!AR6</f>
        <v>9.25</v>
      </c>
      <c r="AS6" s="13">
        <f t="shared" si="0"/>
        <v>2216.75</v>
      </c>
      <c r="AT6" s="14"/>
      <c r="AW6" s="12">
        <f>SUM(AO3:AR45, B42:AN45)</f>
        <v>13557</v>
      </c>
    </row>
    <row r="7" spans="1:56">
      <c r="A7" s="1" t="s">
        <v>7</v>
      </c>
      <c r="B7" s="12">
        <f>[1]Saturday!B7</f>
        <v>205.5</v>
      </c>
      <c r="C7" s="12">
        <f>[1]Saturday!C7</f>
        <v>355.25</v>
      </c>
      <c r="D7" s="12">
        <f>[1]Saturday!D7</f>
        <v>322.25</v>
      </c>
      <c r="E7" s="12">
        <f>[1]Saturday!E7</f>
        <v>117.5</v>
      </c>
      <c r="F7" s="12">
        <f>[1]Saturday!F7</f>
        <v>19.75</v>
      </c>
      <c r="G7" s="12">
        <f>[1]Saturday!G7</f>
        <v>219.5</v>
      </c>
      <c r="H7" s="12">
        <f>[1]Saturday!H7</f>
        <v>217.25</v>
      </c>
      <c r="I7" s="12">
        <f>[1]Saturday!I7</f>
        <v>167</v>
      </c>
      <c r="J7" s="12">
        <f>[1]Saturday!J7</f>
        <v>278.25</v>
      </c>
      <c r="K7" s="12">
        <f>[1]Saturday!K7</f>
        <v>105.75</v>
      </c>
      <c r="L7" s="12">
        <f>[1]Saturday!L7</f>
        <v>166.25</v>
      </c>
      <c r="M7" s="12">
        <f>[1]Saturday!M7</f>
        <v>184.75</v>
      </c>
      <c r="N7" s="12">
        <f>[1]Saturday!N7</f>
        <v>81</v>
      </c>
      <c r="O7" s="12">
        <f>[1]Saturday!O7</f>
        <v>68</v>
      </c>
      <c r="P7" s="12">
        <f>[1]Saturday!P7</f>
        <v>64.5</v>
      </c>
      <c r="Q7" s="12">
        <f>[1]Saturday!Q7</f>
        <v>39</v>
      </c>
      <c r="R7" s="12">
        <f>[1]Saturday!R7</f>
        <v>60.25</v>
      </c>
      <c r="S7" s="12">
        <f>[1]Saturday!S7</f>
        <v>168</v>
      </c>
      <c r="T7" s="12">
        <f>[1]Saturday!T7</f>
        <v>51.5</v>
      </c>
      <c r="U7" s="12">
        <f>[1]Saturday!U7</f>
        <v>55.75</v>
      </c>
      <c r="V7" s="12">
        <f>[1]Saturday!V7</f>
        <v>66</v>
      </c>
      <c r="W7" s="12">
        <f>[1]Saturday!W7</f>
        <v>45</v>
      </c>
      <c r="X7" s="12">
        <f>[1]Saturday!X7</f>
        <v>33.5</v>
      </c>
      <c r="Y7" s="12">
        <f>[1]Saturday!Y7</f>
        <v>36.75</v>
      </c>
      <c r="Z7" s="12">
        <f>[1]Saturday!Z7</f>
        <v>44.25</v>
      </c>
      <c r="AA7" s="12">
        <f>[1]Saturday!AA7</f>
        <v>407.75</v>
      </c>
      <c r="AB7" s="12">
        <f>[1]Saturday!AB7</f>
        <v>305.5</v>
      </c>
      <c r="AC7" s="12">
        <f>[1]Saturday!AC7</f>
        <v>923.5</v>
      </c>
      <c r="AD7" s="12">
        <f>[1]Saturday!AD7</f>
        <v>429.75</v>
      </c>
      <c r="AE7" s="12">
        <f>[1]Saturday!AE7</f>
        <v>194</v>
      </c>
      <c r="AF7" s="12">
        <f>[1]Saturday!AF7</f>
        <v>156.5</v>
      </c>
      <c r="AG7" s="12">
        <f>[1]Saturday!AG7</f>
        <v>66.25</v>
      </c>
      <c r="AH7" s="12">
        <f>[1]Saturday!AH7</f>
        <v>46.5</v>
      </c>
      <c r="AI7" s="12">
        <f>[1]Saturday!AI7</f>
        <v>77.25</v>
      </c>
      <c r="AJ7" s="12">
        <f>[1]Saturday!AJ7</f>
        <v>10.25</v>
      </c>
      <c r="AK7" s="12">
        <f>[1]Saturday!AK7</f>
        <v>18.75</v>
      </c>
      <c r="AL7" s="12">
        <f>[1]Saturday!AL7</f>
        <v>55.75</v>
      </c>
      <c r="AM7" s="12">
        <f>[1]Saturday!AM7</f>
        <v>8.25</v>
      </c>
      <c r="AN7" s="12">
        <f>[1]Saturday!AN7</f>
        <v>33.25</v>
      </c>
      <c r="AO7" s="12">
        <f>[1]Saturday!AO7</f>
        <v>8.25</v>
      </c>
      <c r="AP7" s="12">
        <f>[1]Saturday!AP7</f>
        <v>8.25</v>
      </c>
      <c r="AQ7" s="12">
        <f>[1]Saturday!AQ7</f>
        <v>71.5</v>
      </c>
      <c r="AR7" s="12">
        <f>[1]Saturday!AR7</f>
        <v>54.75</v>
      </c>
      <c r="AS7" s="13">
        <f t="shared" si="0"/>
        <v>6048.5</v>
      </c>
      <c r="AT7" s="14"/>
      <c r="AW7" s="12">
        <f>SUM(AJ3:AN41,B37:AI41)</f>
        <v>18921</v>
      </c>
    </row>
    <row r="8" spans="1:56">
      <c r="A8" s="1" t="s">
        <v>8</v>
      </c>
      <c r="B8" s="12">
        <f>[1]Saturday!B8</f>
        <v>81.5</v>
      </c>
      <c r="C8" s="12">
        <f>[1]Saturday!C8</f>
        <v>110.25</v>
      </c>
      <c r="D8" s="12">
        <f>[1]Saturday!D8</f>
        <v>63.25</v>
      </c>
      <c r="E8" s="12">
        <f>[1]Saturday!E8</f>
        <v>44.25</v>
      </c>
      <c r="F8" s="12">
        <f>[1]Saturday!F8</f>
        <v>182.5</v>
      </c>
      <c r="G8" s="12">
        <f>[1]Saturday!G8</f>
        <v>5.25</v>
      </c>
      <c r="H8" s="12">
        <f>[1]Saturday!H8</f>
        <v>91.75</v>
      </c>
      <c r="I8" s="12">
        <f>[1]Saturday!I8</f>
        <v>79.75</v>
      </c>
      <c r="J8" s="12">
        <f>[1]Saturday!J8</f>
        <v>123</v>
      </c>
      <c r="K8" s="12">
        <f>[1]Saturday!K8</f>
        <v>41.75</v>
      </c>
      <c r="L8" s="12">
        <f>[1]Saturday!L8</f>
        <v>83.75</v>
      </c>
      <c r="M8" s="12">
        <f>[1]Saturday!M8</f>
        <v>103.25</v>
      </c>
      <c r="N8" s="12">
        <f>[1]Saturday!N8</f>
        <v>35.75</v>
      </c>
      <c r="O8" s="12">
        <f>[1]Saturday!O8</f>
        <v>30.5</v>
      </c>
      <c r="P8" s="12">
        <f>[1]Saturday!P8</f>
        <v>25.25</v>
      </c>
      <c r="Q8" s="12">
        <f>[1]Saturday!Q8</f>
        <v>11.25</v>
      </c>
      <c r="R8" s="12">
        <f>[1]Saturday!R8</f>
        <v>15.75</v>
      </c>
      <c r="S8" s="12">
        <f>[1]Saturday!S8</f>
        <v>27.75</v>
      </c>
      <c r="T8" s="12">
        <f>[1]Saturday!T8</f>
        <v>17.25</v>
      </c>
      <c r="U8" s="12">
        <f>[1]Saturday!U8</f>
        <v>7.5</v>
      </c>
      <c r="V8" s="12">
        <f>[1]Saturday!V8</f>
        <v>13.5</v>
      </c>
      <c r="W8" s="12">
        <f>[1]Saturday!W8</f>
        <v>5</v>
      </c>
      <c r="X8" s="12">
        <f>[1]Saturday!X8</f>
        <v>4.5</v>
      </c>
      <c r="Y8" s="12">
        <f>[1]Saturday!Y8</f>
        <v>14.75</v>
      </c>
      <c r="Z8" s="12">
        <f>[1]Saturday!Z8</f>
        <v>33</v>
      </c>
      <c r="AA8" s="12">
        <f>[1]Saturday!AA8</f>
        <v>194.25</v>
      </c>
      <c r="AB8" s="12">
        <f>[1]Saturday!AB8</f>
        <v>134.25</v>
      </c>
      <c r="AC8" s="12">
        <f>[1]Saturday!AC8</f>
        <v>337.5</v>
      </c>
      <c r="AD8" s="12">
        <f>[1]Saturday!AD8</f>
        <v>219</v>
      </c>
      <c r="AE8" s="12">
        <f>[1]Saturday!AE8</f>
        <v>116.75</v>
      </c>
      <c r="AF8" s="12">
        <f>[1]Saturday!AF8</f>
        <v>102</v>
      </c>
      <c r="AG8" s="12">
        <f>[1]Saturday!AG8</f>
        <v>22.75</v>
      </c>
      <c r="AH8" s="12">
        <f>[1]Saturday!AH8</f>
        <v>19.25</v>
      </c>
      <c r="AI8" s="12">
        <f>[1]Saturday!AI8</f>
        <v>18.5</v>
      </c>
      <c r="AJ8" s="12">
        <f>[1]Saturday!AJ8</f>
        <v>3.25</v>
      </c>
      <c r="AK8" s="12">
        <f>[1]Saturday!AK8</f>
        <v>6.25</v>
      </c>
      <c r="AL8" s="12">
        <f>[1]Saturday!AL8</f>
        <v>12.75</v>
      </c>
      <c r="AM8" s="12">
        <f>[1]Saturday!AM8</f>
        <v>1.75</v>
      </c>
      <c r="AN8" s="12">
        <f>[1]Saturday!AN8</f>
        <v>17.75</v>
      </c>
      <c r="AO8" s="12">
        <f>[1]Saturday!AO8</f>
        <v>2.25</v>
      </c>
      <c r="AP8" s="12">
        <f>[1]Saturday!AP8</f>
        <v>2.5</v>
      </c>
      <c r="AQ8" s="12">
        <f>[1]Saturday!AQ8</f>
        <v>18</v>
      </c>
      <c r="AR8" s="12">
        <f>[1]Saturday!AR8</f>
        <v>8.5</v>
      </c>
      <c r="AS8" s="13">
        <f t="shared" si="0"/>
        <v>2489.25</v>
      </c>
      <c r="AT8" s="14"/>
      <c r="AW8" s="15"/>
    </row>
    <row r="9" spans="1:56">
      <c r="A9" s="1" t="s">
        <v>9</v>
      </c>
      <c r="B9" s="12">
        <f>[1]Saturday!B9</f>
        <v>77.75</v>
      </c>
      <c r="C9" s="12">
        <f>[1]Saturday!C9</f>
        <v>120.25</v>
      </c>
      <c r="D9" s="12">
        <f>[1]Saturday!D9</f>
        <v>60.5</v>
      </c>
      <c r="E9" s="12">
        <f>[1]Saturday!E9</f>
        <v>44.25</v>
      </c>
      <c r="F9" s="12">
        <f>[1]Saturday!F9</f>
        <v>197.75</v>
      </c>
      <c r="G9" s="12">
        <f>[1]Saturday!G9</f>
        <v>86</v>
      </c>
      <c r="H9" s="12">
        <f>[1]Saturday!H9</f>
        <v>9.5</v>
      </c>
      <c r="I9" s="12">
        <f>[1]Saturday!I9</f>
        <v>51.5</v>
      </c>
      <c r="J9" s="12">
        <f>[1]Saturday!J9</f>
        <v>70.25</v>
      </c>
      <c r="K9" s="12">
        <f>[1]Saturday!K9</f>
        <v>21.5</v>
      </c>
      <c r="L9" s="12">
        <f>[1]Saturday!L9</f>
        <v>104</v>
      </c>
      <c r="M9" s="12">
        <f>[1]Saturday!M9</f>
        <v>153.75</v>
      </c>
      <c r="N9" s="12">
        <f>[1]Saturday!N9</f>
        <v>40</v>
      </c>
      <c r="O9" s="12">
        <f>[1]Saturday!O9</f>
        <v>57.5</v>
      </c>
      <c r="P9" s="12">
        <f>[1]Saturday!P9</f>
        <v>54</v>
      </c>
      <c r="Q9" s="12">
        <f>[1]Saturday!Q9</f>
        <v>26.25</v>
      </c>
      <c r="R9" s="12">
        <f>[1]Saturday!R9</f>
        <v>21.5</v>
      </c>
      <c r="S9" s="12">
        <f>[1]Saturday!S9</f>
        <v>47</v>
      </c>
      <c r="T9" s="12">
        <f>[1]Saturday!T9</f>
        <v>42.75</v>
      </c>
      <c r="U9" s="12">
        <f>[1]Saturday!U9</f>
        <v>23.75</v>
      </c>
      <c r="V9" s="12">
        <f>[1]Saturday!V9</f>
        <v>45.25</v>
      </c>
      <c r="W9" s="12">
        <f>[1]Saturday!W9</f>
        <v>15</v>
      </c>
      <c r="X9" s="12">
        <f>[1]Saturday!X9</f>
        <v>19.5</v>
      </c>
      <c r="Y9" s="12">
        <f>[1]Saturday!Y9</f>
        <v>24.75</v>
      </c>
      <c r="Z9" s="12">
        <f>[1]Saturday!Z9</f>
        <v>43</v>
      </c>
      <c r="AA9" s="12">
        <f>[1]Saturday!AA9</f>
        <v>342.25</v>
      </c>
      <c r="AB9" s="12">
        <f>[1]Saturday!AB9</f>
        <v>266.75</v>
      </c>
      <c r="AC9" s="12">
        <f>[1]Saturday!AC9</f>
        <v>544</v>
      </c>
      <c r="AD9" s="12">
        <f>[1]Saturday!AD9</f>
        <v>322.25</v>
      </c>
      <c r="AE9" s="12">
        <f>[1]Saturday!AE9</f>
        <v>167</v>
      </c>
      <c r="AF9" s="12">
        <f>[1]Saturday!AF9</f>
        <v>139</v>
      </c>
      <c r="AG9" s="12">
        <f>[1]Saturday!AG9</f>
        <v>31.5</v>
      </c>
      <c r="AH9" s="12">
        <f>[1]Saturday!AH9</f>
        <v>32.25</v>
      </c>
      <c r="AI9" s="12">
        <f>[1]Saturday!AI9</f>
        <v>27.75</v>
      </c>
      <c r="AJ9" s="12">
        <f>[1]Saturday!AJ9</f>
        <v>5.25</v>
      </c>
      <c r="AK9" s="12">
        <f>[1]Saturday!AK9</f>
        <v>6.25</v>
      </c>
      <c r="AL9" s="12">
        <f>[1]Saturday!AL9</f>
        <v>21</v>
      </c>
      <c r="AM9" s="12">
        <f>[1]Saturday!AM9</f>
        <v>4.5</v>
      </c>
      <c r="AN9" s="12">
        <f>[1]Saturday!AN9</f>
        <v>63</v>
      </c>
      <c r="AO9" s="12">
        <f>[1]Saturday!AO9</f>
        <v>5</v>
      </c>
      <c r="AP9" s="12">
        <f>[1]Saturday!AP9</f>
        <v>3.75</v>
      </c>
      <c r="AQ9" s="12">
        <f>[1]Saturday!AQ9</f>
        <v>28</v>
      </c>
      <c r="AR9" s="12">
        <f>[1]Saturday!AR9</f>
        <v>14.25</v>
      </c>
      <c r="AS9" s="13">
        <f t="shared" si="0"/>
        <v>3481</v>
      </c>
      <c r="AT9" s="14"/>
      <c r="AW9" s="15"/>
    </row>
    <row r="10" spans="1:56">
      <c r="A10" s="1">
        <v>19</v>
      </c>
      <c r="B10" s="12">
        <f>[1]Saturday!B10</f>
        <v>37</v>
      </c>
      <c r="C10" s="12">
        <f>[1]Saturday!C10</f>
        <v>68.75</v>
      </c>
      <c r="D10" s="12">
        <f>[1]Saturday!D10</f>
        <v>53.75</v>
      </c>
      <c r="E10" s="12">
        <f>[1]Saturday!E10</f>
        <v>49.75</v>
      </c>
      <c r="F10" s="12">
        <f>[1]Saturday!F10</f>
        <v>150.25</v>
      </c>
      <c r="G10" s="12">
        <f>[1]Saturday!G10</f>
        <v>77</v>
      </c>
      <c r="H10" s="12">
        <f>[1]Saturday!H10</f>
        <v>47.25</v>
      </c>
      <c r="I10" s="12">
        <f>[1]Saturday!I10</f>
        <v>7</v>
      </c>
      <c r="J10" s="12">
        <f>[1]Saturday!J10</f>
        <v>18</v>
      </c>
      <c r="K10" s="12">
        <f>[1]Saturday!K10</f>
        <v>13.25</v>
      </c>
      <c r="L10" s="12">
        <f>[1]Saturday!L10</f>
        <v>64.75</v>
      </c>
      <c r="M10" s="12">
        <f>[1]Saturday!M10</f>
        <v>75</v>
      </c>
      <c r="N10" s="12">
        <f>[1]Saturday!N10</f>
        <v>40.5</v>
      </c>
      <c r="O10" s="12">
        <f>[1]Saturday!O10</f>
        <v>50.25</v>
      </c>
      <c r="P10" s="12">
        <f>[1]Saturday!P10</f>
        <v>48.5</v>
      </c>
      <c r="Q10" s="12">
        <f>[1]Saturday!Q10</f>
        <v>20.5</v>
      </c>
      <c r="R10" s="12">
        <f>[1]Saturday!R10</f>
        <v>26</v>
      </c>
      <c r="S10" s="12">
        <f>[1]Saturday!S10</f>
        <v>45.75</v>
      </c>
      <c r="T10" s="12">
        <f>[1]Saturday!T10</f>
        <v>30.5</v>
      </c>
      <c r="U10" s="12">
        <f>[1]Saturday!U10</f>
        <v>21.5</v>
      </c>
      <c r="V10" s="12">
        <f>[1]Saturday!V10</f>
        <v>37</v>
      </c>
      <c r="W10" s="12">
        <f>[1]Saturday!W10</f>
        <v>15.75</v>
      </c>
      <c r="X10" s="12">
        <f>[1]Saturday!X10</f>
        <v>19.75</v>
      </c>
      <c r="Y10" s="12">
        <f>[1]Saturday!Y10</f>
        <v>38.25</v>
      </c>
      <c r="Z10" s="12">
        <f>[1]Saturday!Z10</f>
        <v>33.75</v>
      </c>
      <c r="AA10" s="12">
        <f>[1]Saturday!AA10</f>
        <v>129</v>
      </c>
      <c r="AB10" s="12">
        <f>[1]Saturday!AB10</f>
        <v>127.75</v>
      </c>
      <c r="AC10" s="12">
        <f>[1]Saturday!AC10</f>
        <v>270.75</v>
      </c>
      <c r="AD10" s="12">
        <f>[1]Saturday!AD10</f>
        <v>192.25</v>
      </c>
      <c r="AE10" s="12">
        <f>[1]Saturday!AE10</f>
        <v>90.75</v>
      </c>
      <c r="AF10" s="12">
        <f>[1]Saturday!AF10</f>
        <v>71.5</v>
      </c>
      <c r="AG10" s="12">
        <f>[1]Saturday!AG10</f>
        <v>20.25</v>
      </c>
      <c r="AH10" s="12">
        <f>[1]Saturday!AH10</f>
        <v>18.5</v>
      </c>
      <c r="AI10" s="12">
        <f>[1]Saturday!AI10</f>
        <v>33.5</v>
      </c>
      <c r="AJ10" s="12">
        <f>[1]Saturday!AJ10</f>
        <v>4.5</v>
      </c>
      <c r="AK10" s="12">
        <f>[1]Saturday!AK10</f>
        <v>9.25</v>
      </c>
      <c r="AL10" s="12">
        <f>[1]Saturday!AL10</f>
        <v>26</v>
      </c>
      <c r="AM10" s="12">
        <f>[1]Saturday!AM10</f>
        <v>4</v>
      </c>
      <c r="AN10" s="12">
        <f>[1]Saturday!AN10</f>
        <v>37.5</v>
      </c>
      <c r="AO10" s="12">
        <f>[1]Saturday!AO10</f>
        <v>4.25</v>
      </c>
      <c r="AP10" s="12">
        <f>[1]Saturday!AP10</f>
        <v>3.75</v>
      </c>
      <c r="AQ10" s="12">
        <f>[1]Saturday!AQ10</f>
        <v>8.25</v>
      </c>
      <c r="AR10" s="12">
        <f>[1]Saturday!AR10</f>
        <v>11</v>
      </c>
      <c r="AS10" s="13">
        <f t="shared" si="0"/>
        <v>2152.5</v>
      </c>
      <c r="AT10" s="14"/>
      <c r="AV10" s="17"/>
      <c r="AW10" s="15"/>
      <c r="BC10" s="11"/>
    </row>
    <row r="11" spans="1:56">
      <c r="A11" s="1">
        <v>12</v>
      </c>
      <c r="B11" s="12">
        <f>[1]Saturday!B11</f>
        <v>71.25</v>
      </c>
      <c r="C11" s="12">
        <f>[1]Saturday!C11</f>
        <v>144</v>
      </c>
      <c r="D11" s="12">
        <f>[1]Saturday!D11</f>
        <v>94</v>
      </c>
      <c r="E11" s="12">
        <f>[1]Saturday!E11</f>
        <v>70.75</v>
      </c>
      <c r="F11" s="12">
        <f>[1]Saturday!F11</f>
        <v>249.5</v>
      </c>
      <c r="G11" s="12">
        <f>[1]Saturday!G11</f>
        <v>131.25</v>
      </c>
      <c r="H11" s="12">
        <f>[1]Saturday!H11</f>
        <v>73.25</v>
      </c>
      <c r="I11" s="12">
        <f>[1]Saturday!I11</f>
        <v>18</v>
      </c>
      <c r="J11" s="12">
        <f>[1]Saturday!J11</f>
        <v>11.25</v>
      </c>
      <c r="K11" s="12">
        <f>[1]Saturday!K11</f>
        <v>14.5</v>
      </c>
      <c r="L11" s="12">
        <f>[1]Saturday!L11</f>
        <v>106.25</v>
      </c>
      <c r="M11" s="12">
        <f>[1]Saturday!M11</f>
        <v>151.5</v>
      </c>
      <c r="N11" s="12">
        <f>[1]Saturday!N11</f>
        <v>109</v>
      </c>
      <c r="O11" s="12">
        <f>[1]Saturday!O11</f>
        <v>116.25</v>
      </c>
      <c r="P11" s="12">
        <f>[1]Saturday!P11</f>
        <v>79.25</v>
      </c>
      <c r="Q11" s="12">
        <f>[1]Saturday!Q11</f>
        <v>37.5</v>
      </c>
      <c r="R11" s="12">
        <f>[1]Saturday!R11</f>
        <v>64.25</v>
      </c>
      <c r="S11" s="12">
        <f>[1]Saturday!S11</f>
        <v>99.5</v>
      </c>
      <c r="T11" s="12">
        <f>[1]Saturday!T11</f>
        <v>61.5</v>
      </c>
      <c r="U11" s="12">
        <f>[1]Saturday!U11</f>
        <v>62</v>
      </c>
      <c r="V11" s="12">
        <f>[1]Saturday!V11</f>
        <v>74.75</v>
      </c>
      <c r="W11" s="12">
        <f>[1]Saturday!W11</f>
        <v>29.75</v>
      </c>
      <c r="X11" s="12">
        <f>[1]Saturday!X11</f>
        <v>30.25</v>
      </c>
      <c r="Y11" s="12">
        <f>[1]Saturday!Y11</f>
        <v>61.25</v>
      </c>
      <c r="Z11" s="12">
        <f>[1]Saturday!Z11</f>
        <v>60.75</v>
      </c>
      <c r="AA11" s="12">
        <f>[1]Saturday!AA11</f>
        <v>273.25</v>
      </c>
      <c r="AB11" s="12">
        <f>[1]Saturday!AB11</f>
        <v>230</v>
      </c>
      <c r="AC11" s="12">
        <f>[1]Saturday!AC11</f>
        <v>621.25</v>
      </c>
      <c r="AD11" s="12">
        <f>[1]Saturday!AD11</f>
        <v>275</v>
      </c>
      <c r="AE11" s="12">
        <f>[1]Saturday!AE11</f>
        <v>103.75</v>
      </c>
      <c r="AF11" s="12">
        <f>[1]Saturday!AF11</f>
        <v>83.25</v>
      </c>
      <c r="AG11" s="12">
        <f>[1]Saturday!AG11</f>
        <v>43.5</v>
      </c>
      <c r="AH11" s="12">
        <f>[1]Saturday!AH11</f>
        <v>65</v>
      </c>
      <c r="AI11" s="12">
        <f>[1]Saturday!AI11</f>
        <v>53.5</v>
      </c>
      <c r="AJ11" s="12">
        <f>[1]Saturday!AJ11</f>
        <v>12.5</v>
      </c>
      <c r="AK11" s="12">
        <f>[1]Saturday!AK11</f>
        <v>11</v>
      </c>
      <c r="AL11" s="12">
        <f>[1]Saturday!AL11</f>
        <v>33.5</v>
      </c>
      <c r="AM11" s="12">
        <f>[1]Saturday!AM11</f>
        <v>11.75</v>
      </c>
      <c r="AN11" s="12">
        <f>[1]Saturday!AN11</f>
        <v>57.75</v>
      </c>
      <c r="AO11" s="12">
        <f>[1]Saturday!AO11</f>
        <v>5.25</v>
      </c>
      <c r="AP11" s="12">
        <f>[1]Saturday!AP11</f>
        <v>9.75</v>
      </c>
      <c r="AQ11" s="12">
        <f>[1]Saturday!AQ11</f>
        <v>23.5</v>
      </c>
      <c r="AR11" s="12">
        <f>[1]Saturday!AR11</f>
        <v>17</v>
      </c>
      <c r="AS11" s="13">
        <f t="shared" si="0"/>
        <v>3952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f>[1]Saturday!B12</f>
        <v>15</v>
      </c>
      <c r="C12" s="12">
        <f>[1]Saturday!C12</f>
        <v>32.25</v>
      </c>
      <c r="D12" s="12">
        <f>[1]Saturday!D12</f>
        <v>28</v>
      </c>
      <c r="E12" s="12">
        <f>[1]Saturday!E12</f>
        <v>25.5</v>
      </c>
      <c r="F12" s="12">
        <f>[1]Saturday!F12</f>
        <v>90.75</v>
      </c>
      <c r="G12" s="12">
        <f>[1]Saturday!G12</f>
        <v>42.75</v>
      </c>
      <c r="H12" s="12">
        <f>[1]Saturday!H12</f>
        <v>20.75</v>
      </c>
      <c r="I12" s="12">
        <f>[1]Saturday!I12</f>
        <v>11</v>
      </c>
      <c r="J12" s="12">
        <f>[1]Saturday!J12</f>
        <v>13</v>
      </c>
      <c r="K12" s="12">
        <f>[1]Saturday!K12</f>
        <v>4</v>
      </c>
      <c r="L12" s="12">
        <f>[1]Saturday!L12</f>
        <v>61.75</v>
      </c>
      <c r="M12" s="12">
        <f>[1]Saturday!M12</f>
        <v>110.25</v>
      </c>
      <c r="N12" s="12">
        <f>[1]Saturday!N12</f>
        <v>104.25</v>
      </c>
      <c r="O12" s="12">
        <f>[1]Saturday!O12</f>
        <v>110.5</v>
      </c>
      <c r="P12" s="12">
        <f>[1]Saturday!P12</f>
        <v>44.25</v>
      </c>
      <c r="Q12" s="12">
        <f>[1]Saturday!Q12</f>
        <v>22.25</v>
      </c>
      <c r="R12" s="12">
        <f>[1]Saturday!R12</f>
        <v>46.75</v>
      </c>
      <c r="S12" s="12">
        <f>[1]Saturday!S12</f>
        <v>70</v>
      </c>
      <c r="T12" s="12">
        <f>[1]Saturday!T12</f>
        <v>7</v>
      </c>
      <c r="U12" s="12">
        <f>[1]Saturday!U12</f>
        <v>7.75</v>
      </c>
      <c r="V12" s="12">
        <f>[1]Saturday!V12</f>
        <v>11.75</v>
      </c>
      <c r="W12" s="12">
        <f>[1]Saturday!W12</f>
        <v>3.75</v>
      </c>
      <c r="X12" s="12">
        <f>[1]Saturday!X12</f>
        <v>8.25</v>
      </c>
      <c r="Y12" s="12">
        <f>[1]Saturday!Y12</f>
        <v>12.5</v>
      </c>
      <c r="Z12" s="12">
        <f>[1]Saturday!Z12</f>
        <v>19.5</v>
      </c>
      <c r="AA12" s="12">
        <f>[1]Saturday!AA12</f>
        <v>224.75</v>
      </c>
      <c r="AB12" s="12">
        <f>[1]Saturday!AB12</f>
        <v>175.75</v>
      </c>
      <c r="AC12" s="12">
        <f>[1]Saturday!AC12</f>
        <v>457</v>
      </c>
      <c r="AD12" s="12">
        <f>[1]Saturday!AD12</f>
        <v>196.5</v>
      </c>
      <c r="AE12" s="12">
        <f>[1]Saturday!AE12</f>
        <v>80</v>
      </c>
      <c r="AF12" s="12">
        <f>[1]Saturday!AF12</f>
        <v>63.75</v>
      </c>
      <c r="AG12" s="12">
        <f>[1]Saturday!AG12</f>
        <v>22</v>
      </c>
      <c r="AH12" s="12">
        <f>[1]Saturday!AH12</f>
        <v>34.5</v>
      </c>
      <c r="AI12" s="12">
        <f>[1]Saturday!AI12</f>
        <v>22.5</v>
      </c>
      <c r="AJ12" s="12">
        <f>[1]Saturday!AJ12</f>
        <v>8.75</v>
      </c>
      <c r="AK12" s="12">
        <f>[1]Saturday!AK12</f>
        <v>48.75</v>
      </c>
      <c r="AL12" s="12">
        <f>[1]Saturday!AL12</f>
        <v>79.25</v>
      </c>
      <c r="AM12" s="12">
        <f>[1]Saturday!AM12</f>
        <v>4</v>
      </c>
      <c r="AN12" s="12">
        <f>[1]Saturday!AN12</f>
        <v>9</v>
      </c>
      <c r="AO12" s="12">
        <f>[1]Saturday!AO12</f>
        <v>7.5</v>
      </c>
      <c r="AP12" s="12">
        <f>[1]Saturday!AP12</f>
        <v>8.25</v>
      </c>
      <c r="AQ12" s="12">
        <f>[1]Saturday!AQ12</f>
        <v>28</v>
      </c>
      <c r="AR12" s="12">
        <f>[1]Saturday!AR12</f>
        <v>14.75</v>
      </c>
      <c r="AS12" s="13">
        <f t="shared" si="0"/>
        <v>2408.5</v>
      </c>
      <c r="AT12" s="14"/>
      <c r="AV12" s="17" t="s">
        <v>44</v>
      </c>
      <c r="AW12" s="15">
        <f>SUM(AA28:AD31)</f>
        <v>2085.75</v>
      </c>
      <c r="AX12" s="15">
        <f>SUM(Z28:Z31,H28:K31)</f>
        <v>6442</v>
      </c>
      <c r="AY12" s="15">
        <f>SUM(AE28:AJ31)</f>
        <v>16952</v>
      </c>
      <c r="AZ12" s="15">
        <f>SUM(B28:G31)</f>
        <v>6875.75</v>
      </c>
      <c r="BA12" s="15">
        <f>SUM(AM28:AN31,T28:Y31)</f>
        <v>8422.5</v>
      </c>
      <c r="BB12" s="15">
        <f>SUM(AK28:AL31,L28:S31)</f>
        <v>10069.25</v>
      </c>
      <c r="BC12" s="14">
        <f>SUM(AO28:AR31)</f>
        <v>3624.25</v>
      </c>
      <c r="BD12" s="9">
        <f t="shared" ref="BD12:BD18" si="1">SUM(AW12:BB12)</f>
        <v>50847.25</v>
      </c>
    </row>
    <row r="13" spans="1:56">
      <c r="A13" s="1" t="s">
        <v>11</v>
      </c>
      <c r="B13" s="12">
        <f>[1]Saturday!B13</f>
        <v>63.75</v>
      </c>
      <c r="C13" s="12">
        <f>[1]Saturday!C13</f>
        <v>100.5</v>
      </c>
      <c r="D13" s="12">
        <f>[1]Saturday!D13</f>
        <v>53.75</v>
      </c>
      <c r="E13" s="12">
        <f>[1]Saturday!E13</f>
        <v>51</v>
      </c>
      <c r="F13" s="12">
        <f>[1]Saturday!F13</f>
        <v>184</v>
      </c>
      <c r="G13" s="12">
        <f>[1]Saturday!G13</f>
        <v>95.25</v>
      </c>
      <c r="H13" s="12">
        <f>[1]Saturday!H13</f>
        <v>106.25</v>
      </c>
      <c r="I13" s="12">
        <f>[1]Saturday!I13</f>
        <v>63.25</v>
      </c>
      <c r="J13" s="12">
        <f>[1]Saturday!J13</f>
        <v>113</v>
      </c>
      <c r="K13" s="12">
        <f>[1]Saturday!K13</f>
        <v>57</v>
      </c>
      <c r="L13" s="12">
        <f>[1]Saturday!L13</f>
        <v>12.5</v>
      </c>
      <c r="M13" s="12">
        <f>[1]Saturday!M13</f>
        <v>212.25</v>
      </c>
      <c r="N13" s="12">
        <f>[1]Saturday!N13</f>
        <v>157.5</v>
      </c>
      <c r="O13" s="12">
        <f>[1]Saturday!O13</f>
        <v>264.75</v>
      </c>
      <c r="P13" s="12">
        <f>[1]Saturday!P13</f>
        <v>132.25</v>
      </c>
      <c r="Q13" s="12">
        <f>[1]Saturday!Q13</f>
        <v>70.25</v>
      </c>
      <c r="R13" s="12">
        <f>[1]Saturday!R13</f>
        <v>61</v>
      </c>
      <c r="S13" s="12">
        <f>[1]Saturday!S13</f>
        <v>75.75</v>
      </c>
      <c r="T13" s="12">
        <f>[1]Saturday!T13</f>
        <v>29.75</v>
      </c>
      <c r="U13" s="12">
        <f>[1]Saturday!U13</f>
        <v>18.5</v>
      </c>
      <c r="V13" s="12">
        <f>[1]Saturday!V13</f>
        <v>33.25</v>
      </c>
      <c r="W13" s="12">
        <f>[1]Saturday!W13</f>
        <v>19.5</v>
      </c>
      <c r="X13" s="12">
        <f>[1]Saturday!X13</f>
        <v>25</v>
      </c>
      <c r="Y13" s="12">
        <f>[1]Saturday!Y13</f>
        <v>30.5</v>
      </c>
      <c r="Z13" s="12">
        <f>[1]Saturday!Z13</f>
        <v>78.75</v>
      </c>
      <c r="AA13" s="12">
        <f>[1]Saturday!AA13</f>
        <v>245.5</v>
      </c>
      <c r="AB13" s="12">
        <f>[1]Saturday!AB13</f>
        <v>223.5</v>
      </c>
      <c r="AC13" s="12">
        <f>[1]Saturday!AC13</f>
        <v>536.5</v>
      </c>
      <c r="AD13" s="12">
        <f>[1]Saturday!AD13</f>
        <v>259.25</v>
      </c>
      <c r="AE13" s="12">
        <f>[1]Saturday!AE13</f>
        <v>147.75</v>
      </c>
      <c r="AF13" s="12">
        <f>[1]Saturday!AF13</f>
        <v>171.5</v>
      </c>
      <c r="AG13" s="12">
        <f>[1]Saturday!AG13</f>
        <v>42</v>
      </c>
      <c r="AH13" s="12">
        <f>[1]Saturday!AH13</f>
        <v>57.25</v>
      </c>
      <c r="AI13" s="12">
        <f>[1]Saturday!AI13</f>
        <v>39.25</v>
      </c>
      <c r="AJ13" s="12">
        <f>[1]Saturday!AJ13</f>
        <v>12.25</v>
      </c>
      <c r="AK13" s="12">
        <f>[1]Saturday!AK13</f>
        <v>41.75</v>
      </c>
      <c r="AL13" s="12">
        <f>[1]Saturday!AL13</f>
        <v>109</v>
      </c>
      <c r="AM13" s="12">
        <f>[1]Saturday!AM13</f>
        <v>10.5</v>
      </c>
      <c r="AN13" s="12">
        <f>[1]Saturday!AN13</f>
        <v>50.25</v>
      </c>
      <c r="AO13" s="12">
        <f>[1]Saturday!AO13</f>
        <v>9</v>
      </c>
      <c r="AP13" s="12">
        <f>[1]Saturday!AP13</f>
        <v>12.75</v>
      </c>
      <c r="AQ13" s="12">
        <f>[1]Saturday!AQ13</f>
        <v>24.25</v>
      </c>
      <c r="AR13" s="12">
        <f>[1]Saturday!AR13</f>
        <v>19.75</v>
      </c>
      <c r="AS13" s="13">
        <f t="shared" si="0"/>
        <v>4121.25</v>
      </c>
      <c r="AT13" s="14"/>
      <c r="AV13" s="17" t="s">
        <v>45</v>
      </c>
      <c r="AW13" s="15">
        <f>SUM(AA27:AD27,AA9:AD12)</f>
        <v>6332.75</v>
      </c>
      <c r="AX13" s="15">
        <f>SUM(Z27,Z9:Z12,H9:K12,H27:K27)</f>
        <v>720.25</v>
      </c>
      <c r="AY13" s="15">
        <f>SUM(AE9:AJ12,AE27:AJ27)</f>
        <v>1530</v>
      </c>
      <c r="AZ13" s="15">
        <f>SUM(B9:G12,B27:G27)</f>
        <v>2151.25</v>
      </c>
      <c r="BA13" s="15">
        <f>SUM(T9:Y12,AM9:AN12,T27:Y27,AM27:AN27)</f>
        <v>954.25</v>
      </c>
      <c r="BB13" s="15">
        <f>SUM(L9:S12,AK9:AL12,L27:S27,AK27:AL27)</f>
        <v>2732.75</v>
      </c>
      <c r="BC13" s="14">
        <f>SUM(AO9:AR12,AO27:AR27)</f>
        <v>227.5</v>
      </c>
      <c r="BD13" s="9">
        <f t="shared" si="1"/>
        <v>14421.25</v>
      </c>
    </row>
    <row r="14" spans="1:56">
      <c r="A14" s="1" t="s">
        <v>12</v>
      </c>
      <c r="B14" s="12">
        <f>[1]Saturday!B14</f>
        <v>77</v>
      </c>
      <c r="C14" s="12">
        <f>[1]Saturday!C14</f>
        <v>205.75</v>
      </c>
      <c r="D14" s="12">
        <f>[1]Saturday!D14</f>
        <v>92.75</v>
      </c>
      <c r="E14" s="12">
        <f>[1]Saturday!E14</f>
        <v>84.25</v>
      </c>
      <c r="F14" s="12">
        <f>[1]Saturday!F14</f>
        <v>225.25</v>
      </c>
      <c r="G14" s="12">
        <f>[1]Saturday!G14</f>
        <v>100.5</v>
      </c>
      <c r="H14" s="12">
        <f>[1]Saturday!H14</f>
        <v>160.25</v>
      </c>
      <c r="I14" s="12">
        <f>[1]Saturday!I14</f>
        <v>84.25</v>
      </c>
      <c r="J14" s="12">
        <f>[1]Saturday!J14</f>
        <v>164.75</v>
      </c>
      <c r="K14" s="12">
        <f>[1]Saturday!K14</f>
        <v>101.75</v>
      </c>
      <c r="L14" s="12">
        <f>[1]Saturday!L14</f>
        <v>192.5</v>
      </c>
      <c r="M14" s="12">
        <f>[1]Saturday!M14</f>
        <v>10.75</v>
      </c>
      <c r="N14" s="12">
        <f>[1]Saturday!N14</f>
        <v>142.75</v>
      </c>
      <c r="O14" s="12">
        <f>[1]Saturday!O14</f>
        <v>229</v>
      </c>
      <c r="P14" s="12">
        <f>[1]Saturday!P14</f>
        <v>163.5</v>
      </c>
      <c r="Q14" s="12">
        <f>[1]Saturday!Q14</f>
        <v>91.5</v>
      </c>
      <c r="R14" s="12">
        <f>[1]Saturday!R14</f>
        <v>148</v>
      </c>
      <c r="S14" s="12">
        <f>[1]Saturday!S14</f>
        <v>351.5</v>
      </c>
      <c r="T14" s="12">
        <f>[1]Saturday!T14</f>
        <v>105.25</v>
      </c>
      <c r="U14" s="12">
        <f>[1]Saturday!U14</f>
        <v>130.5</v>
      </c>
      <c r="V14" s="12">
        <f>[1]Saturday!V14</f>
        <v>124.75</v>
      </c>
      <c r="W14" s="12">
        <f>[1]Saturday!W14</f>
        <v>72.5</v>
      </c>
      <c r="X14" s="12">
        <f>[1]Saturday!X14</f>
        <v>52.5</v>
      </c>
      <c r="Y14" s="12">
        <f>[1]Saturday!Y14</f>
        <v>83</v>
      </c>
      <c r="Z14" s="12">
        <f>[1]Saturday!Z14</f>
        <v>73.5</v>
      </c>
      <c r="AA14" s="12">
        <f>[1]Saturday!AA14</f>
        <v>309</v>
      </c>
      <c r="AB14" s="12">
        <f>[1]Saturday!AB14</f>
        <v>217.75</v>
      </c>
      <c r="AC14" s="12">
        <f>[1]Saturday!AC14</f>
        <v>498</v>
      </c>
      <c r="AD14" s="12">
        <f>[1]Saturday!AD14</f>
        <v>316</v>
      </c>
      <c r="AE14" s="12">
        <f>[1]Saturday!AE14</f>
        <v>112.25</v>
      </c>
      <c r="AF14" s="12">
        <f>[1]Saturday!AF14</f>
        <v>123</v>
      </c>
      <c r="AG14" s="12">
        <f>[1]Saturday!AG14</f>
        <v>65</v>
      </c>
      <c r="AH14" s="12">
        <f>[1]Saturday!AH14</f>
        <v>55.5</v>
      </c>
      <c r="AI14" s="12">
        <f>[1]Saturday!AI14</f>
        <v>81.5</v>
      </c>
      <c r="AJ14" s="12">
        <f>[1]Saturday!AJ14</f>
        <v>18.75</v>
      </c>
      <c r="AK14" s="12">
        <f>[1]Saturday!AK14</f>
        <v>136.75</v>
      </c>
      <c r="AL14" s="12">
        <f>[1]Saturday!AL14</f>
        <v>620.5</v>
      </c>
      <c r="AM14" s="12">
        <f>[1]Saturday!AM14</f>
        <v>40.75</v>
      </c>
      <c r="AN14" s="12">
        <f>[1]Saturday!AN14</f>
        <v>130.25</v>
      </c>
      <c r="AO14" s="12">
        <f>[1]Saturday!AO14</f>
        <v>23.75</v>
      </c>
      <c r="AP14" s="12">
        <f>[1]Saturday!AP14</f>
        <v>15</v>
      </c>
      <c r="AQ14" s="12">
        <f>[1]Saturday!AQ14</f>
        <v>27</v>
      </c>
      <c r="AR14" s="12">
        <f>[1]Saturday!AR14</f>
        <v>38.5</v>
      </c>
      <c r="AS14" s="13">
        <f t="shared" si="0"/>
        <v>6097.25</v>
      </c>
      <c r="AT14" s="14"/>
      <c r="AV14" s="17" t="s">
        <v>46</v>
      </c>
      <c r="AW14" s="15">
        <f>SUM(AA32:AD37)</f>
        <v>16638</v>
      </c>
      <c r="AX14" s="15">
        <f>SUM(H32:K37,Z32:Z37)</f>
        <v>1591.75</v>
      </c>
      <c r="AY14" s="15">
        <f>SUM(AE32:AJ37)</f>
        <v>5853.5</v>
      </c>
      <c r="AZ14" s="15">
        <f>SUM(B32:G37)</f>
        <v>1909.75</v>
      </c>
      <c r="BA14" s="15">
        <f>SUM(T32:Y37,AM32:AN37)</f>
        <v>1259.25</v>
      </c>
      <c r="BB14" s="15">
        <f>SUM(L32:S37,AK32:AL37)</f>
        <v>1922.5</v>
      </c>
      <c r="BC14" s="14">
        <f>SUM(AO32:AR37)</f>
        <v>1448.25</v>
      </c>
      <c r="BD14" s="9">
        <f t="shared" si="1"/>
        <v>29174.75</v>
      </c>
    </row>
    <row r="15" spans="1:56">
      <c r="A15" s="1" t="s">
        <v>13</v>
      </c>
      <c r="B15" s="12">
        <f>[1]Saturday!B15</f>
        <v>24</v>
      </c>
      <c r="C15" s="12">
        <f>[1]Saturday!C15</f>
        <v>28.5</v>
      </c>
      <c r="D15" s="12">
        <f>[1]Saturday!D15</f>
        <v>13</v>
      </c>
      <c r="E15" s="12">
        <f>[1]Saturday!E15</f>
        <v>13</v>
      </c>
      <c r="F15" s="12">
        <f>[1]Saturday!F15</f>
        <v>75</v>
      </c>
      <c r="G15" s="12">
        <f>[1]Saturday!G15</f>
        <v>26.75</v>
      </c>
      <c r="H15" s="12">
        <f>[1]Saturday!H15</f>
        <v>41</v>
      </c>
      <c r="I15" s="12">
        <f>[1]Saturday!I15</f>
        <v>31.25</v>
      </c>
      <c r="J15" s="12">
        <f>[1]Saturday!J15</f>
        <v>102.5</v>
      </c>
      <c r="K15" s="12">
        <f>[1]Saturday!K15</f>
        <v>95</v>
      </c>
      <c r="L15" s="12">
        <f>[1]Saturday!L15</f>
        <v>153</v>
      </c>
      <c r="M15" s="12">
        <f>[1]Saturday!M15</f>
        <v>159</v>
      </c>
      <c r="N15" s="12">
        <f>[1]Saturday!N15</f>
        <v>8.5</v>
      </c>
      <c r="O15" s="12">
        <f>[1]Saturday!O15</f>
        <v>97.25</v>
      </c>
      <c r="P15" s="12">
        <f>[1]Saturday!P15</f>
        <v>77.75</v>
      </c>
      <c r="Q15" s="12">
        <f>[1]Saturday!Q15</f>
        <v>47</v>
      </c>
      <c r="R15" s="12">
        <f>[1]Saturday!R15</f>
        <v>43</v>
      </c>
      <c r="S15" s="12">
        <f>[1]Saturday!S15</f>
        <v>47.5</v>
      </c>
      <c r="T15" s="12">
        <f>[1]Saturday!T15</f>
        <v>11</v>
      </c>
      <c r="U15" s="12">
        <f>[1]Saturday!U15</f>
        <v>5.25</v>
      </c>
      <c r="V15" s="12">
        <f>[1]Saturday!V15</f>
        <v>9.25</v>
      </c>
      <c r="W15" s="12">
        <f>[1]Saturday!W15</f>
        <v>6.5</v>
      </c>
      <c r="X15" s="12">
        <f>[1]Saturday!X15</f>
        <v>4.75</v>
      </c>
      <c r="Y15" s="12">
        <f>[1]Saturday!Y15</f>
        <v>10.25</v>
      </c>
      <c r="Z15" s="12">
        <f>[1]Saturday!Z15</f>
        <v>19.75</v>
      </c>
      <c r="AA15" s="12">
        <f>[1]Saturday!AA15</f>
        <v>215</v>
      </c>
      <c r="AB15" s="12">
        <f>[1]Saturday!AB15</f>
        <v>144.25</v>
      </c>
      <c r="AC15" s="12">
        <f>[1]Saturday!AC15</f>
        <v>378.5</v>
      </c>
      <c r="AD15" s="12">
        <f>[1]Saturday!AD15</f>
        <v>110.75</v>
      </c>
      <c r="AE15" s="12">
        <f>[1]Saturday!AE15</f>
        <v>41</v>
      </c>
      <c r="AF15" s="12">
        <f>[1]Saturday!AF15</f>
        <v>49.75</v>
      </c>
      <c r="AG15" s="12">
        <f>[1]Saturday!AG15</f>
        <v>15.25</v>
      </c>
      <c r="AH15" s="12">
        <f>[1]Saturday!AH15</f>
        <v>23.75</v>
      </c>
      <c r="AI15" s="12">
        <f>[1]Saturday!AI15</f>
        <v>23.5</v>
      </c>
      <c r="AJ15" s="12">
        <f>[1]Saturday!AJ15</f>
        <v>7.25</v>
      </c>
      <c r="AK15" s="12">
        <f>[1]Saturday!AK15</f>
        <v>18.75</v>
      </c>
      <c r="AL15" s="12">
        <f>[1]Saturday!AL15</f>
        <v>46.25</v>
      </c>
      <c r="AM15" s="12">
        <f>[1]Saturday!AM15</f>
        <v>4</v>
      </c>
      <c r="AN15" s="12">
        <f>[1]Saturday!AN15</f>
        <v>17</v>
      </c>
      <c r="AO15" s="12">
        <f>[1]Saturday!AO15</f>
        <v>6.75</v>
      </c>
      <c r="AP15" s="12">
        <f>[1]Saturday!AP15</f>
        <v>4.5</v>
      </c>
      <c r="AQ15" s="12">
        <f>[1]Saturday!AQ15</f>
        <v>20.25</v>
      </c>
      <c r="AR15" s="12">
        <f>[1]Saturday!AR15</f>
        <v>10</v>
      </c>
      <c r="AS15" s="13">
        <f t="shared" si="0"/>
        <v>2286.25</v>
      </c>
      <c r="AT15" s="14"/>
      <c r="AV15" s="17" t="s">
        <v>47</v>
      </c>
      <c r="AW15" s="15">
        <f>SUM(AA3:AD8)</f>
        <v>6687.75</v>
      </c>
      <c r="AX15" s="15">
        <f>SUM(H3:K8,Z3:Z8)</f>
        <v>2197</v>
      </c>
      <c r="AY15" s="15">
        <f>SUM(AE3:AJ8)</f>
        <v>1910</v>
      </c>
      <c r="AZ15" s="15">
        <f>SUM(B3:G8)</f>
        <v>3929</v>
      </c>
      <c r="BA15" s="15">
        <f>SUM(T3:Y8,AM3:AN8)</f>
        <v>787.5</v>
      </c>
      <c r="BB15" s="15">
        <f>SUM(L3:S8,AK3:AL8)</f>
        <v>2541.75</v>
      </c>
      <c r="BC15" s="14">
        <f>SUM(AO3:AR8)</f>
        <v>393</v>
      </c>
      <c r="BD15" s="9">
        <f t="shared" si="1"/>
        <v>18053</v>
      </c>
    </row>
    <row r="16" spans="1:56">
      <c r="A16" s="1" t="s">
        <v>14</v>
      </c>
      <c r="B16" s="12">
        <f>[1]Saturday!B16</f>
        <v>26.5</v>
      </c>
      <c r="C16" s="12">
        <f>[1]Saturday!C16</f>
        <v>36.25</v>
      </c>
      <c r="D16" s="12">
        <f>[1]Saturday!D16</f>
        <v>11</v>
      </c>
      <c r="E16" s="12">
        <f>[1]Saturday!E16</f>
        <v>18.25</v>
      </c>
      <c r="F16" s="12">
        <f>[1]Saturday!F16</f>
        <v>63.75</v>
      </c>
      <c r="G16" s="12">
        <f>[1]Saturday!G16</f>
        <v>27.5</v>
      </c>
      <c r="H16" s="12">
        <f>[1]Saturday!H16</f>
        <v>54.25</v>
      </c>
      <c r="I16" s="12">
        <f>[1]Saturday!I16</f>
        <v>53.5</v>
      </c>
      <c r="J16" s="12">
        <f>[1]Saturday!J16</f>
        <v>120.25</v>
      </c>
      <c r="K16" s="12">
        <f>[1]Saturday!K16</f>
        <v>97.5</v>
      </c>
      <c r="L16" s="12">
        <f>[1]Saturday!L16</f>
        <v>245.25</v>
      </c>
      <c r="M16" s="12">
        <f>[1]Saturday!M16</f>
        <v>232.75</v>
      </c>
      <c r="N16" s="12">
        <f>[1]Saturday!N16</f>
        <v>90.25</v>
      </c>
      <c r="O16" s="12">
        <f>[1]Saturday!O16</f>
        <v>10.75</v>
      </c>
      <c r="P16" s="12">
        <f>[1]Saturday!P16</f>
        <v>122.25</v>
      </c>
      <c r="Q16" s="12">
        <f>[1]Saturday!Q16</f>
        <v>96.5</v>
      </c>
      <c r="R16" s="12">
        <f>[1]Saturday!R16</f>
        <v>88.75</v>
      </c>
      <c r="S16" s="12">
        <f>[1]Saturday!S16</f>
        <v>128.5</v>
      </c>
      <c r="T16" s="12">
        <f>[1]Saturday!T16</f>
        <v>13</v>
      </c>
      <c r="U16" s="12">
        <f>[1]Saturday!U16</f>
        <v>8.5</v>
      </c>
      <c r="V16" s="12">
        <f>[1]Saturday!V16</f>
        <v>11</v>
      </c>
      <c r="W16" s="12">
        <f>[1]Saturday!W16</f>
        <v>5.5</v>
      </c>
      <c r="X16" s="12">
        <f>[1]Saturday!X16</f>
        <v>3</v>
      </c>
      <c r="Y16" s="12">
        <f>[1]Saturday!Y16</f>
        <v>10.25</v>
      </c>
      <c r="Z16" s="12">
        <f>[1]Saturday!Z16</f>
        <v>25.75</v>
      </c>
      <c r="AA16" s="12">
        <f>[1]Saturday!AA16</f>
        <v>192.25</v>
      </c>
      <c r="AB16" s="12">
        <f>[1]Saturday!AB16</f>
        <v>133</v>
      </c>
      <c r="AC16" s="12">
        <f>[1]Saturday!AC16</f>
        <v>295.25</v>
      </c>
      <c r="AD16" s="12">
        <f>[1]Saturday!AD16</f>
        <v>99.5</v>
      </c>
      <c r="AE16" s="12">
        <f>[1]Saturday!AE16</f>
        <v>36.25</v>
      </c>
      <c r="AF16" s="12">
        <f>[1]Saturday!AF16</f>
        <v>37.75</v>
      </c>
      <c r="AG16" s="12">
        <f>[1]Saturday!AG16</f>
        <v>14.25</v>
      </c>
      <c r="AH16" s="12">
        <f>[1]Saturday!AH16</f>
        <v>22</v>
      </c>
      <c r="AI16" s="12">
        <f>[1]Saturday!AI16</f>
        <v>18.5</v>
      </c>
      <c r="AJ16" s="12">
        <f>[1]Saturday!AJ16</f>
        <v>7.75</v>
      </c>
      <c r="AK16" s="12">
        <f>[1]Saturday!AK16</f>
        <v>52.25</v>
      </c>
      <c r="AL16" s="12">
        <f>[1]Saturday!AL16</f>
        <v>160.75</v>
      </c>
      <c r="AM16" s="12">
        <f>[1]Saturday!AM16</f>
        <v>2</v>
      </c>
      <c r="AN16" s="12">
        <f>[1]Saturday!AN16</f>
        <v>19.25</v>
      </c>
      <c r="AO16" s="12">
        <f>[1]Saturday!AO16</f>
        <v>7.25</v>
      </c>
      <c r="AP16" s="12">
        <f>[1]Saturday!AP16</f>
        <v>4</v>
      </c>
      <c r="AQ16" s="12">
        <f>[1]Saturday!AQ16</f>
        <v>13.25</v>
      </c>
      <c r="AR16" s="12">
        <f>[1]Saturday!AR16</f>
        <v>7.75</v>
      </c>
      <c r="AS16" s="13">
        <f t="shared" si="0"/>
        <v>2723.75</v>
      </c>
      <c r="AT16" s="14"/>
      <c r="AV16" s="17" t="s">
        <v>48</v>
      </c>
      <c r="AW16" s="15">
        <f>SUM(AA21:AD26,AA40:AD41)</f>
        <v>8054.25</v>
      </c>
      <c r="AX16" s="15">
        <f>SUM(H21:K26,H40:K41,Z21:Z26,Z40:Z41)</f>
        <v>992.25</v>
      </c>
      <c r="AY16" s="15">
        <f>SUM(AE21:AJ26,AE40:AJ41)</f>
        <v>1293</v>
      </c>
      <c r="AZ16" s="15">
        <f>SUM(B21:G26,B40:G41)</f>
        <v>825</v>
      </c>
      <c r="BA16" s="15">
        <f>SUM(T21:Y26,T40:Y41,AM21:AN26,AM40:AN41)</f>
        <v>3332.25</v>
      </c>
      <c r="BB16" s="15">
        <f>SUM(L21:S26,L40:S41,AK21:AL26,AK40:AL41)</f>
        <v>1422</v>
      </c>
      <c r="BC16" s="14">
        <f>SUM(AO21:AR26,AO40:AR41)</f>
        <v>485</v>
      </c>
      <c r="BD16" s="9">
        <f t="shared" si="1"/>
        <v>15918.75</v>
      </c>
    </row>
    <row r="17" spans="1:56">
      <c r="A17" s="1" t="s">
        <v>15</v>
      </c>
      <c r="B17" s="12">
        <f>[1]Saturday!B17</f>
        <v>21.5</v>
      </c>
      <c r="C17" s="12">
        <f>[1]Saturday!C17</f>
        <v>38.25</v>
      </c>
      <c r="D17" s="12">
        <f>[1]Saturday!D17</f>
        <v>15</v>
      </c>
      <c r="E17" s="12">
        <f>[1]Saturday!E17</f>
        <v>14.25</v>
      </c>
      <c r="F17" s="12">
        <f>[1]Saturday!F17</f>
        <v>67.75</v>
      </c>
      <c r="G17" s="12">
        <f>[1]Saturday!G17</f>
        <v>27.25</v>
      </c>
      <c r="H17" s="12">
        <f>[1]Saturday!H17</f>
        <v>45.25</v>
      </c>
      <c r="I17" s="12">
        <f>[1]Saturday!I17</f>
        <v>54.25</v>
      </c>
      <c r="J17" s="12">
        <f>[1]Saturday!J17</f>
        <v>82.5</v>
      </c>
      <c r="K17" s="12">
        <f>[1]Saturday!K17</f>
        <v>37</v>
      </c>
      <c r="L17" s="12">
        <f>[1]Saturday!L17</f>
        <v>151</v>
      </c>
      <c r="M17" s="12">
        <f>[1]Saturday!M17</f>
        <v>160.75</v>
      </c>
      <c r="N17" s="12">
        <f>[1]Saturday!N17</f>
        <v>90</v>
      </c>
      <c r="O17" s="12">
        <f>[1]Saturday!O17</f>
        <v>151</v>
      </c>
      <c r="P17" s="12">
        <f>[1]Saturday!P17</f>
        <v>8.75</v>
      </c>
      <c r="Q17" s="12">
        <f>[1]Saturday!Q17</f>
        <v>104.25</v>
      </c>
      <c r="R17" s="12">
        <f>[1]Saturday!R17</f>
        <v>112.25</v>
      </c>
      <c r="S17" s="12">
        <f>[1]Saturday!S17</f>
        <v>160.5</v>
      </c>
      <c r="T17" s="12">
        <f>[1]Saturday!T17</f>
        <v>17.75</v>
      </c>
      <c r="U17" s="12">
        <f>[1]Saturday!U17</f>
        <v>7.75</v>
      </c>
      <c r="V17" s="12">
        <f>[1]Saturday!V17</f>
        <v>6.5</v>
      </c>
      <c r="W17" s="12">
        <f>[1]Saturday!W17</f>
        <v>2.25</v>
      </c>
      <c r="X17" s="12">
        <f>[1]Saturday!X17</f>
        <v>1.5</v>
      </c>
      <c r="Y17" s="12">
        <f>[1]Saturday!Y17</f>
        <v>7.5</v>
      </c>
      <c r="Z17" s="12">
        <f>[1]Saturday!Z17</f>
        <v>19.25</v>
      </c>
      <c r="AA17" s="12">
        <f>[1]Saturday!AA17</f>
        <v>115</v>
      </c>
      <c r="AB17" s="12">
        <f>[1]Saturday!AB17</f>
        <v>52.5</v>
      </c>
      <c r="AC17" s="12">
        <f>[1]Saturday!AC17</f>
        <v>179.75</v>
      </c>
      <c r="AD17" s="12">
        <f>[1]Saturday!AD17</f>
        <v>64.75</v>
      </c>
      <c r="AE17" s="12">
        <f>[1]Saturday!AE17</f>
        <v>29.5</v>
      </c>
      <c r="AF17" s="12">
        <f>[1]Saturday!AF17</f>
        <v>41.5</v>
      </c>
      <c r="AG17" s="12">
        <f>[1]Saturday!AG17</f>
        <v>6.5</v>
      </c>
      <c r="AH17" s="12">
        <f>[1]Saturday!AH17</f>
        <v>16.5</v>
      </c>
      <c r="AI17" s="12">
        <f>[1]Saturday!AI17</f>
        <v>20.75</v>
      </c>
      <c r="AJ17" s="12">
        <f>[1]Saturday!AJ17</f>
        <v>8</v>
      </c>
      <c r="AK17" s="12">
        <f>[1]Saturday!AK17</f>
        <v>18.75</v>
      </c>
      <c r="AL17" s="12">
        <f>[1]Saturday!AL17</f>
        <v>40.75</v>
      </c>
      <c r="AM17" s="12">
        <f>[1]Saturday!AM17</f>
        <v>3.5</v>
      </c>
      <c r="AN17" s="12">
        <f>[1]Saturday!AN17</f>
        <v>21.5</v>
      </c>
      <c r="AO17" s="12">
        <f>[1]Saturday!AO17</f>
        <v>4.25</v>
      </c>
      <c r="AP17" s="12">
        <f>[1]Saturday!AP17</f>
        <v>4</v>
      </c>
      <c r="AQ17" s="12">
        <f>[1]Saturday!AQ17</f>
        <v>7.5</v>
      </c>
      <c r="AR17" s="12">
        <f>[1]Saturday!AR17</f>
        <v>2.75</v>
      </c>
      <c r="AS17" s="13">
        <f t="shared" si="0"/>
        <v>2041.75</v>
      </c>
      <c r="AT17" s="14"/>
      <c r="AV17" s="1" t="s">
        <v>49</v>
      </c>
      <c r="AW17" s="14">
        <f>SUM(AA13:AD20,AA38:AD39)</f>
        <v>9736</v>
      </c>
      <c r="AX17" s="14">
        <f>SUM(H13:K20,H38:K39,Z13:Z20,Z38:Z39)</f>
        <v>2677.75</v>
      </c>
      <c r="AY17" s="14">
        <f>SUM(AE13:AJ20,AE38:AJ39)</f>
        <v>1978.75</v>
      </c>
      <c r="AZ17" s="14">
        <f>SUM(B13:G20,B38:G39)</f>
        <v>2650.25</v>
      </c>
      <c r="BA17" s="14">
        <f>SUM(T13:Y20,T38:Y39,AM13:AN20,AM38:AN39)</f>
        <v>1446.75</v>
      </c>
      <c r="BB17" s="14">
        <f>SUM(L13:S20,L38:S39,AK13:AL20,AK38:AL39)</f>
        <v>10127.75</v>
      </c>
      <c r="BC17" s="14">
        <f>SUM(AO13:AR20,AO38:AR39)</f>
        <v>495.25</v>
      </c>
      <c r="BD17" s="9">
        <f t="shared" si="1"/>
        <v>28617.25</v>
      </c>
    </row>
    <row r="18" spans="1:56">
      <c r="A18" s="1" t="s">
        <v>16</v>
      </c>
      <c r="B18" s="12">
        <f>[1]Saturday!B18</f>
        <v>12.5</v>
      </c>
      <c r="C18" s="12">
        <f>[1]Saturday!C18</f>
        <v>18.25</v>
      </c>
      <c r="D18" s="12">
        <f>[1]Saturday!D18</f>
        <v>8.75</v>
      </c>
      <c r="E18" s="12">
        <f>[1]Saturday!E18</f>
        <v>6</v>
      </c>
      <c r="F18" s="12">
        <f>[1]Saturday!F18</f>
        <v>38.75</v>
      </c>
      <c r="G18" s="12">
        <f>[1]Saturday!G18</f>
        <v>11</v>
      </c>
      <c r="H18" s="12">
        <f>[1]Saturday!H18</f>
        <v>19.5</v>
      </c>
      <c r="I18" s="12">
        <f>[1]Saturday!I18</f>
        <v>19.5</v>
      </c>
      <c r="J18" s="12">
        <f>[1]Saturday!J18</f>
        <v>32.5</v>
      </c>
      <c r="K18" s="12">
        <f>[1]Saturday!K18</f>
        <v>21</v>
      </c>
      <c r="L18" s="12">
        <f>[1]Saturday!L18</f>
        <v>69.75</v>
      </c>
      <c r="M18" s="12">
        <f>[1]Saturday!M18</f>
        <v>84</v>
      </c>
      <c r="N18" s="12">
        <f>[1]Saturday!N18</f>
        <v>43.25</v>
      </c>
      <c r="O18" s="12">
        <f>[1]Saturday!O18</f>
        <v>94</v>
      </c>
      <c r="P18" s="12">
        <f>[1]Saturday!P18</f>
        <v>102.75</v>
      </c>
      <c r="Q18" s="12">
        <f>[1]Saturday!Q18</f>
        <v>5.75</v>
      </c>
      <c r="R18" s="12">
        <f>[1]Saturday!R18</f>
        <v>53.5</v>
      </c>
      <c r="S18" s="12">
        <f>[1]Saturday!S18</f>
        <v>90</v>
      </c>
      <c r="T18" s="12">
        <f>[1]Saturday!T18</f>
        <v>7</v>
      </c>
      <c r="U18" s="12">
        <f>[1]Saturday!U18</f>
        <v>1.25</v>
      </c>
      <c r="V18" s="12">
        <f>[1]Saturday!V18</f>
        <v>8.75</v>
      </c>
      <c r="W18" s="12">
        <f>[1]Saturday!W18</f>
        <v>2</v>
      </c>
      <c r="X18" s="12">
        <f>[1]Saturday!X18</f>
        <v>2</v>
      </c>
      <c r="Y18" s="12">
        <f>[1]Saturday!Y18</f>
        <v>3</v>
      </c>
      <c r="Z18" s="12">
        <f>[1]Saturday!Z18</f>
        <v>11.75</v>
      </c>
      <c r="AA18" s="12">
        <f>[1]Saturday!AA18</f>
        <v>77.25</v>
      </c>
      <c r="AB18" s="12">
        <f>[1]Saturday!AB18</f>
        <v>48.75</v>
      </c>
      <c r="AC18" s="12">
        <f>[1]Saturday!AC18</f>
        <v>150</v>
      </c>
      <c r="AD18" s="12">
        <f>[1]Saturday!AD18</f>
        <v>48.25</v>
      </c>
      <c r="AE18" s="12">
        <f>[1]Saturday!AE18</f>
        <v>21.5</v>
      </c>
      <c r="AF18" s="12">
        <f>[1]Saturday!AF18</f>
        <v>29</v>
      </c>
      <c r="AG18" s="12">
        <f>[1]Saturday!AG18</f>
        <v>6.75</v>
      </c>
      <c r="AH18" s="12">
        <f>[1]Saturday!AH18</f>
        <v>13.25</v>
      </c>
      <c r="AI18" s="12">
        <f>[1]Saturday!AI18</f>
        <v>13.25</v>
      </c>
      <c r="AJ18" s="12">
        <f>[1]Saturday!AJ18</f>
        <v>4</v>
      </c>
      <c r="AK18" s="12">
        <f>[1]Saturday!AK18</f>
        <v>10.75</v>
      </c>
      <c r="AL18" s="12">
        <f>[1]Saturday!AL18</f>
        <v>33</v>
      </c>
      <c r="AM18" s="12">
        <f>[1]Saturday!AM18</f>
        <v>2.5</v>
      </c>
      <c r="AN18" s="12">
        <f>[1]Saturday!AN18</f>
        <v>14.5</v>
      </c>
      <c r="AO18" s="12">
        <f>[1]Saturday!AO18</f>
        <v>2</v>
      </c>
      <c r="AP18" s="12">
        <f>[1]Saturday!AP18</f>
        <v>2.5</v>
      </c>
      <c r="AQ18" s="12">
        <f>[1]Saturday!AQ18</f>
        <v>5</v>
      </c>
      <c r="AR18" s="12">
        <f>[1]Saturday!AR18</f>
        <v>2.25</v>
      </c>
      <c r="AS18" s="13">
        <f t="shared" si="0"/>
        <v>1251</v>
      </c>
      <c r="AT18" s="14"/>
      <c r="AV18" s="9" t="s">
        <v>62</v>
      </c>
      <c r="AW18" s="15">
        <f>SUM(AA42:AD45)</f>
        <v>3260</v>
      </c>
      <c r="AX18" s="9">
        <f>SUM(Z42:Z45,H42:K45)</f>
        <v>230.75</v>
      </c>
      <c r="AY18" s="9">
        <f>SUM(AE42:AJ45)</f>
        <v>1407.75</v>
      </c>
      <c r="AZ18" s="9">
        <f>SUM(B42:G45)</f>
        <v>408.25</v>
      </c>
      <c r="BA18" s="9">
        <f>SUM(T42:Y45, AM42:AN45)</f>
        <v>417.5</v>
      </c>
      <c r="BB18" s="9">
        <f>SUM(AK42:AL45,L42:S45)</f>
        <v>480.75</v>
      </c>
      <c r="BC18" s="9">
        <f>SUM(AO42:AR45)</f>
        <v>678.75</v>
      </c>
      <c r="BD18" s="9">
        <f t="shared" si="1"/>
        <v>6205</v>
      </c>
    </row>
    <row r="19" spans="1:56">
      <c r="A19" s="1" t="s">
        <v>17</v>
      </c>
      <c r="B19" s="12">
        <f>[1]Saturday!B19</f>
        <v>13.75</v>
      </c>
      <c r="C19" s="12">
        <f>[1]Saturday!C19</f>
        <v>22.25</v>
      </c>
      <c r="D19" s="12">
        <f>[1]Saturday!D19</f>
        <v>7.25</v>
      </c>
      <c r="E19" s="12">
        <f>[1]Saturday!E19</f>
        <v>12</v>
      </c>
      <c r="F19" s="12">
        <f>[1]Saturday!F19</f>
        <v>65</v>
      </c>
      <c r="G19" s="12">
        <f>[1]Saturday!G19</f>
        <v>14.25</v>
      </c>
      <c r="H19" s="12">
        <f>[1]Saturday!H19</f>
        <v>25.75</v>
      </c>
      <c r="I19" s="12">
        <f>[1]Saturday!I19</f>
        <v>22</v>
      </c>
      <c r="J19" s="12">
        <f>[1]Saturday!J19</f>
        <v>67.75</v>
      </c>
      <c r="K19" s="12">
        <f>[1]Saturday!K19</f>
        <v>43.25</v>
      </c>
      <c r="L19" s="12">
        <f>[1]Saturday!L19</f>
        <v>63</v>
      </c>
      <c r="M19" s="12">
        <f>[1]Saturday!M19</f>
        <v>148.75</v>
      </c>
      <c r="N19" s="12">
        <f>[1]Saturday!N19</f>
        <v>46.5</v>
      </c>
      <c r="O19" s="12">
        <f>[1]Saturday!O19</f>
        <v>85</v>
      </c>
      <c r="P19" s="12">
        <f>[1]Saturday!P19</f>
        <v>102.75</v>
      </c>
      <c r="Q19" s="12">
        <f>[1]Saturday!Q19</f>
        <v>60.25</v>
      </c>
      <c r="R19" s="12">
        <f>[1]Saturday!R19</f>
        <v>10</v>
      </c>
      <c r="S19" s="12">
        <f>[1]Saturday!S19</f>
        <v>117.5</v>
      </c>
      <c r="T19" s="12">
        <f>[1]Saturday!T19</f>
        <v>17.5</v>
      </c>
      <c r="U19" s="12">
        <f>[1]Saturday!U19</f>
        <v>8</v>
      </c>
      <c r="V19" s="12">
        <f>[1]Saturday!V19</f>
        <v>8</v>
      </c>
      <c r="W19" s="12">
        <f>[1]Saturday!W19</f>
        <v>0.5</v>
      </c>
      <c r="X19" s="12">
        <f>[1]Saturday!X19</f>
        <v>1</v>
      </c>
      <c r="Y19" s="12">
        <f>[1]Saturday!Y19</f>
        <v>7.25</v>
      </c>
      <c r="Z19" s="12">
        <f>[1]Saturday!Z19</f>
        <v>10.5</v>
      </c>
      <c r="AA19" s="12">
        <f>[1]Saturday!AA19</f>
        <v>155</v>
      </c>
      <c r="AB19" s="12">
        <f>[1]Saturday!AB19</f>
        <v>80.25</v>
      </c>
      <c r="AC19" s="12">
        <f>[1]Saturday!AC19</f>
        <v>246</v>
      </c>
      <c r="AD19" s="12">
        <f>[1]Saturday!AD19</f>
        <v>65.5</v>
      </c>
      <c r="AE19" s="12">
        <f>[1]Saturday!AE19</f>
        <v>20.25</v>
      </c>
      <c r="AF19" s="12">
        <f>[1]Saturday!AF19</f>
        <v>20</v>
      </c>
      <c r="AG19" s="12">
        <f>[1]Saturday!AG19</f>
        <v>7.5</v>
      </c>
      <c r="AH19" s="12">
        <f>[1]Saturday!AH19</f>
        <v>16.25</v>
      </c>
      <c r="AI19" s="12">
        <f>[1]Saturday!AI19</f>
        <v>17.25</v>
      </c>
      <c r="AJ19" s="12">
        <f>[1]Saturday!AJ19</f>
        <v>10.5</v>
      </c>
      <c r="AK19" s="12">
        <f>[1]Saturday!AK19</f>
        <v>13</v>
      </c>
      <c r="AL19" s="12">
        <f>[1]Saturday!AL19</f>
        <v>35</v>
      </c>
      <c r="AM19" s="12">
        <f>[1]Saturday!AM19</f>
        <v>3.25</v>
      </c>
      <c r="AN19" s="12">
        <f>[1]Saturday!AN19</f>
        <v>15.25</v>
      </c>
      <c r="AO19" s="12">
        <f>[1]Saturday!AO19</f>
        <v>1</v>
      </c>
      <c r="AP19" s="12">
        <f>[1]Saturday!AP19</f>
        <v>1.5</v>
      </c>
      <c r="AQ19" s="12">
        <f>[1]Saturday!AQ19</f>
        <v>17</v>
      </c>
      <c r="AR19" s="12">
        <f>[1]Saturday!AR19</f>
        <v>5.25</v>
      </c>
      <c r="AS19" s="13">
        <f t="shared" si="0"/>
        <v>1709.5</v>
      </c>
      <c r="AT19" s="14"/>
      <c r="AV19" s="9" t="s">
        <v>50</v>
      </c>
      <c r="AW19" s="15">
        <f>SUM(AW12:AW18)</f>
        <v>52794.5</v>
      </c>
      <c r="AX19" s="9">
        <f t="shared" ref="AX19:BC19" si="2">SUM(AX12:AX18)</f>
        <v>14851.75</v>
      </c>
      <c r="AY19" s="9">
        <f t="shared" si="2"/>
        <v>30925</v>
      </c>
      <c r="AZ19" s="9">
        <f t="shared" si="2"/>
        <v>18749.25</v>
      </c>
      <c r="BA19" s="9">
        <f t="shared" si="2"/>
        <v>16620</v>
      </c>
      <c r="BB19" s="9">
        <f t="shared" si="2"/>
        <v>29296.75</v>
      </c>
      <c r="BC19" s="9">
        <f t="shared" si="2"/>
        <v>7352</v>
      </c>
      <c r="BD19" s="9">
        <f>SUM(BD12:BD18)</f>
        <v>163237.25</v>
      </c>
    </row>
    <row r="20" spans="1:56">
      <c r="A20" s="1" t="s">
        <v>18</v>
      </c>
      <c r="B20" s="12">
        <f>[1]Saturday!B20</f>
        <v>22</v>
      </c>
      <c r="C20" s="12">
        <f>[1]Saturday!C20</f>
        <v>51</v>
      </c>
      <c r="D20" s="12">
        <f>[1]Saturday!D20</f>
        <v>25.5</v>
      </c>
      <c r="E20" s="12">
        <f>[1]Saturday!E20</f>
        <v>26.25</v>
      </c>
      <c r="F20" s="12">
        <f>[1]Saturday!F20</f>
        <v>207.5</v>
      </c>
      <c r="G20" s="12">
        <f>[1]Saturday!G20</f>
        <v>31.75</v>
      </c>
      <c r="H20" s="12">
        <f>[1]Saturday!H20</f>
        <v>38.25</v>
      </c>
      <c r="I20" s="12">
        <f>[1]Saturday!I20</f>
        <v>44.75</v>
      </c>
      <c r="J20" s="12">
        <f>[1]Saturday!J20</f>
        <v>97</v>
      </c>
      <c r="K20" s="12">
        <f>[1]Saturday!K20</f>
        <v>69.25</v>
      </c>
      <c r="L20" s="12">
        <f>[1]Saturday!L20</f>
        <v>87.75</v>
      </c>
      <c r="M20" s="12">
        <f>[1]Saturday!M20</f>
        <v>334.5</v>
      </c>
      <c r="N20" s="12">
        <f>[1]Saturday!N20</f>
        <v>56.5</v>
      </c>
      <c r="O20" s="12">
        <f>[1]Saturday!O20</f>
        <v>132.75</v>
      </c>
      <c r="P20" s="12">
        <f>[1]Saturday!P20</f>
        <v>169.75</v>
      </c>
      <c r="Q20" s="12">
        <f>[1]Saturday!Q20</f>
        <v>101.5</v>
      </c>
      <c r="R20" s="12">
        <f>[1]Saturday!R20</f>
        <v>109.25</v>
      </c>
      <c r="S20" s="12">
        <f>[1]Saturday!S20</f>
        <v>19.25</v>
      </c>
      <c r="T20" s="12">
        <f>[1]Saturday!T20</f>
        <v>17.75</v>
      </c>
      <c r="U20" s="12">
        <f>[1]Saturday!U20</f>
        <v>18.5</v>
      </c>
      <c r="V20" s="12">
        <f>[1]Saturday!V20</f>
        <v>18.25</v>
      </c>
      <c r="W20" s="12">
        <f>[1]Saturday!W20</f>
        <v>4.5</v>
      </c>
      <c r="X20" s="12">
        <f>[1]Saturday!X20</f>
        <v>6.5</v>
      </c>
      <c r="Y20" s="12">
        <f>[1]Saturday!Y20</f>
        <v>20.75</v>
      </c>
      <c r="Z20" s="12">
        <f>[1]Saturday!Z20</f>
        <v>14.5</v>
      </c>
      <c r="AA20" s="12">
        <f>[1]Saturday!AA20</f>
        <v>387.5</v>
      </c>
      <c r="AB20" s="12">
        <f>[1]Saturday!AB20</f>
        <v>179.75</v>
      </c>
      <c r="AC20" s="12">
        <f>[1]Saturday!AC20</f>
        <v>513.25</v>
      </c>
      <c r="AD20" s="12">
        <f>[1]Saturday!AD20</f>
        <v>150</v>
      </c>
      <c r="AE20" s="12">
        <f>[1]Saturday!AE20</f>
        <v>31</v>
      </c>
      <c r="AF20" s="12">
        <f>[1]Saturday!AF20</f>
        <v>35.25</v>
      </c>
      <c r="AG20" s="12">
        <f>[1]Saturday!AG20</f>
        <v>18</v>
      </c>
      <c r="AH20" s="12">
        <f>[1]Saturday!AH20</f>
        <v>27.5</v>
      </c>
      <c r="AI20" s="12">
        <f>[1]Saturday!AI20</f>
        <v>45.75</v>
      </c>
      <c r="AJ20" s="12">
        <f>[1]Saturday!AJ20</f>
        <v>10</v>
      </c>
      <c r="AK20" s="12">
        <f>[1]Saturday!AK20</f>
        <v>24</v>
      </c>
      <c r="AL20" s="12">
        <f>[1]Saturday!AL20</f>
        <v>54.5</v>
      </c>
      <c r="AM20" s="12">
        <f>[1]Saturday!AM20</f>
        <v>3.75</v>
      </c>
      <c r="AN20" s="12">
        <f>[1]Saturday!AN20</f>
        <v>27</v>
      </c>
      <c r="AO20" s="12">
        <f>[1]Saturday!AO20</f>
        <v>3.75</v>
      </c>
      <c r="AP20" s="12">
        <f>[1]Saturday!AP20</f>
        <v>2.25</v>
      </c>
      <c r="AQ20" s="12">
        <f>[1]Saturday!AQ20</f>
        <v>30.5</v>
      </c>
      <c r="AR20" s="12">
        <f>[1]Saturday!AR20</f>
        <v>5.25</v>
      </c>
      <c r="AS20" s="13">
        <f t="shared" si="0"/>
        <v>3274.25</v>
      </c>
      <c r="AT20" s="14"/>
      <c r="AV20" s="18"/>
      <c r="AW20" s="15"/>
    </row>
    <row r="21" spans="1:56">
      <c r="A21" s="1" t="s">
        <v>19</v>
      </c>
      <c r="B21" s="12">
        <f>[1]Saturday!B21</f>
        <v>26.5</v>
      </c>
      <c r="C21" s="12">
        <f>[1]Saturday!C21</f>
        <v>31.75</v>
      </c>
      <c r="D21" s="12">
        <f>[1]Saturday!D21</f>
        <v>12</v>
      </c>
      <c r="E21" s="12">
        <f>[1]Saturday!E21</f>
        <v>8.5</v>
      </c>
      <c r="F21" s="12">
        <f>[1]Saturday!F21</f>
        <v>58.25</v>
      </c>
      <c r="G21" s="12">
        <f>[1]Saturday!G21</f>
        <v>13</v>
      </c>
      <c r="H21" s="12">
        <f>[1]Saturday!H21</f>
        <v>45</v>
      </c>
      <c r="I21" s="12">
        <f>[1]Saturday!I21</f>
        <v>28</v>
      </c>
      <c r="J21" s="12">
        <f>[1]Saturday!J21</f>
        <v>64.25</v>
      </c>
      <c r="K21" s="12">
        <f>[1]Saturday!K21</f>
        <v>6.25</v>
      </c>
      <c r="L21" s="12">
        <f>[1]Saturday!L21</f>
        <v>29.5</v>
      </c>
      <c r="M21" s="12">
        <f>[1]Saturday!M21</f>
        <v>107.5</v>
      </c>
      <c r="N21" s="12">
        <f>[1]Saturday!N21</f>
        <v>13.5</v>
      </c>
      <c r="O21" s="12">
        <f>[1]Saturday!O21</f>
        <v>16.25</v>
      </c>
      <c r="P21" s="12">
        <f>[1]Saturday!P21</f>
        <v>14.5</v>
      </c>
      <c r="Q21" s="12">
        <f>[1]Saturday!Q21</f>
        <v>9.5</v>
      </c>
      <c r="R21" s="12">
        <f>[1]Saturday!R21</f>
        <v>13.25</v>
      </c>
      <c r="S21" s="12">
        <f>[1]Saturday!S21</f>
        <v>14.25</v>
      </c>
      <c r="T21" s="12">
        <f>[1]Saturday!T21</f>
        <v>11.25</v>
      </c>
      <c r="U21" s="12">
        <f>[1]Saturday!U21</f>
        <v>84.75</v>
      </c>
      <c r="V21" s="12">
        <f>[1]Saturday!V21</f>
        <v>283.5</v>
      </c>
      <c r="W21" s="12">
        <f>[1]Saturday!W21</f>
        <v>77.25</v>
      </c>
      <c r="X21" s="12">
        <f>[1]Saturday!X21</f>
        <v>39.75</v>
      </c>
      <c r="Y21" s="12">
        <f>[1]Saturday!Y21</f>
        <v>39</v>
      </c>
      <c r="Z21" s="12">
        <f>[1]Saturday!Z21</f>
        <v>9.75</v>
      </c>
      <c r="AA21" s="12">
        <f>[1]Saturday!AA21</f>
        <v>321.5</v>
      </c>
      <c r="AB21" s="12">
        <f>[1]Saturday!AB21</f>
        <v>123.5</v>
      </c>
      <c r="AC21" s="12">
        <f>[1]Saturday!AC21</f>
        <v>248.5</v>
      </c>
      <c r="AD21" s="12">
        <f>[1]Saturday!AD21</f>
        <v>105</v>
      </c>
      <c r="AE21" s="12">
        <f>[1]Saturday!AE21</f>
        <v>37.5</v>
      </c>
      <c r="AF21" s="12">
        <f>[1]Saturday!AF21</f>
        <v>59.75</v>
      </c>
      <c r="AG21" s="12">
        <f>[1]Saturday!AG21</f>
        <v>22</v>
      </c>
      <c r="AH21" s="12">
        <f>[1]Saturday!AH21</f>
        <v>25.75</v>
      </c>
      <c r="AI21" s="12">
        <f>[1]Saturday!AI21</f>
        <v>43.75</v>
      </c>
      <c r="AJ21" s="12">
        <f>[1]Saturday!AJ21</f>
        <v>9.25</v>
      </c>
      <c r="AK21" s="12">
        <f>[1]Saturday!AK21</f>
        <v>2.25</v>
      </c>
      <c r="AL21" s="12">
        <f>[1]Saturday!AL21</f>
        <v>9.75</v>
      </c>
      <c r="AM21" s="12">
        <f>[1]Saturday!AM21</f>
        <v>29.25</v>
      </c>
      <c r="AN21" s="12">
        <f>[1]Saturday!AN21</f>
        <v>243</v>
      </c>
      <c r="AO21" s="12">
        <f>[1]Saturday!AO21</f>
        <v>9.25</v>
      </c>
      <c r="AP21" s="12">
        <f>[1]Saturday!AP21</f>
        <v>11</v>
      </c>
      <c r="AQ21" s="12">
        <f>[1]Saturday!AQ21</f>
        <v>39</v>
      </c>
      <c r="AR21" s="12">
        <f>[1]Saturday!AR21</f>
        <v>14.25</v>
      </c>
      <c r="AS21" s="13">
        <f t="shared" si="0"/>
        <v>2411.25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f>[1]Saturday!B22</f>
        <v>7.25</v>
      </c>
      <c r="C22" s="12">
        <f>[1]Saturday!C22</f>
        <v>15.75</v>
      </c>
      <c r="D22" s="12">
        <f>[1]Saturday!D22</f>
        <v>9</v>
      </c>
      <c r="E22" s="12">
        <f>[1]Saturday!E22</f>
        <v>5.25</v>
      </c>
      <c r="F22" s="12">
        <f>[1]Saturday!F22</f>
        <v>52.5</v>
      </c>
      <c r="G22" s="12">
        <f>[1]Saturday!G22</f>
        <v>7.25</v>
      </c>
      <c r="H22" s="12">
        <f>[1]Saturday!H22</f>
        <v>28</v>
      </c>
      <c r="I22" s="12">
        <f>[1]Saturday!I22</f>
        <v>25</v>
      </c>
      <c r="J22" s="12">
        <f>[1]Saturday!J22</f>
        <v>59</v>
      </c>
      <c r="K22" s="12">
        <f>[1]Saturday!K22</f>
        <v>2.75</v>
      </c>
      <c r="L22" s="12">
        <f>[1]Saturday!L22</f>
        <v>18.5</v>
      </c>
      <c r="M22" s="12">
        <f>[1]Saturday!M22</f>
        <v>123.5</v>
      </c>
      <c r="N22" s="12">
        <f>[1]Saturday!N22</f>
        <v>6.25</v>
      </c>
      <c r="O22" s="12">
        <f>[1]Saturday!O22</f>
        <v>9</v>
      </c>
      <c r="P22" s="12">
        <f>[1]Saturday!P22</f>
        <v>7.25</v>
      </c>
      <c r="Q22" s="12">
        <f>[1]Saturday!Q22</f>
        <v>5</v>
      </c>
      <c r="R22" s="12">
        <f>[1]Saturday!R22</f>
        <v>10.5</v>
      </c>
      <c r="S22" s="12">
        <f>[1]Saturday!S22</f>
        <v>15.75</v>
      </c>
      <c r="T22" s="12">
        <f>[1]Saturday!T22</f>
        <v>81.5</v>
      </c>
      <c r="U22" s="12">
        <f>[1]Saturday!U22</f>
        <v>13.25</v>
      </c>
      <c r="V22" s="12">
        <f>[1]Saturday!V22</f>
        <v>85</v>
      </c>
      <c r="W22" s="12">
        <f>[1]Saturday!W22</f>
        <v>34.25</v>
      </c>
      <c r="X22" s="12">
        <f>[1]Saturday!X22</f>
        <v>18.5</v>
      </c>
      <c r="Y22" s="12">
        <f>[1]Saturday!Y22</f>
        <v>48.5</v>
      </c>
      <c r="Z22" s="12">
        <f>[1]Saturday!Z22</f>
        <v>6</v>
      </c>
      <c r="AA22" s="12">
        <f>[1]Saturday!AA22</f>
        <v>490.25</v>
      </c>
      <c r="AB22" s="12">
        <f>[1]Saturday!AB22</f>
        <v>198.25</v>
      </c>
      <c r="AC22" s="12">
        <f>[1]Saturday!AC22</f>
        <v>351</v>
      </c>
      <c r="AD22" s="12">
        <f>[1]Saturday!AD22</f>
        <v>143.25</v>
      </c>
      <c r="AE22" s="12">
        <f>[1]Saturday!AE22</f>
        <v>35.75</v>
      </c>
      <c r="AF22" s="12">
        <f>[1]Saturday!AF22</f>
        <v>36.75</v>
      </c>
      <c r="AG22" s="12">
        <f>[1]Saturday!AG22</f>
        <v>15.75</v>
      </c>
      <c r="AH22" s="12">
        <f>[1]Saturday!AH22</f>
        <v>17.25</v>
      </c>
      <c r="AI22" s="12">
        <f>[1]Saturday!AI22</f>
        <v>34.75</v>
      </c>
      <c r="AJ22" s="12">
        <f>[1]Saturday!AJ22</f>
        <v>5.25</v>
      </c>
      <c r="AK22" s="12">
        <f>[1]Saturday!AK22</f>
        <v>2.25</v>
      </c>
      <c r="AL22" s="12">
        <f>[1]Saturday!AL22</f>
        <v>7.5</v>
      </c>
      <c r="AM22" s="12">
        <f>[1]Saturday!AM22</f>
        <v>14.5</v>
      </c>
      <c r="AN22" s="12">
        <f>[1]Saturday!AN22</f>
        <v>56.25</v>
      </c>
      <c r="AO22" s="12">
        <f>[1]Saturday!AO22</f>
        <v>7</v>
      </c>
      <c r="AP22" s="12">
        <f>[1]Saturday!AP22</f>
        <v>2.75</v>
      </c>
      <c r="AQ22" s="12">
        <f>[1]Saturday!AQ22</f>
        <v>61.5</v>
      </c>
      <c r="AR22" s="12">
        <f>[1]Saturday!AR22</f>
        <v>13.75</v>
      </c>
      <c r="AS22" s="13">
        <f t="shared" si="0"/>
        <v>2188.25</v>
      </c>
      <c r="AT22" s="14"/>
      <c r="AV22" s="17" t="s">
        <v>44</v>
      </c>
      <c r="AW22" s="15">
        <f>AW12</f>
        <v>2085.75</v>
      </c>
      <c r="AX22" s="15"/>
      <c r="AY22" s="15"/>
    </row>
    <row r="23" spans="1:56">
      <c r="A23" s="1" t="s">
        <v>21</v>
      </c>
      <c r="B23" s="12">
        <f>[1]Saturday!B23</f>
        <v>14</v>
      </c>
      <c r="C23" s="12">
        <f>[1]Saturday!C23</f>
        <v>22</v>
      </c>
      <c r="D23" s="12">
        <f>[1]Saturday!D23</f>
        <v>15</v>
      </c>
      <c r="E23" s="12">
        <f>[1]Saturday!E23</f>
        <v>13.75</v>
      </c>
      <c r="F23" s="12">
        <f>[1]Saturday!F23</f>
        <v>70.5</v>
      </c>
      <c r="G23" s="12">
        <f>[1]Saturday!G23</f>
        <v>15</v>
      </c>
      <c r="H23" s="12">
        <f>[1]Saturday!H23</f>
        <v>43</v>
      </c>
      <c r="I23" s="12">
        <f>[1]Saturday!I23</f>
        <v>30</v>
      </c>
      <c r="J23" s="12">
        <f>[1]Saturday!J23</f>
        <v>77.25</v>
      </c>
      <c r="K23" s="12">
        <f>[1]Saturday!K23</f>
        <v>10.25</v>
      </c>
      <c r="L23" s="12">
        <f>[1]Saturday!L23</f>
        <v>31</v>
      </c>
      <c r="M23" s="12">
        <f>[1]Saturday!M23</f>
        <v>111.5</v>
      </c>
      <c r="N23" s="12">
        <f>[1]Saturday!N23</f>
        <v>11.25</v>
      </c>
      <c r="O23" s="12">
        <f>[1]Saturday!O23</f>
        <v>10.75</v>
      </c>
      <c r="P23" s="12">
        <f>[1]Saturday!P23</f>
        <v>9.25</v>
      </c>
      <c r="Q23" s="12">
        <f>[1]Saturday!Q23</f>
        <v>8.5</v>
      </c>
      <c r="R23" s="12">
        <f>[1]Saturday!R23</f>
        <v>6.75</v>
      </c>
      <c r="S23" s="12">
        <f>[1]Saturday!S23</f>
        <v>14.5</v>
      </c>
      <c r="T23" s="12">
        <f>[1]Saturday!T23</f>
        <v>346.5</v>
      </c>
      <c r="U23" s="12">
        <f>[1]Saturday!U23</f>
        <v>97.25</v>
      </c>
      <c r="V23" s="12">
        <f>[1]Saturday!V23</f>
        <v>9.25</v>
      </c>
      <c r="W23" s="12">
        <f>[1]Saturday!W23</f>
        <v>46.5</v>
      </c>
      <c r="X23" s="12">
        <f>[1]Saturday!X23</f>
        <v>33.5</v>
      </c>
      <c r="Y23" s="12">
        <f>[1]Saturday!Y23</f>
        <v>83.25</v>
      </c>
      <c r="Z23" s="12">
        <f>[1]Saturday!Z23</f>
        <v>4.25</v>
      </c>
      <c r="AA23" s="12">
        <f>[1]Saturday!AA23</f>
        <v>578</v>
      </c>
      <c r="AB23" s="12">
        <f>[1]Saturday!AB23</f>
        <v>232.25</v>
      </c>
      <c r="AC23" s="12">
        <f>[1]Saturday!AC23</f>
        <v>434</v>
      </c>
      <c r="AD23" s="12">
        <f>[1]Saturday!AD23</f>
        <v>194.5</v>
      </c>
      <c r="AE23" s="12">
        <f>[1]Saturday!AE23</f>
        <v>36</v>
      </c>
      <c r="AF23" s="12">
        <f>[1]Saturday!AF23</f>
        <v>39.75</v>
      </c>
      <c r="AG23" s="12">
        <f>[1]Saturday!AG23</f>
        <v>25</v>
      </c>
      <c r="AH23" s="12">
        <f>[1]Saturday!AH23</f>
        <v>21.25</v>
      </c>
      <c r="AI23" s="12">
        <f>[1]Saturday!AI23</f>
        <v>30</v>
      </c>
      <c r="AJ23" s="12">
        <f>[1]Saturday!AJ23</f>
        <v>6.5</v>
      </c>
      <c r="AK23" s="12">
        <f>[1]Saturday!AK23</f>
        <v>3</v>
      </c>
      <c r="AL23" s="12">
        <f>[1]Saturday!AL23</f>
        <v>6.25</v>
      </c>
      <c r="AM23" s="12">
        <f>[1]Saturday!AM23</f>
        <v>29.75</v>
      </c>
      <c r="AN23" s="12">
        <f>[1]Saturday!AN23</f>
        <v>111.75</v>
      </c>
      <c r="AO23" s="12">
        <f>[1]Saturday!AO23</f>
        <v>6</v>
      </c>
      <c r="AP23" s="12">
        <f>[1]Saturday!AP23</f>
        <v>6</v>
      </c>
      <c r="AQ23" s="12">
        <f>[1]Saturday!AQ23</f>
        <v>60</v>
      </c>
      <c r="AR23" s="12">
        <f>[1]Saturday!AR23</f>
        <v>15.5</v>
      </c>
      <c r="AS23" s="13">
        <f t="shared" si="0"/>
        <v>2970.25</v>
      </c>
      <c r="AT23" s="14"/>
      <c r="AV23" s="17" t="s">
        <v>45</v>
      </c>
      <c r="AW23" s="15">
        <f>AW13+AX12</f>
        <v>12774.75</v>
      </c>
      <c r="AX23" s="15">
        <f>AX13</f>
        <v>720.25</v>
      </c>
      <c r="AY23" s="15"/>
      <c r="AZ23" s="15"/>
    </row>
    <row r="24" spans="1:56">
      <c r="A24" s="1" t="s">
        <v>22</v>
      </c>
      <c r="B24" s="12">
        <f>[1]Saturday!B24</f>
        <v>8.25</v>
      </c>
      <c r="C24" s="12">
        <f>[1]Saturday!C24</f>
        <v>7.25</v>
      </c>
      <c r="D24" s="12">
        <f>[1]Saturday!D24</f>
        <v>7.5</v>
      </c>
      <c r="E24" s="12">
        <f>[1]Saturday!E24</f>
        <v>7.5</v>
      </c>
      <c r="F24" s="12">
        <f>[1]Saturday!F24</f>
        <v>47</v>
      </c>
      <c r="G24" s="12">
        <f>[1]Saturday!G24</f>
        <v>6.75</v>
      </c>
      <c r="H24" s="12">
        <f>[1]Saturday!H24</f>
        <v>16.5</v>
      </c>
      <c r="I24" s="12">
        <f>[1]Saturday!I24</f>
        <v>14.25</v>
      </c>
      <c r="J24" s="12">
        <f>[1]Saturday!J24</f>
        <v>30.5</v>
      </c>
      <c r="K24" s="12">
        <f>[1]Saturday!K24</f>
        <v>5</v>
      </c>
      <c r="L24" s="12">
        <f>[1]Saturday!L24</f>
        <v>28.75</v>
      </c>
      <c r="M24" s="12">
        <f>[1]Saturday!M24</f>
        <v>62.25</v>
      </c>
      <c r="N24" s="12">
        <f>[1]Saturday!N24</f>
        <v>4.75</v>
      </c>
      <c r="O24" s="12">
        <f>[1]Saturday!O24</f>
        <v>5</v>
      </c>
      <c r="P24" s="12">
        <f>[1]Saturday!P24</f>
        <v>3</v>
      </c>
      <c r="Q24" s="12">
        <f>[1]Saturday!Q24</f>
        <v>1.75</v>
      </c>
      <c r="R24" s="12">
        <f>[1]Saturday!R24</f>
        <v>1.25</v>
      </c>
      <c r="S24" s="12">
        <f>[1]Saturday!S24</f>
        <v>3.5</v>
      </c>
      <c r="T24" s="12">
        <f>[1]Saturday!T24</f>
        <v>98.25</v>
      </c>
      <c r="U24" s="12">
        <f>[1]Saturday!U24</f>
        <v>32</v>
      </c>
      <c r="V24" s="12">
        <f>[1]Saturday!V24</f>
        <v>45.75</v>
      </c>
      <c r="W24" s="12">
        <f>[1]Saturday!W24</f>
        <v>9.5</v>
      </c>
      <c r="X24" s="12">
        <f>[1]Saturday!X24</f>
        <v>13.5</v>
      </c>
      <c r="Y24" s="12">
        <f>[1]Saturday!Y24</f>
        <v>42.5</v>
      </c>
      <c r="Z24" s="12">
        <f>[1]Saturday!Z24</f>
        <v>4.25</v>
      </c>
      <c r="AA24" s="12">
        <f>[1]Saturday!AA24</f>
        <v>447</v>
      </c>
      <c r="AB24" s="12">
        <f>[1]Saturday!AB24</f>
        <v>170.5</v>
      </c>
      <c r="AC24" s="12">
        <f>[1]Saturday!AC24</f>
        <v>262</v>
      </c>
      <c r="AD24" s="12">
        <f>[1]Saturday!AD24</f>
        <v>162.75</v>
      </c>
      <c r="AE24" s="12">
        <f>[1]Saturday!AE24</f>
        <v>22.75</v>
      </c>
      <c r="AF24" s="12">
        <f>[1]Saturday!AF24</f>
        <v>15.5</v>
      </c>
      <c r="AG24" s="12">
        <f>[1]Saturday!AG24</f>
        <v>9.25</v>
      </c>
      <c r="AH24" s="12">
        <f>[1]Saturday!AH24</f>
        <v>4.5</v>
      </c>
      <c r="AI24" s="12">
        <f>[1]Saturday!AI24</f>
        <v>14.25</v>
      </c>
      <c r="AJ24" s="12">
        <f>[1]Saturday!AJ24</f>
        <v>1</v>
      </c>
      <c r="AK24" s="12">
        <f>[1]Saturday!AK24</f>
        <v>1.25</v>
      </c>
      <c r="AL24" s="12">
        <f>[1]Saturday!AL24</f>
        <v>2.75</v>
      </c>
      <c r="AM24" s="12">
        <f>[1]Saturday!AM24</f>
        <v>7</v>
      </c>
      <c r="AN24" s="12">
        <f>[1]Saturday!AN24</f>
        <v>20.5</v>
      </c>
      <c r="AO24" s="12">
        <f>[1]Saturday!AO24</f>
        <v>2.75</v>
      </c>
      <c r="AP24" s="12">
        <f>[1]Saturday!AP24</f>
        <v>0.5</v>
      </c>
      <c r="AQ24" s="12">
        <f>[1]Saturday!AQ24</f>
        <v>34.25</v>
      </c>
      <c r="AR24" s="12">
        <f>[1]Saturday!AR24</f>
        <v>6.25</v>
      </c>
      <c r="AS24" s="13">
        <f t="shared" si="0"/>
        <v>1691.25</v>
      </c>
      <c r="AT24" s="14"/>
      <c r="AV24" s="17" t="s">
        <v>46</v>
      </c>
      <c r="AW24" s="15">
        <f>AW14+AY12</f>
        <v>33590</v>
      </c>
      <c r="AX24" s="15">
        <f>AX14+AY13</f>
        <v>3121.75</v>
      </c>
      <c r="AY24" s="15">
        <f>AY14</f>
        <v>5853.5</v>
      </c>
      <c r="AZ24" s="15"/>
      <c r="BA24" s="15"/>
    </row>
    <row r="25" spans="1:56">
      <c r="A25" s="1" t="s">
        <v>23</v>
      </c>
      <c r="B25" s="12">
        <f>[1]Saturday!B25</f>
        <v>7.25</v>
      </c>
      <c r="C25" s="12">
        <f>[1]Saturday!C25</f>
        <v>8.75</v>
      </c>
      <c r="D25" s="12">
        <f>[1]Saturday!D25</f>
        <v>4</v>
      </c>
      <c r="E25" s="12">
        <f>[1]Saturday!E25</f>
        <v>2.25</v>
      </c>
      <c r="F25" s="12">
        <f>[1]Saturday!F25</f>
        <v>30.25</v>
      </c>
      <c r="G25" s="12">
        <f>[1]Saturday!G25</f>
        <v>6</v>
      </c>
      <c r="H25" s="12">
        <f>[1]Saturday!H25</f>
        <v>15</v>
      </c>
      <c r="I25" s="12">
        <f>[1]Saturday!I25</f>
        <v>12.5</v>
      </c>
      <c r="J25" s="12">
        <f>[1]Saturday!J25</f>
        <v>34.75</v>
      </c>
      <c r="K25" s="12">
        <f>[1]Saturday!K25</f>
        <v>5.75</v>
      </c>
      <c r="L25" s="12">
        <f>[1]Saturday!L25</f>
        <v>21</v>
      </c>
      <c r="M25" s="12">
        <f>[1]Saturday!M25</f>
        <v>59.5</v>
      </c>
      <c r="N25" s="12">
        <f>[1]Saturday!N25</f>
        <v>4</v>
      </c>
      <c r="O25" s="12">
        <f>[1]Saturday!O25</f>
        <v>2.5</v>
      </c>
      <c r="P25" s="12">
        <f>[1]Saturday!P25</f>
        <v>0.75</v>
      </c>
      <c r="Q25" s="12">
        <f>[1]Saturday!Q25</f>
        <v>1.5</v>
      </c>
      <c r="R25" s="12">
        <f>[1]Saturday!R25</f>
        <v>0.5</v>
      </c>
      <c r="S25" s="12">
        <f>[1]Saturday!S25</f>
        <v>3.5</v>
      </c>
      <c r="T25" s="12">
        <f>[1]Saturday!T25</f>
        <v>36.5</v>
      </c>
      <c r="U25" s="12">
        <f>[1]Saturday!U25</f>
        <v>19.5</v>
      </c>
      <c r="V25" s="12">
        <f>[1]Saturday!V25</f>
        <v>37.5</v>
      </c>
      <c r="W25" s="12">
        <f>[1]Saturday!W25</f>
        <v>11.75</v>
      </c>
      <c r="X25" s="12">
        <f>[1]Saturday!X25</f>
        <v>7</v>
      </c>
      <c r="Y25" s="12">
        <f>[1]Saturday!Y25</f>
        <v>41.25</v>
      </c>
      <c r="Z25" s="12">
        <f>[1]Saturday!Z25</f>
        <v>4</v>
      </c>
      <c r="AA25" s="12">
        <f>[1]Saturday!AA25</f>
        <v>307.25</v>
      </c>
      <c r="AB25" s="12">
        <f>[1]Saturday!AB25</f>
        <v>143.25</v>
      </c>
      <c r="AC25" s="12">
        <f>[1]Saturday!AC25</f>
        <v>225.25</v>
      </c>
      <c r="AD25" s="12">
        <f>[1]Saturday!AD25</f>
        <v>117.25</v>
      </c>
      <c r="AE25" s="12">
        <f>[1]Saturday!AE25</f>
        <v>24</v>
      </c>
      <c r="AF25" s="12">
        <f>[1]Saturday!AF25</f>
        <v>12.25</v>
      </c>
      <c r="AG25" s="12">
        <f>[1]Saturday!AG25</f>
        <v>7.5</v>
      </c>
      <c r="AH25" s="12">
        <f>[1]Saturday!AH25</f>
        <v>6.75</v>
      </c>
      <c r="AI25" s="12">
        <f>[1]Saturday!AI25</f>
        <v>13.5</v>
      </c>
      <c r="AJ25" s="12">
        <f>[1]Saturday!AJ25</f>
        <v>1.5</v>
      </c>
      <c r="AK25" s="12">
        <f>[1]Saturday!AK25</f>
        <v>1.5</v>
      </c>
      <c r="AL25" s="12">
        <f>[1]Saturday!AL25</f>
        <v>2.25</v>
      </c>
      <c r="AM25" s="12">
        <f>[1]Saturday!AM25</f>
        <v>1.5</v>
      </c>
      <c r="AN25" s="12">
        <f>[1]Saturday!AN25</f>
        <v>9.75</v>
      </c>
      <c r="AO25" s="12">
        <f>[1]Saturday!AO25</f>
        <v>1.25</v>
      </c>
      <c r="AP25" s="12">
        <f>[1]Saturday!AP25</f>
        <v>1.5</v>
      </c>
      <c r="AQ25" s="12">
        <f>[1]Saturday!AQ25</f>
        <v>20.75</v>
      </c>
      <c r="AR25" s="12">
        <f>[1]Saturday!AR25</f>
        <v>5.75</v>
      </c>
      <c r="AS25" s="13">
        <f t="shared" si="0"/>
        <v>1280</v>
      </c>
      <c r="AT25" s="14"/>
      <c r="AV25" s="17" t="s">
        <v>47</v>
      </c>
      <c r="AW25" s="15">
        <f>AW15+AZ12</f>
        <v>13563.5</v>
      </c>
      <c r="AX25" s="15">
        <f>AX15+AZ13</f>
        <v>4348.25</v>
      </c>
      <c r="AY25" s="15">
        <f>AY15+AZ14</f>
        <v>3819.75</v>
      </c>
      <c r="AZ25" s="15">
        <f>AZ15</f>
        <v>3929</v>
      </c>
      <c r="BA25" s="15"/>
      <c r="BB25" s="15"/>
      <c r="BC25" s="14"/>
    </row>
    <row r="26" spans="1:56">
      <c r="A26" s="1" t="s">
        <v>24</v>
      </c>
      <c r="B26" s="12">
        <f>[1]Saturday!B26</f>
        <v>15</v>
      </c>
      <c r="C26" s="12">
        <f>[1]Saturday!C26</f>
        <v>24</v>
      </c>
      <c r="D26" s="12">
        <f>[1]Saturday!D26</f>
        <v>16.75</v>
      </c>
      <c r="E26" s="12">
        <f>[1]Saturday!E26</f>
        <v>14.25</v>
      </c>
      <c r="F26" s="12">
        <f>[1]Saturday!F26</f>
        <v>43</v>
      </c>
      <c r="G26" s="12">
        <f>[1]Saturday!G26</f>
        <v>18.75</v>
      </c>
      <c r="H26" s="12">
        <f>[1]Saturday!H26</f>
        <v>31.75</v>
      </c>
      <c r="I26" s="12">
        <f>[1]Saturday!I26</f>
        <v>40.5</v>
      </c>
      <c r="J26" s="12">
        <f>[1]Saturday!J26</f>
        <v>70</v>
      </c>
      <c r="K26" s="12">
        <f>[1]Saturday!K26</f>
        <v>17.25</v>
      </c>
      <c r="L26" s="12">
        <f>[1]Saturday!L26</f>
        <v>34</v>
      </c>
      <c r="M26" s="12">
        <f>[1]Saturday!M26</f>
        <v>81.75</v>
      </c>
      <c r="N26" s="12">
        <f>[1]Saturday!N26</f>
        <v>12.75</v>
      </c>
      <c r="O26" s="12">
        <f>[1]Saturday!O26</f>
        <v>12</v>
      </c>
      <c r="P26" s="12">
        <f>[1]Saturday!P26</f>
        <v>5.75</v>
      </c>
      <c r="Q26" s="12">
        <f>[1]Saturday!Q26</f>
        <v>3</v>
      </c>
      <c r="R26" s="12">
        <f>[1]Saturday!R26</f>
        <v>3.5</v>
      </c>
      <c r="S26" s="12">
        <f>[1]Saturday!S26</f>
        <v>14</v>
      </c>
      <c r="T26" s="12">
        <f>[1]Saturday!T26</f>
        <v>41</v>
      </c>
      <c r="U26" s="12">
        <f>[1]Saturday!U26</f>
        <v>49.75</v>
      </c>
      <c r="V26" s="12">
        <f>[1]Saturday!V26</f>
        <v>89.5</v>
      </c>
      <c r="W26" s="12">
        <f>[1]Saturday!W26</f>
        <v>48.5</v>
      </c>
      <c r="X26" s="12">
        <f>[1]Saturday!X26</f>
        <v>40</v>
      </c>
      <c r="Y26" s="12">
        <f>[1]Saturday!Y26</f>
        <v>6.25</v>
      </c>
      <c r="Z26" s="12">
        <f>[1]Saturday!Z26</f>
        <v>12</v>
      </c>
      <c r="AA26" s="12">
        <f>[1]Saturday!AA26</f>
        <v>494.75</v>
      </c>
      <c r="AB26" s="12">
        <f>[1]Saturday!AB26</f>
        <v>328.5</v>
      </c>
      <c r="AC26" s="12">
        <f>[1]Saturday!AC26</f>
        <v>553.25</v>
      </c>
      <c r="AD26" s="12">
        <f>[1]Saturday!AD26</f>
        <v>308.25</v>
      </c>
      <c r="AE26" s="12">
        <f>[1]Saturday!AE26</f>
        <v>128.75</v>
      </c>
      <c r="AF26" s="12">
        <f>[1]Saturday!AF26</f>
        <v>93</v>
      </c>
      <c r="AG26" s="12">
        <f>[1]Saturday!AG26</f>
        <v>35</v>
      </c>
      <c r="AH26" s="12">
        <f>[1]Saturday!AH26</f>
        <v>18.25</v>
      </c>
      <c r="AI26" s="12">
        <f>[1]Saturday!AI26</f>
        <v>22</v>
      </c>
      <c r="AJ26" s="12">
        <f>[1]Saturday!AJ26</f>
        <v>2.75</v>
      </c>
      <c r="AK26" s="12">
        <f>[1]Saturday!AK26</f>
        <v>4</v>
      </c>
      <c r="AL26" s="12">
        <f>[1]Saturday!AL26</f>
        <v>9</v>
      </c>
      <c r="AM26" s="12">
        <f>[1]Saturday!AM26</f>
        <v>9</v>
      </c>
      <c r="AN26" s="12">
        <f>[1]Saturday!AN26</f>
        <v>23.5</v>
      </c>
      <c r="AO26" s="12">
        <f>[1]Saturday!AO26</f>
        <v>2</v>
      </c>
      <c r="AP26" s="12">
        <f>[1]Saturday!AP26</f>
        <v>2</v>
      </c>
      <c r="AQ26" s="12">
        <f>[1]Saturday!AQ26</f>
        <v>49.5</v>
      </c>
      <c r="AR26" s="12">
        <f>[1]Saturday!AR26</f>
        <v>12.25</v>
      </c>
      <c r="AS26" s="13">
        <f t="shared" si="0"/>
        <v>2840.75</v>
      </c>
      <c r="AT26" s="14"/>
      <c r="AV26" s="9" t="s">
        <v>48</v>
      </c>
      <c r="AW26" s="15">
        <f>AW16+BA12</f>
        <v>16476.75</v>
      </c>
      <c r="AX26" s="9">
        <f>AX16+BA13</f>
        <v>1946.5</v>
      </c>
      <c r="AY26" s="9">
        <f>AY16+BA14</f>
        <v>2552.25</v>
      </c>
      <c r="AZ26" s="9">
        <f>AZ16+BA15</f>
        <v>1612.5</v>
      </c>
      <c r="BA26" s="9">
        <f>BA16</f>
        <v>3332.25</v>
      </c>
    </row>
    <row r="27" spans="1:56">
      <c r="A27" s="1" t="s">
        <v>25</v>
      </c>
      <c r="B27" s="12">
        <f>[1]Saturday!B27</f>
        <v>12.75</v>
      </c>
      <c r="C27" s="12">
        <f>[1]Saturday!C27</f>
        <v>22.5</v>
      </c>
      <c r="D27" s="12">
        <f>[1]Saturday!D27</f>
        <v>8</v>
      </c>
      <c r="E27" s="12">
        <f>[1]Saturday!E27</f>
        <v>11</v>
      </c>
      <c r="F27" s="12">
        <f>[1]Saturday!F27</f>
        <v>43.5</v>
      </c>
      <c r="G27" s="12">
        <f>[1]Saturday!G27</f>
        <v>35.5</v>
      </c>
      <c r="H27" s="12">
        <f>[1]Saturday!H27</f>
        <v>43</v>
      </c>
      <c r="I27" s="12">
        <f>[1]Saturday!I27</f>
        <v>27.5</v>
      </c>
      <c r="J27" s="12">
        <f>[1]Saturday!J27</f>
        <v>64.5</v>
      </c>
      <c r="K27" s="12">
        <f>[1]Saturday!K27</f>
        <v>15.25</v>
      </c>
      <c r="L27" s="12">
        <f>[1]Saturday!L27</f>
        <v>86</v>
      </c>
      <c r="M27" s="12">
        <f>[1]Saturday!M27</f>
        <v>73.25</v>
      </c>
      <c r="N27" s="12">
        <f>[1]Saturday!N27</f>
        <v>20</v>
      </c>
      <c r="O27" s="12">
        <f>[1]Saturday!O27</f>
        <v>27</v>
      </c>
      <c r="P27" s="12">
        <f>[1]Saturday!P27</f>
        <v>21.25</v>
      </c>
      <c r="Q27" s="12">
        <f>[1]Saturday!Q27</f>
        <v>10.25</v>
      </c>
      <c r="R27" s="12">
        <f>[1]Saturday!R27</f>
        <v>14.75</v>
      </c>
      <c r="S27" s="12">
        <f>[1]Saturday!S27</f>
        <v>14.25</v>
      </c>
      <c r="T27" s="12">
        <f>[1]Saturday!T27</f>
        <v>8.75</v>
      </c>
      <c r="U27" s="12">
        <f>[1]Saturday!U27</f>
        <v>3.5</v>
      </c>
      <c r="V27" s="12">
        <f>[1]Saturday!V27</f>
        <v>5.5</v>
      </c>
      <c r="W27" s="12">
        <f>[1]Saturday!W27</f>
        <v>3.75</v>
      </c>
      <c r="X27" s="12">
        <f>[1]Saturday!X27</f>
        <v>3</v>
      </c>
      <c r="Y27" s="12">
        <f>[1]Saturday!Y27</f>
        <v>10</v>
      </c>
      <c r="Z27" s="12">
        <f>[1]Saturday!Z27</f>
        <v>9</v>
      </c>
      <c r="AA27" s="12">
        <f>[1]Saturday!AA27</f>
        <v>454</v>
      </c>
      <c r="AB27" s="12">
        <f>[1]Saturday!AB27</f>
        <v>300</v>
      </c>
      <c r="AC27" s="12">
        <f>[1]Saturday!AC27</f>
        <v>667.5</v>
      </c>
      <c r="AD27" s="12">
        <f>[1]Saturday!AD27</f>
        <v>262.75</v>
      </c>
      <c r="AE27" s="12">
        <f>[1]Saturday!AE27</f>
        <v>123.5</v>
      </c>
      <c r="AF27" s="12">
        <f>[1]Saturday!AF27</f>
        <v>90.5</v>
      </c>
      <c r="AG27" s="12">
        <f>[1]Saturday!AG27</f>
        <v>24.5</v>
      </c>
      <c r="AH27" s="12">
        <f>[1]Saturday!AH27</f>
        <v>27.5</v>
      </c>
      <c r="AI27" s="12">
        <f>[1]Saturday!AI27</f>
        <v>23.25</v>
      </c>
      <c r="AJ27" s="12">
        <f>[1]Saturday!AJ27</f>
        <v>6</v>
      </c>
      <c r="AK27" s="12">
        <f>[1]Saturday!AK27</f>
        <v>4</v>
      </c>
      <c r="AL27" s="12">
        <f>[1]Saturday!AL27</f>
        <v>18.25</v>
      </c>
      <c r="AM27" s="12">
        <f>[1]Saturday!AM27</f>
        <v>2.5</v>
      </c>
      <c r="AN27" s="12">
        <f>[1]Saturday!AN27</f>
        <v>21.5</v>
      </c>
      <c r="AO27" s="12">
        <f>[1]Saturday!AO27</f>
        <v>1.5</v>
      </c>
      <c r="AP27" s="12">
        <f>[1]Saturday!AP27</f>
        <v>3.5</v>
      </c>
      <c r="AQ27" s="12">
        <f>[1]Saturday!AQ27</f>
        <v>20.75</v>
      </c>
      <c r="AR27" s="12">
        <f>[1]Saturday!AR27</f>
        <v>9.5</v>
      </c>
      <c r="AS27" s="13">
        <f t="shared" si="0"/>
        <v>2654.75</v>
      </c>
      <c r="AT27" s="14"/>
      <c r="AV27" s="9" t="s">
        <v>49</v>
      </c>
      <c r="AW27" s="15">
        <f>AW17+BB12</f>
        <v>19805.25</v>
      </c>
      <c r="AX27" s="9">
        <f>AX17+BB13</f>
        <v>5410.5</v>
      </c>
      <c r="AY27" s="9">
        <f>AY17+BB14</f>
        <v>3901.25</v>
      </c>
      <c r="AZ27" s="9">
        <f>AZ17+BB15</f>
        <v>5192</v>
      </c>
      <c r="BA27" s="9">
        <f>BA17+BB16</f>
        <v>2868.75</v>
      </c>
      <c r="BB27" s="9">
        <f>BB17</f>
        <v>10127.75</v>
      </c>
    </row>
    <row r="28" spans="1:56">
      <c r="A28" s="1" t="s">
        <v>26</v>
      </c>
      <c r="B28" s="12">
        <f>[1]Saturday!B28</f>
        <v>105.25</v>
      </c>
      <c r="C28" s="12">
        <f>[1]Saturday!C28</f>
        <v>393</v>
      </c>
      <c r="D28" s="12">
        <f>[1]Saturday!D28</f>
        <v>280.25</v>
      </c>
      <c r="E28" s="12">
        <f>[1]Saturday!E28</f>
        <v>393.25</v>
      </c>
      <c r="F28" s="12">
        <f>[1]Saturday!F28</f>
        <v>547.5</v>
      </c>
      <c r="G28" s="12">
        <f>[1]Saturday!G28</f>
        <v>271.25</v>
      </c>
      <c r="H28" s="12">
        <f>[1]Saturday!H28</f>
        <v>444</v>
      </c>
      <c r="I28" s="12">
        <f>[1]Saturday!I28</f>
        <v>217</v>
      </c>
      <c r="J28" s="12">
        <f>[1]Saturday!J28</f>
        <v>341</v>
      </c>
      <c r="K28" s="12">
        <f>[1]Saturday!K28</f>
        <v>259</v>
      </c>
      <c r="L28" s="12">
        <f>[1]Saturday!L28</f>
        <v>315.25</v>
      </c>
      <c r="M28" s="12">
        <f>[1]Saturday!M28</f>
        <v>417</v>
      </c>
      <c r="N28" s="12">
        <f>[1]Saturday!N28</f>
        <v>252.5</v>
      </c>
      <c r="O28" s="12">
        <f>[1]Saturday!O28</f>
        <v>236.75</v>
      </c>
      <c r="P28" s="12">
        <f>[1]Saturday!P28</f>
        <v>142.75</v>
      </c>
      <c r="Q28" s="12">
        <f>[1]Saturday!Q28</f>
        <v>99.25</v>
      </c>
      <c r="R28" s="12">
        <f>[1]Saturday!R28</f>
        <v>163.25</v>
      </c>
      <c r="S28" s="12">
        <f>[1]Saturday!S28</f>
        <v>453.75</v>
      </c>
      <c r="T28" s="12">
        <f>[1]Saturday!T28</f>
        <v>364.5</v>
      </c>
      <c r="U28" s="12">
        <f>[1]Saturday!U28</f>
        <v>633.5</v>
      </c>
      <c r="V28" s="12">
        <f>[1]Saturday!V28</f>
        <v>715.5</v>
      </c>
      <c r="W28" s="12">
        <f>[1]Saturday!W28</f>
        <v>571.25</v>
      </c>
      <c r="X28" s="12">
        <f>[1]Saturday!X28</f>
        <v>406.75</v>
      </c>
      <c r="Y28" s="12">
        <f>[1]Saturday!Y28</f>
        <v>699</v>
      </c>
      <c r="Z28" s="12">
        <f>[1]Saturday!Z28</f>
        <v>524</v>
      </c>
      <c r="AA28" s="12">
        <f>[1]Saturday!AA28</f>
        <v>53</v>
      </c>
      <c r="AB28" s="12">
        <f>[1]Saturday!AB28</f>
        <v>38.75</v>
      </c>
      <c r="AC28" s="12">
        <f>[1]Saturday!AC28</f>
        <v>293</v>
      </c>
      <c r="AD28" s="12">
        <f>[1]Saturday!AD28</f>
        <v>189.5</v>
      </c>
      <c r="AE28" s="12">
        <f>[1]Saturday!AE28</f>
        <v>546.25</v>
      </c>
      <c r="AF28" s="12">
        <f>[1]Saturday!AF28</f>
        <v>709.5</v>
      </c>
      <c r="AG28" s="12">
        <f>[1]Saturday!AG28</f>
        <v>438.75</v>
      </c>
      <c r="AH28" s="12">
        <f>[1]Saturday!AH28</f>
        <v>442.5</v>
      </c>
      <c r="AI28" s="12">
        <f>[1]Saturday!AI28</f>
        <v>459.5</v>
      </c>
      <c r="AJ28" s="12">
        <f>[1]Saturday!AJ28</f>
        <v>151.25</v>
      </c>
      <c r="AK28" s="12">
        <f>[1]Saturday!AK28</f>
        <v>274.25</v>
      </c>
      <c r="AL28" s="12">
        <f>[1]Saturday!AL28</f>
        <v>1252.5</v>
      </c>
      <c r="AM28" s="12">
        <f>[1]Saturday!AM28</f>
        <v>221.5</v>
      </c>
      <c r="AN28" s="12">
        <f>[1]Saturday!AN28</f>
        <v>262.5</v>
      </c>
      <c r="AO28" s="12">
        <f>[1]Saturday!AO28</f>
        <v>110.25</v>
      </c>
      <c r="AP28" s="12">
        <f>[1]Saturday!AP28</f>
        <v>116.25</v>
      </c>
      <c r="AQ28" s="12">
        <f>[1]Saturday!AQ28</f>
        <v>242.25</v>
      </c>
      <c r="AR28" s="12">
        <f>[1]Saturday!AR28</f>
        <v>343.75</v>
      </c>
      <c r="AS28" s="13">
        <f t="shared" si="0"/>
        <v>15391.75</v>
      </c>
      <c r="AT28" s="14"/>
      <c r="AV28" s="9" t="s">
        <v>62</v>
      </c>
      <c r="AW28" s="15">
        <f>AW18+BC12</f>
        <v>6884.25</v>
      </c>
      <c r="AX28" s="9">
        <f>AX18+BC14</f>
        <v>1679</v>
      </c>
      <c r="AY28" s="9">
        <f>AY18+BC15</f>
        <v>1800.75</v>
      </c>
      <c r="AZ28" s="9">
        <f>AZ18+BC16</f>
        <v>893.25</v>
      </c>
      <c r="BA28" s="9">
        <f>BA18+BC17</f>
        <v>912.75</v>
      </c>
      <c r="BB28" s="9">
        <f>BB18</f>
        <v>480.75</v>
      </c>
      <c r="BC28" s="9">
        <f>BC18</f>
        <v>678.75</v>
      </c>
      <c r="BD28" s="9">
        <f>SUM(AW22:BB28)</f>
        <v>169683</v>
      </c>
    </row>
    <row r="29" spans="1:56">
      <c r="A29" s="1" t="s">
        <v>27</v>
      </c>
      <c r="B29" s="12">
        <f>[1]Saturday!B29</f>
        <v>92.75</v>
      </c>
      <c r="C29" s="12">
        <f>[1]Saturday!C29</f>
        <v>227</v>
      </c>
      <c r="D29" s="12">
        <f>[1]Saturday!D29</f>
        <v>156</v>
      </c>
      <c r="E29" s="12">
        <f>[1]Saturday!E29</f>
        <v>197</v>
      </c>
      <c r="F29" s="12">
        <f>[1]Saturday!F29</f>
        <v>347</v>
      </c>
      <c r="G29" s="12">
        <f>[1]Saturday!G29</f>
        <v>146.5</v>
      </c>
      <c r="H29" s="12">
        <f>[1]Saturday!H29</f>
        <v>262</v>
      </c>
      <c r="I29" s="12">
        <f>[1]Saturday!I29</f>
        <v>150</v>
      </c>
      <c r="J29" s="12">
        <f>[1]Saturday!J29</f>
        <v>318.5</v>
      </c>
      <c r="K29" s="12">
        <f>[1]Saturday!K29</f>
        <v>211.5</v>
      </c>
      <c r="L29" s="12">
        <f>[1]Saturday!L29</f>
        <v>234.75</v>
      </c>
      <c r="M29" s="12">
        <f>[1]Saturday!M29</f>
        <v>226.5</v>
      </c>
      <c r="N29" s="12">
        <f>[1]Saturday!N29</f>
        <v>161</v>
      </c>
      <c r="O29" s="12">
        <f>[1]Saturday!O29</f>
        <v>141.75</v>
      </c>
      <c r="P29" s="12">
        <f>[1]Saturday!P29</f>
        <v>58.25</v>
      </c>
      <c r="Q29" s="12">
        <f>[1]Saturday!Q29</f>
        <v>51.25</v>
      </c>
      <c r="R29" s="12">
        <f>[1]Saturday!R29</f>
        <v>98.5</v>
      </c>
      <c r="S29" s="12">
        <f>[1]Saturday!S29</f>
        <v>208.25</v>
      </c>
      <c r="T29" s="12">
        <f>[1]Saturday!T29</f>
        <v>127.75</v>
      </c>
      <c r="U29" s="12">
        <f>[1]Saturday!U29</f>
        <v>174.75</v>
      </c>
      <c r="V29" s="12">
        <f>[1]Saturday!V29</f>
        <v>207</v>
      </c>
      <c r="W29" s="12">
        <f>[1]Saturday!W29</f>
        <v>119.75</v>
      </c>
      <c r="X29" s="12">
        <f>[1]Saturday!X29</f>
        <v>103.25</v>
      </c>
      <c r="Y29" s="12">
        <f>[1]Saturday!Y29</f>
        <v>286.75</v>
      </c>
      <c r="Z29" s="12">
        <f>[1]Saturday!Z29</f>
        <v>306</v>
      </c>
      <c r="AA29" s="12">
        <f>[1]Saturday!AA29</f>
        <v>39</v>
      </c>
      <c r="AB29" s="12">
        <f>[1]Saturday!AB29</f>
        <v>33.5</v>
      </c>
      <c r="AC29" s="12">
        <f>[1]Saturday!AC29</f>
        <v>59.25</v>
      </c>
      <c r="AD29" s="12">
        <f>[1]Saturday!AD29</f>
        <v>100.75</v>
      </c>
      <c r="AE29" s="12">
        <f>[1]Saturday!AE29</f>
        <v>549.25</v>
      </c>
      <c r="AF29" s="12">
        <f>[1]Saturday!AF29</f>
        <v>649.75</v>
      </c>
      <c r="AG29" s="12">
        <f>[1]Saturday!AG29</f>
        <v>536.75</v>
      </c>
      <c r="AH29" s="12">
        <f>[1]Saturday!AH29</f>
        <v>1445.25</v>
      </c>
      <c r="AI29" s="12">
        <f>[1]Saturday!AI29</f>
        <v>303.5</v>
      </c>
      <c r="AJ29" s="12">
        <f>[1]Saturday!AJ29</f>
        <v>124.25</v>
      </c>
      <c r="AK29" s="12">
        <f>[1]Saturday!AK29</f>
        <v>83.75</v>
      </c>
      <c r="AL29" s="12">
        <f>[1]Saturday!AL29</f>
        <v>263</v>
      </c>
      <c r="AM29" s="12">
        <f>[1]Saturday!AM29</f>
        <v>37.5</v>
      </c>
      <c r="AN29" s="12">
        <f>[1]Saturday!AN29</f>
        <v>114.5</v>
      </c>
      <c r="AO29" s="12">
        <f>[1]Saturday!AO29</f>
        <v>67</v>
      </c>
      <c r="AP29" s="12">
        <f>[1]Saturday!AP29</f>
        <v>52.75</v>
      </c>
      <c r="AQ29" s="12">
        <f>[1]Saturday!AQ29</f>
        <v>180.25</v>
      </c>
      <c r="AR29" s="12">
        <f>[1]Saturday!AR29</f>
        <v>124</v>
      </c>
      <c r="AS29" s="13">
        <f t="shared" si="0"/>
        <v>9377.75</v>
      </c>
      <c r="AT29" s="14"/>
      <c r="AW29" s="15"/>
    </row>
    <row r="30" spans="1:56">
      <c r="A30" s="1" t="s">
        <v>28</v>
      </c>
      <c r="B30" s="12">
        <f>[1]Saturday!B30</f>
        <v>195.75</v>
      </c>
      <c r="C30" s="12">
        <f>[1]Saturday!C30</f>
        <v>496.5</v>
      </c>
      <c r="D30" s="12">
        <f>[1]Saturday!D30</f>
        <v>301.25</v>
      </c>
      <c r="E30" s="12">
        <f>[1]Saturday!E30</f>
        <v>343.5</v>
      </c>
      <c r="F30" s="12">
        <f>[1]Saturday!F30</f>
        <v>887</v>
      </c>
      <c r="G30" s="12">
        <f>[1]Saturday!G30</f>
        <v>300</v>
      </c>
      <c r="H30" s="12">
        <f>[1]Saturday!H30</f>
        <v>504.25</v>
      </c>
      <c r="I30" s="12">
        <f>[1]Saturday!I30</f>
        <v>265.25</v>
      </c>
      <c r="J30" s="12">
        <f>[1]Saturday!J30</f>
        <v>491.75</v>
      </c>
      <c r="K30" s="12">
        <f>[1]Saturday!K30</f>
        <v>381</v>
      </c>
      <c r="L30" s="12">
        <f>[1]Saturday!L30</f>
        <v>486.5</v>
      </c>
      <c r="M30" s="12">
        <f>[1]Saturday!M30</f>
        <v>585.25</v>
      </c>
      <c r="N30" s="12">
        <f>[1]Saturday!N30</f>
        <v>345</v>
      </c>
      <c r="O30" s="12">
        <f>[1]Saturday!O30</f>
        <v>253.75</v>
      </c>
      <c r="P30" s="12">
        <f>[1]Saturday!P30</f>
        <v>162.25</v>
      </c>
      <c r="Q30" s="12">
        <f>[1]Saturday!Q30</f>
        <v>134.5</v>
      </c>
      <c r="R30" s="12">
        <f>[1]Saturday!R30</f>
        <v>216.75</v>
      </c>
      <c r="S30" s="12">
        <f>[1]Saturday!S30</f>
        <v>457</v>
      </c>
      <c r="T30" s="12">
        <f>[1]Saturday!T30</f>
        <v>217.75</v>
      </c>
      <c r="U30" s="12">
        <f>[1]Saturday!U30</f>
        <v>316.75</v>
      </c>
      <c r="V30" s="12">
        <f>[1]Saturday!V30</f>
        <v>432.75</v>
      </c>
      <c r="W30" s="12">
        <f>[1]Saturday!W30</f>
        <v>254.5</v>
      </c>
      <c r="X30" s="12">
        <f>[1]Saturday!X30</f>
        <v>228.25</v>
      </c>
      <c r="Y30" s="12">
        <f>[1]Saturday!Y30</f>
        <v>531.25</v>
      </c>
      <c r="Z30" s="12">
        <f>[1]Saturday!Z30</f>
        <v>651.75</v>
      </c>
      <c r="AA30" s="12">
        <f>[1]Saturday!AA30</f>
        <v>307.75</v>
      </c>
      <c r="AB30" s="12">
        <f>[1]Saturday!AB30</f>
        <v>57.5</v>
      </c>
      <c r="AC30" s="12">
        <f>[1]Saturday!AC30</f>
        <v>90.75</v>
      </c>
      <c r="AD30" s="12">
        <f>[1]Saturday!AD30</f>
        <v>248.75</v>
      </c>
      <c r="AE30" s="12">
        <f>[1]Saturday!AE30</f>
        <v>1402.75</v>
      </c>
      <c r="AF30" s="12">
        <f>[1]Saturday!AF30</f>
        <v>1862</v>
      </c>
      <c r="AG30" s="12">
        <f>[1]Saturday!AG30</f>
        <v>993.25</v>
      </c>
      <c r="AH30" s="12">
        <f>[1]Saturday!AH30</f>
        <v>1781.25</v>
      </c>
      <c r="AI30" s="12">
        <f>[1]Saturday!AI30</f>
        <v>884.75</v>
      </c>
      <c r="AJ30" s="12">
        <f>[1]Saturday!AJ30</f>
        <v>303.75</v>
      </c>
      <c r="AK30" s="12">
        <f>[1]Saturday!AK30</f>
        <v>199.5</v>
      </c>
      <c r="AL30" s="12">
        <f>[1]Saturday!AL30</f>
        <v>791</v>
      </c>
      <c r="AM30" s="12">
        <f>[1]Saturday!AM30</f>
        <v>74</v>
      </c>
      <c r="AN30" s="12">
        <f>[1]Saturday!AN30</f>
        <v>263.5</v>
      </c>
      <c r="AO30" s="12">
        <f>[1]Saturday!AO30</f>
        <v>194</v>
      </c>
      <c r="AP30" s="12">
        <f>[1]Saturday!AP30</f>
        <v>187.25</v>
      </c>
      <c r="AQ30" s="12">
        <f>[1]Saturday!AQ30</f>
        <v>873.75</v>
      </c>
      <c r="AR30" s="12">
        <f>[1]Saturday!AR30</f>
        <v>454.5</v>
      </c>
      <c r="AS30" s="13">
        <f t="shared" si="0"/>
        <v>20410.25</v>
      </c>
      <c r="AT30" s="14"/>
      <c r="AW30" s="15"/>
    </row>
    <row r="31" spans="1:56">
      <c r="A31" s="1" t="s">
        <v>29</v>
      </c>
      <c r="B31" s="12">
        <f>[1]Saturday!B31</f>
        <v>77.75</v>
      </c>
      <c r="C31" s="12">
        <f>[1]Saturday!C31</f>
        <v>175.25</v>
      </c>
      <c r="D31" s="12">
        <f>[1]Saturday!D31</f>
        <v>148.75</v>
      </c>
      <c r="E31" s="12">
        <f>[1]Saturday!E31</f>
        <v>229.25</v>
      </c>
      <c r="F31" s="12">
        <f>[1]Saturday!F31</f>
        <v>361.25</v>
      </c>
      <c r="G31" s="12">
        <f>[1]Saturday!G31</f>
        <v>202.75</v>
      </c>
      <c r="H31" s="12">
        <f>[1]Saturday!H31</f>
        <v>305</v>
      </c>
      <c r="I31" s="12">
        <f>[1]Saturday!I31</f>
        <v>163</v>
      </c>
      <c r="J31" s="12">
        <f>[1]Saturday!J31</f>
        <v>203.5</v>
      </c>
      <c r="K31" s="12">
        <f>[1]Saturday!K31</f>
        <v>175.75</v>
      </c>
      <c r="L31" s="12">
        <f>[1]Saturday!L31</f>
        <v>236</v>
      </c>
      <c r="M31" s="12">
        <f>[1]Saturday!M31</f>
        <v>251.25</v>
      </c>
      <c r="N31" s="12">
        <f>[1]Saturday!N31</f>
        <v>109</v>
      </c>
      <c r="O31" s="12">
        <f>[1]Saturday!O31</f>
        <v>87</v>
      </c>
      <c r="P31" s="12">
        <f>[1]Saturday!P31</f>
        <v>58.25</v>
      </c>
      <c r="Q31" s="12">
        <f>[1]Saturday!Q31</f>
        <v>41.25</v>
      </c>
      <c r="R31" s="12">
        <f>[1]Saturday!R31</f>
        <v>51.5</v>
      </c>
      <c r="S31" s="12">
        <f>[1]Saturday!S31</f>
        <v>139</v>
      </c>
      <c r="T31" s="12">
        <f>[1]Saturday!T31</f>
        <v>74.5</v>
      </c>
      <c r="U31" s="12">
        <f>[1]Saturday!U31</f>
        <v>120.25</v>
      </c>
      <c r="V31" s="12">
        <f>[1]Saturday!V31</f>
        <v>178.75</v>
      </c>
      <c r="W31" s="12">
        <f>[1]Saturday!W31</f>
        <v>152.5</v>
      </c>
      <c r="X31" s="12">
        <f>[1]Saturday!X31</f>
        <v>119.25</v>
      </c>
      <c r="Y31" s="12">
        <f>[1]Saturday!Y31</f>
        <v>286.5</v>
      </c>
      <c r="Z31" s="12">
        <f>[1]Saturday!Z31</f>
        <v>267.75</v>
      </c>
      <c r="AA31" s="12">
        <f>[1]Saturday!AA31</f>
        <v>173</v>
      </c>
      <c r="AB31" s="12">
        <f>[1]Saturday!AB31</f>
        <v>103.5</v>
      </c>
      <c r="AC31" s="12">
        <f>[1]Saturday!AC31</f>
        <v>239</v>
      </c>
      <c r="AD31" s="12">
        <f>[1]Saturday!AD31</f>
        <v>58.75</v>
      </c>
      <c r="AE31" s="12">
        <f>[1]Saturday!AE31</f>
        <v>822.25</v>
      </c>
      <c r="AF31" s="12">
        <f>[1]Saturday!AF31</f>
        <v>866.75</v>
      </c>
      <c r="AG31" s="12">
        <f>[1]Saturday!AG31</f>
        <v>396.25</v>
      </c>
      <c r="AH31" s="12">
        <f>[1]Saturday!AH31</f>
        <v>754</v>
      </c>
      <c r="AI31" s="12">
        <f>[1]Saturday!AI31</f>
        <v>371.25</v>
      </c>
      <c r="AJ31" s="12">
        <f>[1]Saturday!AJ31</f>
        <v>157.25</v>
      </c>
      <c r="AK31" s="12">
        <f>[1]Saturday!AK31</f>
        <v>79.75</v>
      </c>
      <c r="AL31" s="12">
        <f>[1]Saturday!AL31</f>
        <v>250.5</v>
      </c>
      <c r="AM31" s="12">
        <f>[1]Saturday!AM31</f>
        <v>32.5</v>
      </c>
      <c r="AN31" s="12">
        <f>[1]Saturday!AN31</f>
        <v>93.75</v>
      </c>
      <c r="AO31" s="12">
        <f>[1]Saturday!AO31</f>
        <v>88.75</v>
      </c>
      <c r="AP31" s="12">
        <f>[1]Saturday!AP31</f>
        <v>127.5</v>
      </c>
      <c r="AQ31" s="12">
        <f>[1]Saturday!AQ31</f>
        <v>279.75</v>
      </c>
      <c r="AR31" s="12">
        <f>[1]Saturday!AR31</f>
        <v>182.25</v>
      </c>
      <c r="AS31" s="13">
        <f t="shared" si="0"/>
        <v>9291.75</v>
      </c>
      <c r="AT31" s="14"/>
      <c r="AW31" s="15"/>
    </row>
    <row r="32" spans="1:56">
      <c r="A32" s="1">
        <v>16</v>
      </c>
      <c r="B32" s="12">
        <f>[1]Saturday!B32</f>
        <v>87.5</v>
      </c>
      <c r="C32" s="12">
        <f>[1]Saturday!C32</f>
        <v>87.25</v>
      </c>
      <c r="D32" s="12">
        <f>[1]Saturday!D32</f>
        <v>55.25</v>
      </c>
      <c r="E32" s="12">
        <f>[1]Saturday!E32</f>
        <v>93</v>
      </c>
      <c r="F32" s="12">
        <f>[1]Saturday!F32</f>
        <v>205.75</v>
      </c>
      <c r="G32" s="12">
        <f>[1]Saturday!G32</f>
        <v>122</v>
      </c>
      <c r="H32" s="12">
        <f>[1]Saturday!H32</f>
        <v>176.75</v>
      </c>
      <c r="I32" s="12">
        <f>[1]Saturday!I32</f>
        <v>81</v>
      </c>
      <c r="J32" s="12">
        <f>[1]Saturday!J32</f>
        <v>106.25</v>
      </c>
      <c r="K32" s="12">
        <f>[1]Saturday!K32</f>
        <v>71</v>
      </c>
      <c r="L32" s="12">
        <f>[1]Saturday!L32</f>
        <v>136.25</v>
      </c>
      <c r="M32" s="12">
        <f>[1]Saturday!M32</f>
        <v>109.75</v>
      </c>
      <c r="N32" s="12">
        <f>[1]Saturday!N32</f>
        <v>41.75</v>
      </c>
      <c r="O32" s="12">
        <f>[1]Saturday!O32</f>
        <v>32.5</v>
      </c>
      <c r="P32" s="12">
        <f>[1]Saturday!P32</f>
        <v>31.5</v>
      </c>
      <c r="Q32" s="12">
        <f>[1]Saturday!Q32</f>
        <v>22.25</v>
      </c>
      <c r="R32" s="12">
        <f>[1]Saturday!R32</f>
        <v>27</v>
      </c>
      <c r="S32" s="12">
        <f>[1]Saturday!S32</f>
        <v>31.75</v>
      </c>
      <c r="T32" s="12">
        <f>[1]Saturday!T32</f>
        <v>36</v>
      </c>
      <c r="U32" s="12">
        <f>[1]Saturday!U32</f>
        <v>38.25</v>
      </c>
      <c r="V32" s="12">
        <f>[1]Saturday!V32</f>
        <v>42.5</v>
      </c>
      <c r="W32" s="12">
        <f>[1]Saturday!W32</f>
        <v>19</v>
      </c>
      <c r="X32" s="12">
        <f>[1]Saturday!X32</f>
        <v>18.25</v>
      </c>
      <c r="Y32" s="12">
        <f>[1]Saturday!Y32</f>
        <v>127.75</v>
      </c>
      <c r="Z32" s="12">
        <f>[1]Saturday!Z32</f>
        <v>127.25</v>
      </c>
      <c r="AA32" s="12">
        <f>[1]Saturday!AA32</f>
        <v>440.75</v>
      </c>
      <c r="AB32" s="12">
        <f>[1]Saturday!AB32</f>
        <v>415</v>
      </c>
      <c r="AC32" s="12">
        <f>[1]Saturday!AC32</f>
        <v>1532.75</v>
      </c>
      <c r="AD32" s="12">
        <f>[1]Saturday!AD32</f>
        <v>829.25</v>
      </c>
      <c r="AE32" s="12">
        <f>[1]Saturday!AE32</f>
        <v>33.5</v>
      </c>
      <c r="AF32" s="12">
        <f>[1]Saturday!AF32</f>
        <v>297</v>
      </c>
      <c r="AG32" s="12">
        <f>[1]Saturday!AG32</f>
        <v>244.25</v>
      </c>
      <c r="AH32" s="12">
        <f>[1]Saturday!AH32</f>
        <v>531.25</v>
      </c>
      <c r="AI32" s="12">
        <f>[1]Saturday!AI32</f>
        <v>216</v>
      </c>
      <c r="AJ32" s="12">
        <f>[1]Saturday!AJ32</f>
        <v>95.75</v>
      </c>
      <c r="AK32" s="12">
        <f>[1]Saturday!AK32</f>
        <v>19.75</v>
      </c>
      <c r="AL32" s="12">
        <f>[1]Saturday!AL32</f>
        <v>59</v>
      </c>
      <c r="AM32" s="12">
        <f>[1]Saturday!AM32</f>
        <v>9.5</v>
      </c>
      <c r="AN32" s="12">
        <f>[1]Saturday!AN32</f>
        <v>47.75</v>
      </c>
      <c r="AO32" s="12">
        <f>[1]Saturday!AO32</f>
        <v>44.75</v>
      </c>
      <c r="AP32" s="12">
        <f>[1]Saturday!AP32</f>
        <v>61.25</v>
      </c>
      <c r="AQ32" s="12">
        <f>[1]Saturday!AQ32</f>
        <v>69.25</v>
      </c>
      <c r="AR32" s="12">
        <f>[1]Saturday!AR32</f>
        <v>85</v>
      </c>
      <c r="AS32" s="13">
        <f t="shared" si="0"/>
        <v>6959.25</v>
      </c>
      <c r="AT32" s="14"/>
      <c r="AW32" s="15"/>
    </row>
    <row r="33" spans="1:49">
      <c r="A33" s="1">
        <v>24</v>
      </c>
      <c r="B33" s="12">
        <f>[1]Saturday!B33</f>
        <v>107</v>
      </c>
      <c r="C33" s="12">
        <f>[1]Saturday!C33</f>
        <v>126.25</v>
      </c>
      <c r="D33" s="12">
        <f>[1]Saturday!D33</f>
        <v>42</v>
      </c>
      <c r="E33" s="12">
        <f>[1]Saturday!E33</f>
        <v>78.75</v>
      </c>
      <c r="F33" s="12">
        <f>[1]Saturday!F33</f>
        <v>166.25</v>
      </c>
      <c r="G33" s="12">
        <f>[1]Saturday!G33</f>
        <v>100.25</v>
      </c>
      <c r="H33" s="12">
        <f>[1]Saturday!H33</f>
        <v>152.25</v>
      </c>
      <c r="I33" s="12">
        <f>[1]Saturday!I33</f>
        <v>74</v>
      </c>
      <c r="J33" s="12">
        <f>[1]Saturday!J33</f>
        <v>88.5</v>
      </c>
      <c r="K33" s="12">
        <f>[1]Saturday!K33</f>
        <v>52.5</v>
      </c>
      <c r="L33" s="12">
        <f>[1]Saturday!L33</f>
        <v>172.75</v>
      </c>
      <c r="M33" s="12">
        <f>[1]Saturday!M33</f>
        <v>118.5</v>
      </c>
      <c r="N33" s="12">
        <f>[1]Saturday!N33</f>
        <v>49.25</v>
      </c>
      <c r="O33" s="12">
        <f>[1]Saturday!O33</f>
        <v>40.75</v>
      </c>
      <c r="P33" s="12">
        <f>[1]Saturday!P33</f>
        <v>39.75</v>
      </c>
      <c r="Q33" s="12">
        <f>[1]Saturday!Q33</f>
        <v>25.75</v>
      </c>
      <c r="R33" s="12">
        <f>[1]Saturday!R33</f>
        <v>21.5</v>
      </c>
      <c r="S33" s="12">
        <f>[1]Saturday!S33</f>
        <v>42.25</v>
      </c>
      <c r="T33" s="12">
        <f>[1]Saturday!T33</f>
        <v>48.5</v>
      </c>
      <c r="U33" s="12">
        <f>[1]Saturday!U33</f>
        <v>38</v>
      </c>
      <c r="V33" s="12">
        <f>[1]Saturday!V33</f>
        <v>37</v>
      </c>
      <c r="W33" s="12">
        <f>[1]Saturday!W33</f>
        <v>20.5</v>
      </c>
      <c r="X33" s="12">
        <f>[1]Saturday!X33</f>
        <v>16.25</v>
      </c>
      <c r="Y33" s="12">
        <f>[1]Saturday!Y33</f>
        <v>101.5</v>
      </c>
      <c r="Z33" s="12">
        <f>[1]Saturday!Z33</f>
        <v>107.75</v>
      </c>
      <c r="AA33" s="12">
        <f>[1]Saturday!AA33</f>
        <v>537.5</v>
      </c>
      <c r="AB33" s="12">
        <f>[1]Saturday!AB33</f>
        <v>485.25</v>
      </c>
      <c r="AC33" s="12">
        <f>[1]Saturday!AC33</f>
        <v>1984</v>
      </c>
      <c r="AD33" s="12">
        <f>[1]Saturday!AD33</f>
        <v>918</v>
      </c>
      <c r="AE33" s="12">
        <f>[1]Saturday!AE33</f>
        <v>271.75</v>
      </c>
      <c r="AF33" s="12">
        <f>[1]Saturday!AF33</f>
        <v>44.75</v>
      </c>
      <c r="AG33" s="12">
        <f>[1]Saturday!AG33</f>
        <v>199.25</v>
      </c>
      <c r="AH33" s="12">
        <f>[1]Saturday!AH33</f>
        <v>546.5</v>
      </c>
      <c r="AI33" s="12">
        <f>[1]Saturday!AI33</f>
        <v>258.5</v>
      </c>
      <c r="AJ33" s="12">
        <f>[1]Saturday!AJ33</f>
        <v>133.25</v>
      </c>
      <c r="AK33" s="12">
        <f>[1]Saturday!AK33</f>
        <v>18.5</v>
      </c>
      <c r="AL33" s="12">
        <f>[1]Saturday!AL33</f>
        <v>48.5</v>
      </c>
      <c r="AM33" s="12">
        <f>[1]Saturday!AM33</f>
        <v>13.5</v>
      </c>
      <c r="AN33" s="12">
        <f>[1]Saturday!AN33</f>
        <v>78.5</v>
      </c>
      <c r="AO33" s="12">
        <f>[1]Saturday!AO33</f>
        <v>60.75</v>
      </c>
      <c r="AP33" s="12">
        <f>[1]Saturday!AP33</f>
        <v>116.5</v>
      </c>
      <c r="AQ33" s="12">
        <f>[1]Saturday!AQ33</f>
        <v>76.25</v>
      </c>
      <c r="AR33" s="12">
        <f>[1]Saturday!AR33</f>
        <v>97</v>
      </c>
      <c r="AS33" s="13">
        <f t="shared" si="0"/>
        <v>7756</v>
      </c>
      <c r="AT33" s="14"/>
      <c r="AW33" s="15"/>
    </row>
    <row r="34" spans="1:49">
      <c r="A34" s="1" t="s">
        <v>30</v>
      </c>
      <c r="B34" s="12">
        <f>[1]Saturday!B34</f>
        <v>24</v>
      </c>
      <c r="C34" s="12">
        <f>[1]Saturday!C34</f>
        <v>34.25</v>
      </c>
      <c r="D34" s="12">
        <f>[1]Saturday!D34</f>
        <v>15.25</v>
      </c>
      <c r="E34" s="12">
        <f>[1]Saturday!E34</f>
        <v>23.5</v>
      </c>
      <c r="F34" s="12">
        <f>[1]Saturday!F34</f>
        <v>65.5</v>
      </c>
      <c r="G34" s="12">
        <f>[1]Saturday!G34</f>
        <v>23.5</v>
      </c>
      <c r="H34" s="12">
        <f>[1]Saturday!H34</f>
        <v>37</v>
      </c>
      <c r="I34" s="12">
        <f>[1]Saturday!I34</f>
        <v>21.5</v>
      </c>
      <c r="J34" s="12">
        <f>[1]Saturday!J34</f>
        <v>43.5</v>
      </c>
      <c r="K34" s="12">
        <f>[1]Saturday!K34</f>
        <v>23</v>
      </c>
      <c r="L34" s="12">
        <f>[1]Saturday!L34</f>
        <v>30.75</v>
      </c>
      <c r="M34" s="12">
        <f>[1]Saturday!M34</f>
        <v>65.75</v>
      </c>
      <c r="N34" s="12">
        <f>[1]Saturday!N34</f>
        <v>17.5</v>
      </c>
      <c r="O34" s="12">
        <f>[1]Saturday!O34</f>
        <v>14.75</v>
      </c>
      <c r="P34" s="12">
        <f>[1]Saturday!P34</f>
        <v>7.75</v>
      </c>
      <c r="Q34" s="12">
        <f>[1]Saturday!Q34</f>
        <v>8</v>
      </c>
      <c r="R34" s="12">
        <f>[1]Saturday!R34</f>
        <v>11.75</v>
      </c>
      <c r="S34" s="12">
        <f>[1]Saturday!S34</f>
        <v>16.25</v>
      </c>
      <c r="T34" s="12">
        <f>[1]Saturday!T34</f>
        <v>21.5</v>
      </c>
      <c r="U34" s="12">
        <f>[1]Saturday!U34</f>
        <v>14.75</v>
      </c>
      <c r="V34" s="12">
        <f>[1]Saturday!V34</f>
        <v>21</v>
      </c>
      <c r="W34" s="12">
        <f>[1]Saturday!W34</f>
        <v>10.5</v>
      </c>
      <c r="X34" s="12">
        <f>[1]Saturday!X34</f>
        <v>8</v>
      </c>
      <c r="Y34" s="12">
        <f>[1]Saturday!Y34</f>
        <v>34.5</v>
      </c>
      <c r="Z34" s="12">
        <f>[1]Saturday!Z34</f>
        <v>32.25</v>
      </c>
      <c r="AA34" s="12">
        <f>[1]Saturday!AA34</f>
        <v>362.5</v>
      </c>
      <c r="AB34" s="12">
        <f>[1]Saturday!AB34</f>
        <v>322.5</v>
      </c>
      <c r="AC34" s="12">
        <f>[1]Saturday!AC34</f>
        <v>1276.25</v>
      </c>
      <c r="AD34" s="12">
        <f>[1]Saturday!AD34</f>
        <v>341.5</v>
      </c>
      <c r="AE34" s="12">
        <f>[1]Saturday!AE34</f>
        <v>231.5</v>
      </c>
      <c r="AF34" s="12">
        <f>[1]Saturday!AF34</f>
        <v>200</v>
      </c>
      <c r="AG34" s="12">
        <f>[1]Saturday!AG34</f>
        <v>21.75</v>
      </c>
      <c r="AH34" s="12">
        <f>[1]Saturday!AH34</f>
        <v>96.25</v>
      </c>
      <c r="AI34" s="12">
        <f>[1]Saturday!AI34</f>
        <v>60.25</v>
      </c>
      <c r="AJ34" s="12">
        <f>[1]Saturday!AJ34</f>
        <v>38.25</v>
      </c>
      <c r="AK34" s="12">
        <f>[1]Saturday!AK34</f>
        <v>5</v>
      </c>
      <c r="AL34" s="12">
        <f>[1]Saturday!AL34</f>
        <v>23.25</v>
      </c>
      <c r="AM34" s="12">
        <f>[1]Saturday!AM34</f>
        <v>4</v>
      </c>
      <c r="AN34" s="12">
        <f>[1]Saturday!AN34</f>
        <v>32.25</v>
      </c>
      <c r="AO34" s="12">
        <f>[1]Saturday!AO34</f>
        <v>16.25</v>
      </c>
      <c r="AP34" s="12">
        <f>[1]Saturday!AP34</f>
        <v>36.25</v>
      </c>
      <c r="AQ34" s="12">
        <f>[1]Saturday!AQ34</f>
        <v>53.25</v>
      </c>
      <c r="AR34" s="12">
        <f>[1]Saturday!AR34</f>
        <v>31.75</v>
      </c>
      <c r="AS34" s="13">
        <f t="shared" si="0"/>
        <v>3778.75</v>
      </c>
      <c r="AT34" s="14"/>
      <c r="AW34" s="15"/>
    </row>
    <row r="35" spans="1:49">
      <c r="A35" s="1" t="s">
        <v>31</v>
      </c>
      <c r="B35" s="12">
        <f>[1]Saturday!B35</f>
        <v>41</v>
      </c>
      <c r="C35" s="12">
        <f>[1]Saturday!C35</f>
        <v>42.5</v>
      </c>
      <c r="D35" s="12">
        <f>[1]Saturday!D35</f>
        <v>17</v>
      </c>
      <c r="E35" s="12">
        <f>[1]Saturday!E35</f>
        <v>17.5</v>
      </c>
      <c r="F35" s="12">
        <f>[1]Saturday!F35</f>
        <v>50.75</v>
      </c>
      <c r="G35" s="12">
        <f>[1]Saturday!G35</f>
        <v>19.25</v>
      </c>
      <c r="H35" s="12">
        <f>[1]Saturday!H35</f>
        <v>34.75</v>
      </c>
      <c r="I35" s="12">
        <f>[1]Saturday!I35</f>
        <v>19</v>
      </c>
      <c r="J35" s="12">
        <f>[1]Saturday!J35</f>
        <v>53.75</v>
      </c>
      <c r="K35" s="12">
        <f>[1]Saturday!K35</f>
        <v>32</v>
      </c>
      <c r="L35" s="12">
        <f>[1]Saturday!L35</f>
        <v>50.75</v>
      </c>
      <c r="M35" s="12">
        <f>[1]Saturday!M35</f>
        <v>53.75</v>
      </c>
      <c r="N35" s="12">
        <f>[1]Saturday!N35</f>
        <v>22.75</v>
      </c>
      <c r="O35" s="12">
        <f>[1]Saturday!O35</f>
        <v>22.75</v>
      </c>
      <c r="P35" s="12">
        <f>[1]Saturday!P35</f>
        <v>17.75</v>
      </c>
      <c r="Q35" s="12">
        <f>[1]Saturday!Q35</f>
        <v>10.25</v>
      </c>
      <c r="R35" s="12">
        <f>[1]Saturday!R35</f>
        <v>14.75</v>
      </c>
      <c r="S35" s="12">
        <f>[1]Saturday!S35</f>
        <v>23.25</v>
      </c>
      <c r="T35" s="12">
        <f>[1]Saturday!T35</f>
        <v>23</v>
      </c>
      <c r="U35" s="12">
        <f>[1]Saturday!U35</f>
        <v>18.5</v>
      </c>
      <c r="V35" s="12">
        <f>[1]Saturday!V35</f>
        <v>22.75</v>
      </c>
      <c r="W35" s="12">
        <f>[1]Saturday!W35</f>
        <v>3.5</v>
      </c>
      <c r="X35" s="12">
        <f>[1]Saturday!X35</f>
        <v>6.5</v>
      </c>
      <c r="Y35" s="12">
        <f>[1]Saturday!Y35</f>
        <v>22</v>
      </c>
      <c r="Z35" s="12">
        <f>[1]Saturday!Z35</f>
        <v>34.25</v>
      </c>
      <c r="AA35" s="12">
        <f>[1]Saturday!AA35</f>
        <v>424</v>
      </c>
      <c r="AB35" s="12">
        <f>[1]Saturday!AB35</f>
        <v>527.25</v>
      </c>
      <c r="AC35" s="12">
        <f>[1]Saturday!AC35</f>
        <v>2793</v>
      </c>
      <c r="AD35" s="12">
        <f>[1]Saturday!AD35</f>
        <v>726.75</v>
      </c>
      <c r="AE35" s="12">
        <f>[1]Saturday!AE35</f>
        <v>494.75</v>
      </c>
      <c r="AF35" s="12">
        <f>[1]Saturday!AF35</f>
        <v>512.5</v>
      </c>
      <c r="AG35" s="12">
        <f>[1]Saturday!AG35</f>
        <v>99.25</v>
      </c>
      <c r="AH35" s="12">
        <f>[1]Saturday!AH35</f>
        <v>37.25</v>
      </c>
      <c r="AI35" s="12">
        <f>[1]Saturday!AI35</f>
        <v>87.25</v>
      </c>
      <c r="AJ35" s="12">
        <f>[1]Saturday!AJ35</f>
        <v>69.25</v>
      </c>
      <c r="AK35" s="12">
        <f>[1]Saturday!AK35</f>
        <v>5.25</v>
      </c>
      <c r="AL35" s="12">
        <f>[1]Saturday!AL35</f>
        <v>24.25</v>
      </c>
      <c r="AM35" s="12">
        <f>[1]Saturday!AM35</f>
        <v>5.25</v>
      </c>
      <c r="AN35" s="12">
        <f>[1]Saturday!AN35</f>
        <v>35.5</v>
      </c>
      <c r="AO35" s="12">
        <f>[1]Saturday!AO35</f>
        <v>29.25</v>
      </c>
      <c r="AP35" s="12">
        <f>[1]Saturday!AP35</f>
        <v>85.5</v>
      </c>
      <c r="AQ35" s="12">
        <f>[1]Saturday!AQ35</f>
        <v>70.25</v>
      </c>
      <c r="AR35" s="12">
        <f>[1]Saturday!AR35</f>
        <v>61.5</v>
      </c>
      <c r="AS35" s="13">
        <f t="shared" si="0"/>
        <v>6762</v>
      </c>
      <c r="AT35" s="14"/>
      <c r="AW35" s="15"/>
    </row>
    <row r="36" spans="1:49">
      <c r="A36" s="1" t="s">
        <v>32</v>
      </c>
      <c r="B36" s="12">
        <f>[1]Saturday!B36</f>
        <v>28.75</v>
      </c>
      <c r="C36" s="12">
        <f>[1]Saturday!C36</f>
        <v>62</v>
      </c>
      <c r="D36" s="12">
        <f>[1]Saturday!D36</f>
        <v>21</v>
      </c>
      <c r="E36" s="12">
        <f>[1]Saturday!E36</f>
        <v>21.5</v>
      </c>
      <c r="F36" s="12">
        <f>[1]Saturday!F36</f>
        <v>80.5</v>
      </c>
      <c r="G36" s="12">
        <f>[1]Saturday!G36</f>
        <v>18.75</v>
      </c>
      <c r="H36" s="12">
        <f>[1]Saturday!H36</f>
        <v>40.75</v>
      </c>
      <c r="I36" s="12">
        <f>[1]Saturday!I36</f>
        <v>35.25</v>
      </c>
      <c r="J36" s="12">
        <f>[1]Saturday!J36</f>
        <v>52.25</v>
      </c>
      <c r="K36" s="12">
        <f>[1]Saturday!K36</f>
        <v>27.5</v>
      </c>
      <c r="L36" s="12">
        <f>[1]Saturday!L36</f>
        <v>46.75</v>
      </c>
      <c r="M36" s="12">
        <f>[1]Saturday!M36</f>
        <v>76.75</v>
      </c>
      <c r="N36" s="12">
        <f>[1]Saturday!N36</f>
        <v>22.5</v>
      </c>
      <c r="O36" s="12">
        <f>[1]Saturday!O36</f>
        <v>23.5</v>
      </c>
      <c r="P36" s="12">
        <f>[1]Saturday!P36</f>
        <v>16</v>
      </c>
      <c r="Q36" s="12">
        <f>[1]Saturday!Q36</f>
        <v>15.5</v>
      </c>
      <c r="R36" s="12">
        <f>[1]Saturday!R36</f>
        <v>18.75</v>
      </c>
      <c r="S36" s="12">
        <f>[1]Saturday!S36</f>
        <v>32.25</v>
      </c>
      <c r="T36" s="12">
        <f>[1]Saturday!T36</f>
        <v>47.25</v>
      </c>
      <c r="U36" s="12">
        <f>[1]Saturday!U36</f>
        <v>35.25</v>
      </c>
      <c r="V36" s="12">
        <f>[1]Saturday!V36</f>
        <v>37.75</v>
      </c>
      <c r="W36" s="12">
        <f>[1]Saturday!W36</f>
        <v>16.75</v>
      </c>
      <c r="X36" s="12">
        <f>[1]Saturday!X36</f>
        <v>13.75</v>
      </c>
      <c r="Y36" s="12">
        <f>[1]Saturday!Y36</f>
        <v>19.25</v>
      </c>
      <c r="Z36" s="12">
        <f>[1]Saturday!Z36</f>
        <v>28.25</v>
      </c>
      <c r="AA36" s="12">
        <f>[1]Saturday!AA36</f>
        <v>395</v>
      </c>
      <c r="AB36" s="12">
        <f>[1]Saturday!AB36</f>
        <v>243.5</v>
      </c>
      <c r="AC36" s="12">
        <f>[1]Saturday!AC36</f>
        <v>1021.5</v>
      </c>
      <c r="AD36" s="12">
        <f>[1]Saturday!AD36</f>
        <v>358.5</v>
      </c>
      <c r="AE36" s="12">
        <f>[1]Saturday!AE36</f>
        <v>210</v>
      </c>
      <c r="AF36" s="12">
        <f>[1]Saturday!AF36</f>
        <v>250</v>
      </c>
      <c r="AG36" s="12">
        <f>[1]Saturday!AG36</f>
        <v>56.25</v>
      </c>
      <c r="AH36" s="12">
        <f>[1]Saturday!AH36</f>
        <v>115.75</v>
      </c>
      <c r="AI36" s="12">
        <f>[1]Saturday!AI36</f>
        <v>23.5</v>
      </c>
      <c r="AJ36" s="12">
        <f>[1]Saturday!AJ36</f>
        <v>33.5</v>
      </c>
      <c r="AK36" s="12">
        <f>[1]Saturday!AK36</f>
        <v>15.5</v>
      </c>
      <c r="AL36" s="12">
        <f>[1]Saturday!AL36</f>
        <v>34.5</v>
      </c>
      <c r="AM36" s="12">
        <f>[1]Saturday!AM36</f>
        <v>17</v>
      </c>
      <c r="AN36" s="12">
        <f>[1]Saturday!AN36</f>
        <v>54</v>
      </c>
      <c r="AO36" s="12">
        <f>[1]Saturday!AO36</f>
        <v>27.75</v>
      </c>
      <c r="AP36" s="12">
        <f>[1]Saturday!AP36</f>
        <v>63.25</v>
      </c>
      <c r="AQ36" s="12">
        <f>[1]Saturday!AQ36</f>
        <v>114.5</v>
      </c>
      <c r="AR36" s="12">
        <f>[1]Saturday!AR36</f>
        <v>77.75</v>
      </c>
      <c r="AS36" s="13">
        <f t="shared" si="0"/>
        <v>3950.25</v>
      </c>
      <c r="AT36" s="14"/>
      <c r="AW36" s="15"/>
    </row>
    <row r="37" spans="1:49">
      <c r="A37" s="1" t="s">
        <v>33</v>
      </c>
      <c r="B37" s="12">
        <f>[1]Saturday!B37</f>
        <v>7</v>
      </c>
      <c r="C37" s="12">
        <f>[1]Saturday!C37</f>
        <v>12.75</v>
      </c>
      <c r="D37" s="12">
        <f>[1]Saturday!D37</f>
        <v>1</v>
      </c>
      <c r="E37" s="12">
        <f>[1]Saturday!E37</f>
        <v>0.75</v>
      </c>
      <c r="F37" s="12">
        <f>[1]Saturday!F37</f>
        <v>6.25</v>
      </c>
      <c r="G37" s="12">
        <f>[1]Saturday!G37</f>
        <v>4.25</v>
      </c>
      <c r="H37" s="12">
        <f>[1]Saturday!H37</f>
        <v>5.5</v>
      </c>
      <c r="I37" s="12">
        <f>[1]Saturday!I37</f>
        <v>4.75</v>
      </c>
      <c r="J37" s="12">
        <f>[1]Saturday!J37</f>
        <v>14.25</v>
      </c>
      <c r="K37" s="12">
        <f>[1]Saturday!K37</f>
        <v>8.75</v>
      </c>
      <c r="L37" s="12">
        <f>[1]Saturday!L37</f>
        <v>10</v>
      </c>
      <c r="M37" s="12">
        <f>[1]Saturday!M37</f>
        <v>18.25</v>
      </c>
      <c r="N37" s="12">
        <f>[1]Saturday!N37</f>
        <v>7.75</v>
      </c>
      <c r="O37" s="12">
        <f>[1]Saturday!O37</f>
        <v>7.5</v>
      </c>
      <c r="P37" s="12">
        <f>[1]Saturday!P37</f>
        <v>4.75</v>
      </c>
      <c r="Q37" s="12">
        <f>[1]Saturday!Q37</f>
        <v>5</v>
      </c>
      <c r="R37" s="12">
        <f>[1]Saturday!R37</f>
        <v>9.5</v>
      </c>
      <c r="S37" s="12">
        <f>[1]Saturday!S37</f>
        <v>6.25</v>
      </c>
      <c r="T37" s="12">
        <f>[1]Saturday!T37</f>
        <v>8.5</v>
      </c>
      <c r="U37" s="12">
        <f>[1]Saturday!U37</f>
        <v>6.25</v>
      </c>
      <c r="V37" s="12">
        <f>[1]Saturday!V37</f>
        <v>4.25</v>
      </c>
      <c r="W37" s="12">
        <f>[1]Saturday!W37</f>
        <v>2.75</v>
      </c>
      <c r="X37" s="12">
        <f>[1]Saturday!X37</f>
        <v>1.75</v>
      </c>
      <c r="Y37" s="12">
        <f>[1]Saturday!Y37</f>
        <v>2.75</v>
      </c>
      <c r="Z37" s="12">
        <f>[1]Saturday!Z37</f>
        <v>6.25</v>
      </c>
      <c r="AA37" s="12">
        <f>[1]Saturday!AA37</f>
        <v>129.5</v>
      </c>
      <c r="AB37" s="12">
        <f>[1]Saturday!AB37</f>
        <v>82.25</v>
      </c>
      <c r="AC37" s="12">
        <f>[1]Saturday!AC37</f>
        <v>337.5</v>
      </c>
      <c r="AD37" s="12">
        <f>[1]Saturday!AD37</f>
        <v>154</v>
      </c>
      <c r="AE37" s="12">
        <f>[1]Saturday!AE37</f>
        <v>84.5</v>
      </c>
      <c r="AF37" s="12">
        <f>[1]Saturday!AF37</f>
        <v>114</v>
      </c>
      <c r="AG37" s="12">
        <f>[1]Saturday!AG37</f>
        <v>41.5</v>
      </c>
      <c r="AH37" s="12">
        <f>[1]Saturday!AH37</f>
        <v>68</v>
      </c>
      <c r="AI37" s="12">
        <f>[1]Saturday!AI37</f>
        <v>33.5</v>
      </c>
      <c r="AJ37" s="12">
        <f>[1]Saturday!AJ37</f>
        <v>3</v>
      </c>
      <c r="AK37" s="12">
        <f>[1]Saturday!AK37</f>
        <v>4.25</v>
      </c>
      <c r="AL37" s="12">
        <f>[1]Saturday!AL37</f>
        <v>12</v>
      </c>
      <c r="AM37" s="12">
        <f>[1]Saturday!AM37</f>
        <v>2</v>
      </c>
      <c r="AN37" s="12">
        <f>[1]Saturday!AN37</f>
        <v>13.75</v>
      </c>
      <c r="AO37" s="12">
        <f>[1]Saturday!AO37</f>
        <v>8.5</v>
      </c>
      <c r="AP37" s="12">
        <f>[1]Saturday!AP37</f>
        <v>34.75</v>
      </c>
      <c r="AQ37" s="12">
        <f>[1]Saturday!AQ37</f>
        <v>91.5</v>
      </c>
      <c r="AR37" s="12">
        <f>[1]Saturday!AR37</f>
        <v>35.5</v>
      </c>
      <c r="AS37" s="13">
        <f t="shared" si="0"/>
        <v>1416.75</v>
      </c>
      <c r="AT37" s="14"/>
      <c r="AW37" s="15"/>
    </row>
    <row r="38" spans="1:49">
      <c r="A38" s="1" t="s">
        <v>34</v>
      </c>
      <c r="B38" s="12">
        <f>[1]Saturday!B38</f>
        <v>4</v>
      </c>
      <c r="C38" s="12">
        <f>[1]Saturday!C38</f>
        <v>6.75</v>
      </c>
      <c r="D38" s="12">
        <f>[1]Saturday!D38</f>
        <v>1.5</v>
      </c>
      <c r="E38" s="12">
        <f>[1]Saturday!E38</f>
        <v>4</v>
      </c>
      <c r="F38" s="12">
        <f>[1]Saturday!F38</f>
        <v>17.5</v>
      </c>
      <c r="G38" s="12">
        <f>[1]Saturday!G38</f>
        <v>7.25</v>
      </c>
      <c r="H38" s="12">
        <f>[1]Saturday!H38</f>
        <v>8.25</v>
      </c>
      <c r="I38" s="12">
        <f>[1]Saturday!I38</f>
        <v>9</v>
      </c>
      <c r="J38" s="12">
        <f>[1]Saturday!J38</f>
        <v>11.25</v>
      </c>
      <c r="K38" s="12">
        <f>[1]Saturday!K38</f>
        <v>47.75</v>
      </c>
      <c r="L38" s="12">
        <f>[1]Saturday!L38</f>
        <v>43.25</v>
      </c>
      <c r="M38" s="12">
        <f>[1]Saturday!M38</f>
        <v>132</v>
      </c>
      <c r="N38" s="12">
        <f>[1]Saturday!N38</f>
        <v>24.25</v>
      </c>
      <c r="O38" s="12">
        <f>[1]Saturday!O38</f>
        <v>56.75</v>
      </c>
      <c r="P38" s="12">
        <f>[1]Saturday!P38</f>
        <v>16.75</v>
      </c>
      <c r="Q38" s="12">
        <f>[1]Saturday!Q38</f>
        <v>13.75</v>
      </c>
      <c r="R38" s="12">
        <f>[1]Saturday!R38</f>
        <v>14.25</v>
      </c>
      <c r="S38" s="12">
        <f>[1]Saturday!S38</f>
        <v>19</v>
      </c>
      <c r="T38" s="12">
        <f>[1]Saturday!T38</f>
        <v>4.5</v>
      </c>
      <c r="U38" s="12">
        <f>[1]Saturday!U38</f>
        <v>2</v>
      </c>
      <c r="V38" s="12">
        <f>[1]Saturday!V38</f>
        <v>5.5</v>
      </c>
      <c r="W38" s="12">
        <f>[1]Saturday!W38</f>
        <v>1</v>
      </c>
      <c r="X38" s="12">
        <f>[1]Saturday!X38</f>
        <v>0.25</v>
      </c>
      <c r="Y38" s="12">
        <f>[1]Saturday!Y38</f>
        <v>5</v>
      </c>
      <c r="Z38" s="12">
        <f>[1]Saturday!Z38</f>
        <v>6.5</v>
      </c>
      <c r="AA38" s="12">
        <f>[1]Saturday!AA38</f>
        <v>220.25</v>
      </c>
      <c r="AB38" s="12">
        <f>[1]Saturday!AB38</f>
        <v>100</v>
      </c>
      <c r="AC38" s="12">
        <f>[1]Saturday!AC38</f>
        <v>199.5</v>
      </c>
      <c r="AD38" s="12">
        <f>[1]Saturday!AD38</f>
        <v>82.75</v>
      </c>
      <c r="AE38" s="12">
        <f>[1]Saturday!AE38</f>
        <v>16.75</v>
      </c>
      <c r="AF38" s="12">
        <f>[1]Saturday!AF38</f>
        <v>15</v>
      </c>
      <c r="AG38" s="12">
        <f>[1]Saturday!AG38</f>
        <v>6.75</v>
      </c>
      <c r="AH38" s="12">
        <f>[1]Saturday!AH38</f>
        <v>8.25</v>
      </c>
      <c r="AI38" s="12">
        <f>[1]Saturday!AI38</f>
        <v>14.75</v>
      </c>
      <c r="AJ38" s="12">
        <f>[1]Saturday!AJ38</f>
        <v>4.25</v>
      </c>
      <c r="AK38" s="12">
        <f>[1]Saturday!AK38</f>
        <v>3.25</v>
      </c>
      <c r="AL38" s="12">
        <f>[1]Saturday!AL38</f>
        <v>89</v>
      </c>
      <c r="AM38" s="12">
        <f>[1]Saturday!AM38</f>
        <v>0</v>
      </c>
      <c r="AN38" s="12">
        <f>[1]Saturday!AN38</f>
        <v>2</v>
      </c>
      <c r="AO38" s="12">
        <f>[1]Saturday!AO38</f>
        <v>1.5</v>
      </c>
      <c r="AP38" s="12">
        <f>[1]Saturday!AP38</f>
        <v>3.25</v>
      </c>
      <c r="AQ38" s="12">
        <f>[1]Saturday!AQ38</f>
        <v>13.5</v>
      </c>
      <c r="AR38" s="12">
        <f>[1]Saturday!AR38</f>
        <v>3</v>
      </c>
      <c r="AS38" s="13">
        <f t="shared" si="0"/>
        <v>1245.75</v>
      </c>
      <c r="AT38" s="14"/>
      <c r="AW38" s="15"/>
    </row>
    <row r="39" spans="1:49">
      <c r="A39" s="1" t="s">
        <v>35</v>
      </c>
      <c r="B39" s="12">
        <f>[1]Saturday!B39</f>
        <v>10.5</v>
      </c>
      <c r="C39" s="12">
        <f>[1]Saturday!C39</f>
        <v>20.25</v>
      </c>
      <c r="D39" s="12">
        <f>[1]Saturday!D39</f>
        <v>10</v>
      </c>
      <c r="E39" s="12">
        <f>[1]Saturday!E39</f>
        <v>10</v>
      </c>
      <c r="F39" s="12">
        <f>[1]Saturday!F39</f>
        <v>66.5</v>
      </c>
      <c r="G39" s="12">
        <f>[1]Saturday!G39</f>
        <v>17</v>
      </c>
      <c r="H39" s="12">
        <f>[1]Saturday!H39</f>
        <v>26.25</v>
      </c>
      <c r="I39" s="12">
        <f>[1]Saturday!I39</f>
        <v>24</v>
      </c>
      <c r="J39" s="12">
        <f>[1]Saturday!J39</f>
        <v>39.25</v>
      </c>
      <c r="K39" s="12">
        <f>[1]Saturday!K39</f>
        <v>70.25</v>
      </c>
      <c r="L39" s="12">
        <f>[1]Saturday!L39</f>
        <v>110.25</v>
      </c>
      <c r="M39" s="12">
        <f>[1]Saturday!M39</f>
        <v>596.5</v>
      </c>
      <c r="N39" s="12">
        <f>[1]Saturday!N39</f>
        <v>50.75</v>
      </c>
      <c r="O39" s="12">
        <f>[1]Saturday!O39</f>
        <v>169.5</v>
      </c>
      <c r="P39" s="12">
        <f>[1]Saturday!P39</f>
        <v>51.75</v>
      </c>
      <c r="Q39" s="12">
        <f>[1]Saturday!Q39</f>
        <v>32.5</v>
      </c>
      <c r="R39" s="12">
        <f>[1]Saturday!R39</f>
        <v>28</v>
      </c>
      <c r="S39" s="12">
        <f>[1]Saturday!S39</f>
        <v>59.5</v>
      </c>
      <c r="T39" s="12">
        <f>[1]Saturday!T39</f>
        <v>8</v>
      </c>
      <c r="U39" s="12">
        <f>[1]Saturday!U39</f>
        <v>6.75</v>
      </c>
      <c r="V39" s="12">
        <f>[1]Saturday!V39</f>
        <v>3.5</v>
      </c>
      <c r="W39" s="12">
        <f>[1]Saturday!W39</f>
        <v>1.75</v>
      </c>
      <c r="X39" s="12">
        <f>[1]Saturday!X39</f>
        <v>0.5</v>
      </c>
      <c r="Y39" s="12">
        <f>[1]Saturday!Y39</f>
        <v>10.25</v>
      </c>
      <c r="Z39" s="12">
        <f>[1]Saturday!Z39</f>
        <v>16.25</v>
      </c>
      <c r="AA39" s="12">
        <f>[1]Saturday!AA39</f>
        <v>1120.5</v>
      </c>
      <c r="AB39" s="12">
        <f>[1]Saturday!AB39</f>
        <v>295</v>
      </c>
      <c r="AC39" s="12">
        <f>[1]Saturday!AC39</f>
        <v>757</v>
      </c>
      <c r="AD39" s="12">
        <f>[1]Saturday!AD39</f>
        <v>273.5</v>
      </c>
      <c r="AE39" s="12">
        <f>[1]Saturday!AE39</f>
        <v>61</v>
      </c>
      <c r="AF39" s="12">
        <f>[1]Saturday!AF39</f>
        <v>49.25</v>
      </c>
      <c r="AG39" s="12">
        <f>[1]Saturday!AG39</f>
        <v>24.5</v>
      </c>
      <c r="AH39" s="12">
        <f>[1]Saturday!AH39</f>
        <v>33.5</v>
      </c>
      <c r="AI39" s="12">
        <f>[1]Saturday!AI39</f>
        <v>36.75</v>
      </c>
      <c r="AJ39" s="12">
        <f>[1]Saturday!AJ39</f>
        <v>15.25</v>
      </c>
      <c r="AK39" s="12">
        <f>[1]Saturday!AK39</f>
        <v>98.5</v>
      </c>
      <c r="AL39" s="12">
        <f>[1]Saturday!AL39</f>
        <v>12.25</v>
      </c>
      <c r="AM39" s="12">
        <f>[1]Saturday!AM39</f>
        <v>2</v>
      </c>
      <c r="AN39" s="12">
        <f>[1]Saturday!AN39</f>
        <v>9.5</v>
      </c>
      <c r="AO39" s="12">
        <f>[1]Saturday!AO39</f>
        <v>13.75</v>
      </c>
      <c r="AP39" s="12">
        <f>[1]Saturday!AP39</f>
        <v>8.5</v>
      </c>
      <c r="AQ39" s="12">
        <f>[1]Saturday!AQ39</f>
        <v>94.75</v>
      </c>
      <c r="AR39" s="12">
        <f>[1]Saturday!AR39</f>
        <v>16.5</v>
      </c>
      <c r="AS39" s="13">
        <f t="shared" si="0"/>
        <v>4361.75</v>
      </c>
      <c r="AT39" s="14"/>
      <c r="AW39" s="15"/>
    </row>
    <row r="40" spans="1:49">
      <c r="A40" s="1" t="s">
        <v>36</v>
      </c>
      <c r="B40" s="12">
        <f>[1]Saturday!B40</f>
        <v>5.25</v>
      </c>
      <c r="C40" s="12">
        <f>[1]Saturday!C40</f>
        <v>3.25</v>
      </c>
      <c r="D40" s="12">
        <f>[1]Saturday!D40</f>
        <v>1.5</v>
      </c>
      <c r="E40" s="12">
        <f>[1]Saturday!E40</f>
        <v>0.5</v>
      </c>
      <c r="F40" s="12">
        <f>[1]Saturday!F40</f>
        <v>8.5</v>
      </c>
      <c r="G40" s="12">
        <f>[1]Saturday!G40</f>
        <v>2.25</v>
      </c>
      <c r="H40" s="12">
        <f>[1]Saturday!H40</f>
        <v>6</v>
      </c>
      <c r="I40" s="12">
        <f>[1]Saturday!I40</f>
        <v>5</v>
      </c>
      <c r="J40" s="12">
        <f>[1]Saturday!J40</f>
        <v>14</v>
      </c>
      <c r="K40" s="12">
        <f>[1]Saturday!K40</f>
        <v>3.75</v>
      </c>
      <c r="L40" s="12">
        <f>[1]Saturday!L40</f>
        <v>8.75</v>
      </c>
      <c r="M40" s="12">
        <f>[1]Saturday!M40</f>
        <v>37.75</v>
      </c>
      <c r="N40" s="12">
        <f>[1]Saturday!N40</f>
        <v>3.25</v>
      </c>
      <c r="O40" s="12">
        <f>[1]Saturday!O40</f>
        <v>2.5</v>
      </c>
      <c r="P40" s="12">
        <f>[1]Saturday!P40</f>
        <v>1.5</v>
      </c>
      <c r="Q40" s="12">
        <f>[1]Saturday!Q40</f>
        <v>2.25</v>
      </c>
      <c r="R40" s="12">
        <f>[1]Saturday!R40</f>
        <v>1.5</v>
      </c>
      <c r="S40" s="12">
        <f>[1]Saturday!S40</f>
        <v>3.75</v>
      </c>
      <c r="T40" s="12">
        <f>[1]Saturday!T40</f>
        <v>33.5</v>
      </c>
      <c r="U40" s="12">
        <f>[1]Saturday!U40</f>
        <v>14</v>
      </c>
      <c r="V40" s="12">
        <f>[1]Saturday!V40</f>
        <v>29.25</v>
      </c>
      <c r="W40" s="12">
        <f>[1]Saturday!W40</f>
        <v>6</v>
      </c>
      <c r="X40" s="12">
        <f>[1]Saturday!X40</f>
        <v>4.75</v>
      </c>
      <c r="Y40" s="12">
        <f>[1]Saturday!Y40</f>
        <v>10</v>
      </c>
      <c r="Z40" s="12">
        <f>[1]Saturday!Z40</f>
        <v>1.25</v>
      </c>
      <c r="AA40" s="12">
        <f>[1]Saturday!AA40</f>
        <v>183.25</v>
      </c>
      <c r="AB40" s="12">
        <f>[1]Saturday!AB40</f>
        <v>48.5</v>
      </c>
      <c r="AC40" s="12">
        <f>[1]Saturday!AC40</f>
        <v>84.5</v>
      </c>
      <c r="AD40" s="12">
        <f>[1]Saturday!AD40</f>
        <v>39.5</v>
      </c>
      <c r="AE40" s="12">
        <f>[1]Saturday!AE40</f>
        <v>10</v>
      </c>
      <c r="AF40" s="12">
        <f>[1]Saturday!AF40</f>
        <v>16.25</v>
      </c>
      <c r="AG40" s="12">
        <f>[1]Saturday!AG40</f>
        <v>3.75</v>
      </c>
      <c r="AH40" s="12">
        <f>[1]Saturday!AH40</f>
        <v>7.25</v>
      </c>
      <c r="AI40" s="12">
        <f>[1]Saturday!AI40</f>
        <v>16.25</v>
      </c>
      <c r="AJ40" s="12">
        <f>[1]Saturday!AJ40</f>
        <v>2.25</v>
      </c>
      <c r="AK40" s="12">
        <f>[1]Saturday!AK40</f>
        <v>0.25</v>
      </c>
      <c r="AL40" s="12">
        <f>[1]Saturday!AL40</f>
        <v>1.75</v>
      </c>
      <c r="AM40" s="12">
        <f>[1]Saturday!AM40</f>
        <v>3.25</v>
      </c>
      <c r="AN40" s="12">
        <f>[1]Saturday!AN40</f>
        <v>35.25</v>
      </c>
      <c r="AO40" s="12">
        <f>[1]Saturday!AO40</f>
        <v>3.25</v>
      </c>
      <c r="AP40" s="12">
        <f>[1]Saturday!AP40</f>
        <v>2.25</v>
      </c>
      <c r="AQ40" s="12">
        <f>[1]Saturday!AQ40</f>
        <v>10.5</v>
      </c>
      <c r="AR40" s="12">
        <f>[1]Saturday!AR40</f>
        <v>2.75</v>
      </c>
      <c r="AS40" s="13">
        <f t="shared" si="0"/>
        <v>680.75</v>
      </c>
      <c r="AT40" s="14"/>
      <c r="AW40" s="15"/>
    </row>
    <row r="41" spans="1:49">
      <c r="A41" s="1" t="s">
        <v>37</v>
      </c>
      <c r="B41" s="12">
        <f>[1]Saturday!B41</f>
        <v>27.25</v>
      </c>
      <c r="C41" s="12">
        <f>[1]Saturday!C41</f>
        <v>31</v>
      </c>
      <c r="D41" s="12">
        <f>[1]Saturday!D41</f>
        <v>9.75</v>
      </c>
      <c r="E41" s="12">
        <f>[1]Saturday!E41</f>
        <v>8</v>
      </c>
      <c r="F41" s="12">
        <f>[1]Saturday!F41</f>
        <v>36</v>
      </c>
      <c r="G41" s="12">
        <f>[1]Saturday!G41</f>
        <v>20</v>
      </c>
      <c r="H41" s="12">
        <f>[1]Saturday!H41</f>
        <v>74.75</v>
      </c>
      <c r="I41" s="12">
        <f>[1]Saturday!I41</f>
        <v>37.75</v>
      </c>
      <c r="J41" s="12">
        <f>[1]Saturday!J41</f>
        <v>66</v>
      </c>
      <c r="K41" s="12">
        <f>[1]Saturday!K41</f>
        <v>8.25</v>
      </c>
      <c r="L41" s="12">
        <f>[1]Saturday!L41</f>
        <v>55.25</v>
      </c>
      <c r="M41" s="12">
        <f>[1]Saturday!M41</f>
        <v>125.5</v>
      </c>
      <c r="N41" s="12">
        <f>[1]Saturday!N41</f>
        <v>18.5</v>
      </c>
      <c r="O41" s="12">
        <f>[1]Saturday!O41</f>
        <v>24</v>
      </c>
      <c r="P41" s="12">
        <f>[1]Saturday!P41</f>
        <v>26.5</v>
      </c>
      <c r="Q41" s="12">
        <f>[1]Saturday!Q41</f>
        <v>16</v>
      </c>
      <c r="R41" s="12">
        <f>[1]Saturday!R41</f>
        <v>16.5</v>
      </c>
      <c r="S41" s="12">
        <f>[1]Saturday!S41</f>
        <v>23.25</v>
      </c>
      <c r="T41" s="12">
        <f>[1]Saturday!T41</f>
        <v>244.5</v>
      </c>
      <c r="U41" s="12">
        <f>[1]Saturday!U41</f>
        <v>76.75</v>
      </c>
      <c r="V41" s="12">
        <f>[1]Saturday!V41</f>
        <v>106.75</v>
      </c>
      <c r="W41" s="12">
        <f>[1]Saturday!W41</f>
        <v>20.25</v>
      </c>
      <c r="X41" s="12">
        <f>[1]Saturday!X41</f>
        <v>11</v>
      </c>
      <c r="Y41" s="12">
        <f>[1]Saturday!Y41</f>
        <v>26.5</v>
      </c>
      <c r="Z41" s="12">
        <f>[1]Saturday!Z41</f>
        <v>22.75</v>
      </c>
      <c r="AA41" s="12">
        <f>[1]Saturday!AA41</f>
        <v>237</v>
      </c>
      <c r="AB41" s="12">
        <f>[1]Saturday!AB41</f>
        <v>107.5</v>
      </c>
      <c r="AC41" s="12">
        <f>[1]Saturday!AC41</f>
        <v>301.5</v>
      </c>
      <c r="AD41" s="12">
        <f>[1]Saturday!AD41</f>
        <v>112.5</v>
      </c>
      <c r="AE41" s="12">
        <f>[1]Saturday!AE41</f>
        <v>51</v>
      </c>
      <c r="AF41" s="12">
        <f>[1]Saturday!AF41</f>
        <v>87.75</v>
      </c>
      <c r="AG41" s="12">
        <f>[1]Saturday!AG41</f>
        <v>39.25</v>
      </c>
      <c r="AH41" s="12">
        <f>[1]Saturday!AH41</f>
        <v>45.25</v>
      </c>
      <c r="AI41" s="12">
        <f>[1]Saturday!AI41</f>
        <v>60.5</v>
      </c>
      <c r="AJ41" s="12">
        <f>[1]Saturday!AJ41</f>
        <v>19</v>
      </c>
      <c r="AK41" s="12">
        <f>[1]Saturday!AK41</f>
        <v>5.5</v>
      </c>
      <c r="AL41" s="12">
        <f>[1]Saturday!AL41</f>
        <v>8.25</v>
      </c>
      <c r="AM41" s="12">
        <f>[1]Saturday!AM41</f>
        <v>40.25</v>
      </c>
      <c r="AN41" s="12">
        <f>[1]Saturday!AN41</f>
        <v>11.75</v>
      </c>
      <c r="AO41" s="12">
        <f>[1]Saturday!AO41</f>
        <v>12.75</v>
      </c>
      <c r="AP41" s="12">
        <f>[1]Saturday!AP41</f>
        <v>10.5</v>
      </c>
      <c r="AQ41" s="12">
        <f>[1]Saturday!AQ41</f>
        <v>40.75</v>
      </c>
      <c r="AR41" s="12">
        <f>[1]Saturday!AR41</f>
        <v>17.5</v>
      </c>
      <c r="AS41" s="13">
        <f t="shared" si="0"/>
        <v>2341.25</v>
      </c>
      <c r="AT41" s="14"/>
      <c r="AW41" s="15"/>
    </row>
    <row r="42" spans="1:49">
      <c r="A42" s="1" t="s">
        <v>57</v>
      </c>
      <c r="B42" s="12">
        <f>[1]Saturday!B42</f>
        <v>4</v>
      </c>
      <c r="C42" s="12">
        <f>[1]Saturday!C42</f>
        <v>10.25</v>
      </c>
      <c r="D42" s="12">
        <f>[1]Saturday!D42</f>
        <v>1</v>
      </c>
      <c r="E42" s="12">
        <f>[1]Saturday!E42</f>
        <v>2.25</v>
      </c>
      <c r="F42" s="12">
        <f>[1]Saturday!F42</f>
        <v>8.25</v>
      </c>
      <c r="G42" s="12">
        <f>[1]Saturday!G42</f>
        <v>2.5</v>
      </c>
      <c r="H42" s="12">
        <f>[1]Saturday!H42</f>
        <v>5</v>
      </c>
      <c r="I42" s="12">
        <f>[1]Saturday!I42</f>
        <v>5.75</v>
      </c>
      <c r="J42" s="12">
        <f>[1]Saturday!J42</f>
        <v>7.5</v>
      </c>
      <c r="K42" s="12">
        <f>[1]Saturday!K42</f>
        <v>6.5</v>
      </c>
      <c r="L42" s="12">
        <f>[1]Saturday!L42</f>
        <v>8.5</v>
      </c>
      <c r="M42" s="12">
        <f>[1]Saturday!M42</f>
        <v>23.25</v>
      </c>
      <c r="N42" s="12">
        <f>[1]Saturday!N42</f>
        <v>7</v>
      </c>
      <c r="O42" s="12">
        <f>[1]Saturday!O42</f>
        <v>5</v>
      </c>
      <c r="P42" s="12">
        <f>[1]Saturday!P42</f>
        <v>5.25</v>
      </c>
      <c r="Q42" s="12">
        <f>[1]Saturday!Q42</f>
        <v>4</v>
      </c>
      <c r="R42" s="12">
        <f>[1]Saturday!R42</f>
        <v>3</v>
      </c>
      <c r="S42" s="12">
        <f>[1]Saturday!S42</f>
        <v>4.5</v>
      </c>
      <c r="T42" s="12">
        <f>[1]Saturday!T42</f>
        <v>8.5</v>
      </c>
      <c r="U42" s="12">
        <f>[1]Saturday!U42</f>
        <v>5.25</v>
      </c>
      <c r="V42" s="12">
        <f>[1]Saturday!V42</f>
        <v>5.25</v>
      </c>
      <c r="W42" s="12">
        <f>[1]Saturday!W42</f>
        <v>3.75</v>
      </c>
      <c r="X42" s="12">
        <f>[1]Saturday!X42</f>
        <v>0.25</v>
      </c>
      <c r="Y42" s="12">
        <f>[1]Saturday!Y42</f>
        <v>0.75</v>
      </c>
      <c r="Z42" s="12">
        <f>[1]Saturday!Z42</f>
        <v>2.5</v>
      </c>
      <c r="AA42" s="12">
        <f>[1]Saturday!AA42</f>
        <v>92.75</v>
      </c>
      <c r="AB42" s="12">
        <f>[1]Saturday!AB42</f>
        <v>57.75</v>
      </c>
      <c r="AC42" s="12">
        <f>[1]Saturday!AC42</f>
        <v>225.75</v>
      </c>
      <c r="AD42" s="12">
        <f>[1]Saturday!AD42</f>
        <v>77.75</v>
      </c>
      <c r="AE42" s="12">
        <f>[1]Saturday!AE42</f>
        <v>36</v>
      </c>
      <c r="AF42" s="12">
        <f>[1]Saturday!AF42</f>
        <v>48.75</v>
      </c>
      <c r="AG42" s="12">
        <f>[1]Saturday!AG42</f>
        <v>12.25</v>
      </c>
      <c r="AH42" s="12">
        <f>[1]Saturday!AH42</f>
        <v>41</v>
      </c>
      <c r="AI42" s="12">
        <f>[1]Saturday!AI42</f>
        <v>22.5</v>
      </c>
      <c r="AJ42" s="12">
        <f>[1]Saturday!AJ42</f>
        <v>8.5</v>
      </c>
      <c r="AK42" s="12">
        <f>[1]Saturday!AK42</f>
        <v>2.25</v>
      </c>
      <c r="AL42" s="12">
        <f>[1]Saturday!AL42</f>
        <v>12.25</v>
      </c>
      <c r="AM42" s="12">
        <f>[1]Saturday!AM42</f>
        <v>1.75</v>
      </c>
      <c r="AN42" s="12">
        <f>[1]Saturday!AN42</f>
        <v>14</v>
      </c>
      <c r="AO42" s="12">
        <f>[1]Saturday!AO42</f>
        <v>4</v>
      </c>
      <c r="AP42" s="12">
        <f>[1]Saturday!AP42</f>
        <v>15.5</v>
      </c>
      <c r="AQ42" s="12">
        <f>[1]Saturday!AQ42</f>
        <v>29</v>
      </c>
      <c r="AR42" s="12">
        <f>[1]Saturday!AR42</f>
        <v>14.25</v>
      </c>
      <c r="AS42" s="13">
        <f t="shared" si="0"/>
        <v>855.75</v>
      </c>
      <c r="AT42" s="14"/>
      <c r="AW42" s="15"/>
    </row>
    <row r="43" spans="1:49">
      <c r="A43" s="1" t="s">
        <v>58</v>
      </c>
      <c r="B43" s="12">
        <f>[1]Saturday!B43</f>
        <v>6.25</v>
      </c>
      <c r="C43" s="12">
        <f>[1]Saturday!C43</f>
        <v>12.5</v>
      </c>
      <c r="D43" s="12">
        <f>[1]Saturday!D43</f>
        <v>3</v>
      </c>
      <c r="E43" s="12">
        <f>[1]Saturday!E43</f>
        <v>3.5</v>
      </c>
      <c r="F43" s="12">
        <f>[1]Saturday!F43</f>
        <v>8</v>
      </c>
      <c r="G43" s="12">
        <f>[1]Saturday!G43</f>
        <v>2</v>
      </c>
      <c r="H43" s="12">
        <f>[1]Saturday!H43</f>
        <v>4.5</v>
      </c>
      <c r="I43" s="12">
        <f>[1]Saturday!I43</f>
        <v>5.25</v>
      </c>
      <c r="J43" s="12">
        <f>[1]Saturday!J43</f>
        <v>8.25</v>
      </c>
      <c r="K43" s="12">
        <f>[1]Saturday!K43</f>
        <v>6</v>
      </c>
      <c r="L43" s="12">
        <f>[1]Saturday!L43</f>
        <v>14.75</v>
      </c>
      <c r="M43" s="12">
        <f>[1]Saturday!M43</f>
        <v>16.25</v>
      </c>
      <c r="N43" s="12">
        <f>[1]Saturday!N43</f>
        <v>4.75</v>
      </c>
      <c r="O43" s="12">
        <f>[1]Saturday!O43</f>
        <v>5.5</v>
      </c>
      <c r="P43" s="12">
        <f>[1]Saturday!P43</f>
        <v>1.75</v>
      </c>
      <c r="Q43" s="12">
        <f>[1]Saturday!Q43</f>
        <v>4.5</v>
      </c>
      <c r="R43" s="12">
        <f>[1]Saturday!R43</f>
        <v>1.75</v>
      </c>
      <c r="S43" s="12">
        <f>[1]Saturday!S43</f>
        <v>2.75</v>
      </c>
      <c r="T43" s="12">
        <f>[1]Saturday!T43</f>
        <v>11.25</v>
      </c>
      <c r="U43" s="12">
        <f>[1]Saturday!U43</f>
        <v>5.5</v>
      </c>
      <c r="V43" s="12">
        <f>[1]Saturday!V43</f>
        <v>2.5</v>
      </c>
      <c r="W43" s="12">
        <f>[1]Saturday!W43</f>
        <v>1.5</v>
      </c>
      <c r="X43" s="12">
        <f>[1]Saturday!X43</f>
        <v>1.5</v>
      </c>
      <c r="Y43" s="12">
        <f>[1]Saturday!Y43</f>
        <v>1.5</v>
      </c>
      <c r="Z43" s="12">
        <f>[1]Saturday!Z43</f>
        <v>5</v>
      </c>
      <c r="AA43" s="12">
        <f>[1]Saturday!AA43</f>
        <v>100.75</v>
      </c>
      <c r="AB43" s="12">
        <f>[1]Saturday!AB43</f>
        <v>47.75</v>
      </c>
      <c r="AC43" s="12">
        <f>[1]Saturday!AC43</f>
        <v>203.75</v>
      </c>
      <c r="AD43" s="12">
        <f>[1]Saturday!AD43</f>
        <v>114.75</v>
      </c>
      <c r="AE43" s="12">
        <f>[1]Saturday!AE43</f>
        <v>77</v>
      </c>
      <c r="AF43" s="12">
        <f>[1]Saturday!AF43</f>
        <v>109.25</v>
      </c>
      <c r="AG43" s="12">
        <f>[1]Saturday!AG43</f>
        <v>42.25</v>
      </c>
      <c r="AH43" s="12">
        <f>[1]Saturday!AH43</f>
        <v>81.5</v>
      </c>
      <c r="AI43" s="12">
        <f>[1]Saturday!AI43</f>
        <v>63.5</v>
      </c>
      <c r="AJ43" s="12">
        <f>[1]Saturday!AJ43</f>
        <v>29.5</v>
      </c>
      <c r="AK43" s="12">
        <f>[1]Saturday!AK43</f>
        <v>2</v>
      </c>
      <c r="AL43" s="12">
        <f>[1]Saturday!AL43</f>
        <v>7.75</v>
      </c>
      <c r="AM43" s="12">
        <f>[1]Saturday!AM43</f>
        <v>2.25</v>
      </c>
      <c r="AN43" s="12">
        <f>[1]Saturday!AN43</f>
        <v>8.75</v>
      </c>
      <c r="AO43" s="12">
        <f>[1]Saturday!AO43</f>
        <v>15.5</v>
      </c>
      <c r="AP43" s="12">
        <f>[1]Saturday!AP43</f>
        <v>4</v>
      </c>
      <c r="AQ43" s="12">
        <f>[1]Saturday!AQ43</f>
        <v>30.5</v>
      </c>
      <c r="AR43" s="12">
        <f>[1]Saturday!AR43</f>
        <v>12.75</v>
      </c>
      <c r="AS43" s="13">
        <f t="shared" si="0"/>
        <v>1093.5</v>
      </c>
      <c r="AT43" s="14"/>
      <c r="AW43" s="15"/>
    </row>
    <row r="44" spans="1:49">
      <c r="A44" s="1" t="s">
        <v>59</v>
      </c>
      <c r="B44" s="12">
        <f>[1]Saturday!B44</f>
        <v>11.25</v>
      </c>
      <c r="C44" s="12">
        <f>[1]Saturday!C44</f>
        <v>33.5</v>
      </c>
      <c r="D44" s="12">
        <f>[1]Saturday!D44</f>
        <v>29.5</v>
      </c>
      <c r="E44" s="12">
        <f>[1]Saturday!E44</f>
        <v>33</v>
      </c>
      <c r="F44" s="12">
        <f>[1]Saturday!F44</f>
        <v>86.25</v>
      </c>
      <c r="G44" s="12">
        <f>[1]Saturday!G44</f>
        <v>26.5</v>
      </c>
      <c r="H44" s="12">
        <f>[1]Saturday!H44</f>
        <v>24.5</v>
      </c>
      <c r="I44" s="12">
        <f>[1]Saturday!I44</f>
        <v>9</v>
      </c>
      <c r="J44" s="12">
        <f>[1]Saturday!J44</f>
        <v>22.5</v>
      </c>
      <c r="K44" s="12">
        <f>[1]Saturday!K44</f>
        <v>28.25</v>
      </c>
      <c r="L44" s="12">
        <f>[1]Saturday!L44</f>
        <v>26.5</v>
      </c>
      <c r="M44" s="12">
        <f>[1]Saturday!M44</f>
        <v>38.25</v>
      </c>
      <c r="N44" s="12">
        <f>[1]Saturday!N44</f>
        <v>18.25</v>
      </c>
      <c r="O44" s="12">
        <f>[1]Saturday!O44</f>
        <v>8.5</v>
      </c>
      <c r="P44" s="12">
        <f>[1]Saturday!P44</f>
        <v>6</v>
      </c>
      <c r="Q44" s="12">
        <f>[1]Saturday!Q44</f>
        <v>5</v>
      </c>
      <c r="R44" s="12">
        <f>[1]Saturday!R44</f>
        <v>12</v>
      </c>
      <c r="S44" s="12">
        <f>[1]Saturday!S44</f>
        <v>26.25</v>
      </c>
      <c r="T44" s="12">
        <f>[1]Saturday!T44</f>
        <v>32</v>
      </c>
      <c r="U44" s="12">
        <f>[1]Saturday!U44</f>
        <v>49</v>
      </c>
      <c r="V44" s="12">
        <f>[1]Saturday!V44</f>
        <v>40.75</v>
      </c>
      <c r="W44" s="12">
        <f>[1]Saturday!W44</f>
        <v>29</v>
      </c>
      <c r="X44" s="12">
        <f>[1]Saturday!X44</f>
        <v>23.25</v>
      </c>
      <c r="Y44" s="12">
        <f>[1]Saturday!Y44</f>
        <v>45.5</v>
      </c>
      <c r="Z44" s="12">
        <f>[1]Saturday!Z44</f>
        <v>28.25</v>
      </c>
      <c r="AA44" s="12">
        <f>[1]Saturday!AA44</f>
        <v>196.25</v>
      </c>
      <c r="AB44" s="12">
        <f>[1]Saturday!AB44</f>
        <v>147.75</v>
      </c>
      <c r="AC44" s="12">
        <f>[1]Saturday!AC44</f>
        <v>679.25</v>
      </c>
      <c r="AD44" s="12">
        <f>[1]Saturday!AD44</f>
        <v>268.5</v>
      </c>
      <c r="AE44" s="12">
        <f>[1]Saturday!AE44</f>
        <v>78</v>
      </c>
      <c r="AF44" s="12">
        <f>[1]Saturday!AF44</f>
        <v>81.25</v>
      </c>
      <c r="AG44" s="12">
        <f>[1]Saturday!AG44</f>
        <v>53.5</v>
      </c>
      <c r="AH44" s="12">
        <f>[1]Saturday!AH44</f>
        <v>57.5</v>
      </c>
      <c r="AI44" s="12">
        <f>[1]Saturday!AI44</f>
        <v>104.25</v>
      </c>
      <c r="AJ44" s="12">
        <f>[1]Saturday!AJ44</f>
        <v>72.75</v>
      </c>
      <c r="AK44" s="12">
        <f>[1]Saturday!AK44</f>
        <v>6.75</v>
      </c>
      <c r="AL44" s="12">
        <f>[1]Saturday!AL44</f>
        <v>88.75</v>
      </c>
      <c r="AM44" s="12">
        <f>[1]Saturday!AM44</f>
        <v>10.25</v>
      </c>
      <c r="AN44" s="12">
        <f>[1]Saturday!AN44</f>
        <v>28.5</v>
      </c>
      <c r="AO44" s="12">
        <f>[1]Saturday!AO44</f>
        <v>20.5</v>
      </c>
      <c r="AP44" s="12">
        <f>[1]Saturday!AP44</f>
        <v>29</v>
      </c>
      <c r="AQ44" s="12">
        <f>[1]Saturday!AQ44</f>
        <v>14.75</v>
      </c>
      <c r="AR44" s="12">
        <f>[1]Saturday!AR44</f>
        <v>242.75</v>
      </c>
      <c r="AS44" s="13">
        <f t="shared" si="0"/>
        <v>2873</v>
      </c>
      <c r="AT44" s="14"/>
      <c r="AW44" s="15"/>
    </row>
    <row r="45" spans="1:49">
      <c r="A45" s="1" t="s">
        <v>60</v>
      </c>
      <c r="B45" s="12">
        <f>[1]Saturday!B45</f>
        <v>8.75</v>
      </c>
      <c r="C45" s="12">
        <f>[1]Saturday!C45</f>
        <v>17.5</v>
      </c>
      <c r="D45" s="12">
        <f>[1]Saturday!D45</f>
        <v>13.5</v>
      </c>
      <c r="E45" s="12">
        <f>[1]Saturday!E45</f>
        <v>10.75</v>
      </c>
      <c r="F45" s="12">
        <f>[1]Saturday!F45</f>
        <v>64</v>
      </c>
      <c r="G45" s="12">
        <f>[1]Saturday!G45</f>
        <v>10.25</v>
      </c>
      <c r="H45" s="12">
        <f>[1]Saturday!H45</f>
        <v>12.25</v>
      </c>
      <c r="I45" s="12">
        <f>[1]Saturday!I45</f>
        <v>10.75</v>
      </c>
      <c r="J45" s="12">
        <f>[1]Saturday!J45</f>
        <v>15.5</v>
      </c>
      <c r="K45" s="12">
        <f>[1]Saturday!K45</f>
        <v>15.5</v>
      </c>
      <c r="L45" s="12">
        <f>[1]Saturday!L45</f>
        <v>17.25</v>
      </c>
      <c r="M45" s="12">
        <f>[1]Saturday!M45</f>
        <v>41.25</v>
      </c>
      <c r="N45" s="12">
        <f>[1]Saturday!N45</f>
        <v>8.25</v>
      </c>
      <c r="O45" s="12">
        <f>[1]Saturday!O45</f>
        <v>6.5</v>
      </c>
      <c r="P45" s="12">
        <f>[1]Saturday!P45</f>
        <v>5</v>
      </c>
      <c r="Q45" s="12">
        <f>[1]Saturday!Q45</f>
        <v>2.25</v>
      </c>
      <c r="R45" s="12">
        <f>[1]Saturday!R45</f>
        <v>3</v>
      </c>
      <c r="S45" s="12">
        <f>[1]Saturday!S45</f>
        <v>4.25</v>
      </c>
      <c r="T45" s="12">
        <f>[1]Saturday!T45</f>
        <v>11.25</v>
      </c>
      <c r="U45" s="12">
        <f>[1]Saturday!U45</f>
        <v>12.75</v>
      </c>
      <c r="V45" s="12">
        <f>[1]Saturday!V45</f>
        <v>18</v>
      </c>
      <c r="W45" s="12">
        <f>[1]Saturday!W45</f>
        <v>5</v>
      </c>
      <c r="X45" s="12">
        <f>[1]Saturday!X45</f>
        <v>5.5</v>
      </c>
      <c r="Y45" s="12">
        <f>[1]Saturday!Y45</f>
        <v>14.25</v>
      </c>
      <c r="Z45" s="12">
        <f>[1]Saturday!Z45</f>
        <v>8</v>
      </c>
      <c r="AA45" s="12">
        <f>[1]Saturday!AA45</f>
        <v>290.25</v>
      </c>
      <c r="AB45" s="12">
        <f>[1]Saturday!AB45</f>
        <v>113.75</v>
      </c>
      <c r="AC45" s="12">
        <f>[1]Saturday!AC45</f>
        <v>458.25</v>
      </c>
      <c r="AD45" s="12">
        <f>[1]Saturday!AD45</f>
        <v>185</v>
      </c>
      <c r="AE45" s="12">
        <f>[1]Saturday!AE45</f>
        <v>75.75</v>
      </c>
      <c r="AF45" s="12">
        <f>[1]Saturday!AF45</f>
        <v>80.75</v>
      </c>
      <c r="AG45" s="12">
        <f>[1]Saturday!AG45</f>
        <v>35.5</v>
      </c>
      <c r="AH45" s="12">
        <f>[1]Saturday!AH45</f>
        <v>61</v>
      </c>
      <c r="AI45" s="12">
        <f>[1]Saturday!AI45</f>
        <v>102.25</v>
      </c>
      <c r="AJ45" s="12">
        <f>[1]Saturday!AJ45</f>
        <v>33.25</v>
      </c>
      <c r="AK45" s="12">
        <f>[1]Saturday!AK45</f>
        <v>2.5</v>
      </c>
      <c r="AL45" s="12">
        <f>[1]Saturday!AL45</f>
        <v>17.5</v>
      </c>
      <c r="AM45" s="12">
        <f>[1]Saturday!AM45</f>
        <v>2.75</v>
      </c>
      <c r="AN45" s="12">
        <f>[1]Saturday!AN45</f>
        <v>15.5</v>
      </c>
      <c r="AO45" s="12">
        <f>[1]Saturday!AO45</f>
        <v>15.25</v>
      </c>
      <c r="AP45" s="12">
        <f>[1]Saturday!AP45</f>
        <v>16.25</v>
      </c>
      <c r="AQ45" s="12">
        <f>[1]Saturday!AQ45</f>
        <v>205</v>
      </c>
      <c r="AR45" s="12">
        <f>[1]Saturday!AR45</f>
        <v>9.75</v>
      </c>
      <c r="AS45" s="13">
        <f t="shared" si="0"/>
        <v>2061.5</v>
      </c>
      <c r="AT45" s="14"/>
      <c r="AW45" s="15"/>
    </row>
    <row r="46" spans="1:49">
      <c r="A46" s="11" t="s">
        <v>50</v>
      </c>
      <c r="B46" s="14">
        <f>SUM(B3:B45)</f>
        <v>1971.75</v>
      </c>
      <c r="C46" s="14">
        <f t="shared" ref="C46:AR46" si="3">SUM(C3:C45)</f>
        <v>3506</v>
      </c>
      <c r="D46" s="14">
        <f t="shared" si="3"/>
        <v>2253.75</v>
      </c>
      <c r="E46" s="14">
        <f t="shared" si="3"/>
        <v>2261.75</v>
      </c>
      <c r="F46" s="14">
        <f t="shared" si="3"/>
        <v>6155.5</v>
      </c>
      <c r="G46" s="14">
        <f t="shared" si="3"/>
        <v>2600.5</v>
      </c>
      <c r="H46" s="14">
        <f t="shared" si="3"/>
        <v>3576.5</v>
      </c>
      <c r="I46" s="14">
        <f t="shared" si="3"/>
        <v>2205</v>
      </c>
      <c r="J46" s="14">
        <f t="shared" si="3"/>
        <v>3994.5</v>
      </c>
      <c r="K46" s="14">
        <f t="shared" si="3"/>
        <v>2312.25</v>
      </c>
      <c r="L46" s="14">
        <f t="shared" si="3"/>
        <v>4116</v>
      </c>
      <c r="M46" s="14">
        <f t="shared" si="3"/>
        <v>6099.5</v>
      </c>
      <c r="N46" s="14">
        <f t="shared" si="3"/>
        <v>2368</v>
      </c>
      <c r="O46" s="14">
        <f t="shared" si="3"/>
        <v>2816.5</v>
      </c>
      <c r="P46" s="14">
        <f t="shared" si="3"/>
        <v>2000.75</v>
      </c>
      <c r="Q46" s="14">
        <f t="shared" si="3"/>
        <v>1305</v>
      </c>
      <c r="R46" s="14">
        <f t="shared" si="3"/>
        <v>1677.5</v>
      </c>
      <c r="S46" s="14">
        <f t="shared" si="3"/>
        <v>3204.75</v>
      </c>
      <c r="T46" s="14">
        <f t="shared" si="3"/>
        <v>2457.75</v>
      </c>
      <c r="U46" s="14">
        <f t="shared" si="3"/>
        <v>2281.75</v>
      </c>
      <c r="V46" s="14">
        <f t="shared" si="3"/>
        <v>2997.75</v>
      </c>
      <c r="W46" s="14">
        <f t="shared" si="3"/>
        <v>1723.25</v>
      </c>
      <c r="X46" s="14">
        <f t="shared" si="3"/>
        <v>1359.75</v>
      </c>
      <c r="Y46" s="14">
        <f t="shared" si="3"/>
        <v>2917.5</v>
      </c>
      <c r="Z46" s="14">
        <f t="shared" si="3"/>
        <v>2763.5</v>
      </c>
      <c r="AA46" s="14">
        <f t="shared" si="3"/>
        <v>12571</v>
      </c>
      <c r="AB46" s="14">
        <f t="shared" si="3"/>
        <v>7702</v>
      </c>
      <c r="AC46" s="14">
        <f t="shared" si="3"/>
        <v>22683.25</v>
      </c>
      <c r="AD46" s="14">
        <f t="shared" si="3"/>
        <v>9838.25</v>
      </c>
      <c r="AE46" s="14">
        <f t="shared" si="3"/>
        <v>6974.5</v>
      </c>
      <c r="AF46" s="14">
        <f t="shared" si="3"/>
        <v>7832</v>
      </c>
      <c r="AG46" s="14">
        <f t="shared" si="3"/>
        <v>3863.75</v>
      </c>
      <c r="AH46" s="14">
        <f t="shared" si="3"/>
        <v>6846.5</v>
      </c>
      <c r="AI46" s="14">
        <f t="shared" si="3"/>
        <v>3933.25</v>
      </c>
      <c r="AJ46" s="14">
        <f t="shared" si="3"/>
        <v>1475</v>
      </c>
      <c r="AK46" s="14">
        <f t="shared" si="3"/>
        <v>1278.5</v>
      </c>
      <c r="AL46" s="14">
        <f t="shared" si="3"/>
        <v>4430.25</v>
      </c>
      <c r="AM46" s="14">
        <f t="shared" si="3"/>
        <v>691</v>
      </c>
      <c r="AN46" s="14">
        <f t="shared" si="3"/>
        <v>2191.25</v>
      </c>
      <c r="AO46" s="14">
        <f t="shared" si="3"/>
        <v>869.75</v>
      </c>
      <c r="AP46" s="14">
        <f t="shared" si="3"/>
        <v>1108.25</v>
      </c>
      <c r="AQ46" s="14">
        <f t="shared" si="3"/>
        <v>3225.75</v>
      </c>
      <c r="AR46" s="14">
        <f t="shared" si="3"/>
        <v>2148.25</v>
      </c>
      <c r="AS46" s="14">
        <f>SUM(AS3:AS45)</f>
        <v>170589.25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52</v>
      </c>
      <c r="G1" s="19">
        <f>'Wkdy Adj OD'!G1</f>
        <v>38843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6</v>
      </c>
      <c r="C3" s="12">
        <v>71.5</v>
      </c>
      <c r="D3" s="12">
        <v>56.75</v>
      </c>
      <c r="E3" s="12">
        <v>27.5</v>
      </c>
      <c r="F3" s="12">
        <v>116.75</v>
      </c>
      <c r="G3" s="12">
        <v>57.5</v>
      </c>
      <c r="H3" s="12">
        <v>49.5</v>
      </c>
      <c r="I3" s="12">
        <v>19.75</v>
      </c>
      <c r="J3" s="12">
        <v>41</v>
      </c>
      <c r="K3" s="12">
        <v>19</v>
      </c>
      <c r="L3" s="12">
        <v>100</v>
      </c>
      <c r="M3" s="12">
        <v>63</v>
      </c>
      <c r="N3" s="12">
        <v>13</v>
      </c>
      <c r="O3" s="12">
        <v>20</v>
      </c>
      <c r="P3" s="12">
        <v>15</v>
      </c>
      <c r="Q3" s="12">
        <v>7</v>
      </c>
      <c r="R3" s="12">
        <v>12.5</v>
      </c>
      <c r="S3" s="12">
        <v>18.25</v>
      </c>
      <c r="T3" s="12">
        <v>16.5</v>
      </c>
      <c r="U3" s="12">
        <v>4</v>
      </c>
      <c r="V3" s="12">
        <v>11.25</v>
      </c>
      <c r="W3" s="12">
        <v>4.5</v>
      </c>
      <c r="X3" s="12">
        <v>7.25</v>
      </c>
      <c r="Y3" s="12">
        <v>7</v>
      </c>
      <c r="Z3" s="12">
        <v>13.25</v>
      </c>
      <c r="AA3" s="12">
        <v>65</v>
      </c>
      <c r="AB3" s="12">
        <v>60.75</v>
      </c>
      <c r="AC3" s="12">
        <v>147.25</v>
      </c>
      <c r="AD3" s="12">
        <v>78.25</v>
      </c>
      <c r="AE3" s="12">
        <v>87.5</v>
      </c>
      <c r="AF3" s="12">
        <v>97.25</v>
      </c>
      <c r="AG3" s="12">
        <v>15.75</v>
      </c>
      <c r="AH3" s="12">
        <v>28.25</v>
      </c>
      <c r="AI3" s="12">
        <v>16</v>
      </c>
      <c r="AJ3" s="12">
        <v>5.5</v>
      </c>
      <c r="AK3" s="12">
        <v>1.75</v>
      </c>
      <c r="AL3" s="12">
        <v>6.75</v>
      </c>
      <c r="AM3" s="12">
        <v>1.75</v>
      </c>
      <c r="AN3" s="12">
        <v>20.5</v>
      </c>
      <c r="AO3" s="12">
        <v>8</v>
      </c>
      <c r="AP3" s="12">
        <v>3.25</v>
      </c>
      <c r="AQ3" s="12">
        <v>17.75</v>
      </c>
      <c r="AR3" s="12">
        <v>7.25</v>
      </c>
      <c r="AS3" s="13">
        <v>1446.25</v>
      </c>
      <c r="AT3" s="14"/>
      <c r="AV3" s="9" t="s">
        <v>39</v>
      </c>
      <c r="AW3" s="12">
        <f>SUM(B3:Z27,AK3:AN27,B38:Z41,AK38:AN41)</f>
        <v>29576.75</v>
      </c>
      <c r="AY3" s="9" t="s">
        <v>40</v>
      </c>
      <c r="AZ3" s="15">
        <f>SUM(AW12:AW18,AX12:BC12)</f>
        <v>75365.5</v>
      </c>
      <c r="BA3" s="16">
        <f>AZ3/BD$19</f>
        <v>0.60717911121136925</v>
      </c>
    </row>
    <row r="4" spans="1:56">
      <c r="A4" s="1" t="s">
        <v>4</v>
      </c>
      <c r="B4" s="12">
        <v>80</v>
      </c>
      <c r="C4" s="12">
        <v>8.75</v>
      </c>
      <c r="D4" s="12">
        <v>45.5</v>
      </c>
      <c r="E4" s="12">
        <v>39.25</v>
      </c>
      <c r="F4" s="12">
        <v>209.75</v>
      </c>
      <c r="G4" s="12">
        <v>90.25</v>
      </c>
      <c r="H4" s="12">
        <v>87.25</v>
      </c>
      <c r="I4" s="12">
        <v>35.5</v>
      </c>
      <c r="J4" s="12">
        <v>84.75</v>
      </c>
      <c r="K4" s="12">
        <v>32.75</v>
      </c>
      <c r="L4" s="12">
        <v>98.25</v>
      </c>
      <c r="M4" s="12">
        <v>161.25</v>
      </c>
      <c r="N4" s="12">
        <v>20.75</v>
      </c>
      <c r="O4" s="12">
        <v>20.25</v>
      </c>
      <c r="P4" s="12">
        <v>24.5</v>
      </c>
      <c r="Q4" s="12">
        <v>15.25</v>
      </c>
      <c r="R4" s="12">
        <v>18.25</v>
      </c>
      <c r="S4" s="12">
        <v>44.5</v>
      </c>
      <c r="T4" s="12">
        <v>17.25</v>
      </c>
      <c r="U4" s="12">
        <v>10.75</v>
      </c>
      <c r="V4" s="12">
        <v>9.5</v>
      </c>
      <c r="W4" s="12">
        <v>5.25</v>
      </c>
      <c r="X4" s="12">
        <v>5.5</v>
      </c>
      <c r="Y4" s="12">
        <v>15</v>
      </c>
      <c r="Z4" s="12">
        <v>15</v>
      </c>
      <c r="AA4" s="12">
        <v>201.75</v>
      </c>
      <c r="AB4" s="12">
        <v>139.25</v>
      </c>
      <c r="AC4" s="12">
        <v>378.5</v>
      </c>
      <c r="AD4" s="12">
        <v>148.25</v>
      </c>
      <c r="AE4" s="12">
        <v>127</v>
      </c>
      <c r="AF4" s="12">
        <v>129.25</v>
      </c>
      <c r="AG4" s="12">
        <v>22.75</v>
      </c>
      <c r="AH4" s="12">
        <v>35.75</v>
      </c>
      <c r="AI4" s="12">
        <v>33</v>
      </c>
      <c r="AJ4" s="12">
        <v>16</v>
      </c>
      <c r="AK4" s="12">
        <v>7.5</v>
      </c>
      <c r="AL4" s="12">
        <v>16.75</v>
      </c>
      <c r="AM4" s="12">
        <v>1.75</v>
      </c>
      <c r="AN4" s="12">
        <v>24.75</v>
      </c>
      <c r="AO4" s="12">
        <v>7.75</v>
      </c>
      <c r="AP4" s="12">
        <v>7.5</v>
      </c>
      <c r="AQ4" s="12">
        <v>36</v>
      </c>
      <c r="AR4" s="12">
        <v>9.25</v>
      </c>
      <c r="AS4" s="13">
        <v>2537.75</v>
      </c>
      <c r="AT4" s="14"/>
      <c r="AV4" s="9" t="s">
        <v>41</v>
      </c>
      <c r="AW4" s="12">
        <f>SUM(AA28:AJ37, AA42:AJ45, AO28:AR37, AO42:AR45)</f>
        <v>41742.5</v>
      </c>
      <c r="AY4" s="9" t="s">
        <v>42</v>
      </c>
      <c r="AZ4" s="15">
        <f>SUM(AX13:BB18)</f>
        <v>51680.5</v>
      </c>
      <c r="BA4" s="16">
        <f>AZ4/BD$19</f>
        <v>0.41636186394250913</v>
      </c>
    </row>
    <row r="5" spans="1:56">
      <c r="A5" s="1" t="s">
        <v>5</v>
      </c>
      <c r="B5" s="12">
        <v>65.5</v>
      </c>
      <c r="C5" s="12">
        <v>53.25</v>
      </c>
      <c r="D5" s="12">
        <v>5.75</v>
      </c>
      <c r="E5" s="12">
        <v>29.5</v>
      </c>
      <c r="F5" s="12">
        <v>185.5</v>
      </c>
      <c r="G5" s="12">
        <v>50</v>
      </c>
      <c r="H5" s="12">
        <v>38.75</v>
      </c>
      <c r="I5" s="12">
        <v>27.5</v>
      </c>
      <c r="J5" s="12">
        <v>51.75</v>
      </c>
      <c r="K5" s="12">
        <v>24.5</v>
      </c>
      <c r="L5" s="12">
        <v>41</v>
      </c>
      <c r="M5" s="12">
        <v>75.75</v>
      </c>
      <c r="N5" s="12">
        <v>11.5</v>
      </c>
      <c r="O5" s="12">
        <v>10.25</v>
      </c>
      <c r="P5" s="12">
        <v>13</v>
      </c>
      <c r="Q5" s="12">
        <v>7</v>
      </c>
      <c r="R5" s="12">
        <v>7.5</v>
      </c>
      <c r="S5" s="12">
        <v>24.75</v>
      </c>
      <c r="T5" s="12">
        <v>9</v>
      </c>
      <c r="U5" s="12">
        <v>5</v>
      </c>
      <c r="V5" s="12">
        <v>10.25</v>
      </c>
      <c r="W5" s="12">
        <v>6.75</v>
      </c>
      <c r="X5" s="12">
        <v>4</v>
      </c>
      <c r="Y5" s="12">
        <v>13.5</v>
      </c>
      <c r="Z5" s="12">
        <v>6.75</v>
      </c>
      <c r="AA5" s="12">
        <v>129.5</v>
      </c>
      <c r="AB5" s="12">
        <v>83.25</v>
      </c>
      <c r="AC5" s="12">
        <v>222.5</v>
      </c>
      <c r="AD5" s="12">
        <v>118</v>
      </c>
      <c r="AE5" s="12">
        <v>54.75</v>
      </c>
      <c r="AF5" s="12">
        <v>55.75</v>
      </c>
      <c r="AG5" s="12">
        <v>10.75</v>
      </c>
      <c r="AH5" s="12">
        <v>8</v>
      </c>
      <c r="AI5" s="12">
        <v>12.25</v>
      </c>
      <c r="AJ5" s="12">
        <v>1.5</v>
      </c>
      <c r="AK5" s="12">
        <v>2.75</v>
      </c>
      <c r="AL5" s="12">
        <v>8.25</v>
      </c>
      <c r="AM5" s="12">
        <v>1.75</v>
      </c>
      <c r="AN5" s="12">
        <v>7.75</v>
      </c>
      <c r="AO5" s="12">
        <v>1.25</v>
      </c>
      <c r="AP5" s="12">
        <v>2.25</v>
      </c>
      <c r="AQ5" s="12">
        <v>31.25</v>
      </c>
      <c r="AR5" s="12">
        <v>8.75</v>
      </c>
      <c r="AS5" s="13">
        <v>1538.25</v>
      </c>
      <c r="AT5" s="14"/>
      <c r="AV5" s="9" t="s">
        <v>43</v>
      </c>
      <c r="AW5" s="12">
        <f>SUM(AA3:AJ27,B28:Z37,AA38:AJ41,AK28:AN37, B42:Z45, AK42:AN45, AO3:AR27, AO38:AR41)</f>
        <v>59522.25</v>
      </c>
    </row>
    <row r="6" spans="1:56">
      <c r="A6" s="1" t="s">
        <v>6</v>
      </c>
      <c r="B6" s="12">
        <v>34</v>
      </c>
      <c r="C6" s="12">
        <v>37.5</v>
      </c>
      <c r="D6" s="12">
        <v>34</v>
      </c>
      <c r="E6" s="12">
        <v>3.5</v>
      </c>
      <c r="F6" s="12">
        <v>56.75</v>
      </c>
      <c r="G6" s="12">
        <v>39.25</v>
      </c>
      <c r="H6" s="12">
        <v>37.5</v>
      </c>
      <c r="I6" s="12">
        <v>28</v>
      </c>
      <c r="J6" s="12">
        <v>49</v>
      </c>
      <c r="K6" s="12">
        <v>20</v>
      </c>
      <c r="L6" s="12">
        <v>40.25</v>
      </c>
      <c r="M6" s="12">
        <v>98</v>
      </c>
      <c r="N6" s="12">
        <v>7.5</v>
      </c>
      <c r="O6" s="12">
        <v>15</v>
      </c>
      <c r="P6" s="12">
        <v>8.75</v>
      </c>
      <c r="Q6" s="12">
        <v>2.75</v>
      </c>
      <c r="R6" s="12">
        <v>8.25</v>
      </c>
      <c r="S6" s="12">
        <v>20</v>
      </c>
      <c r="T6" s="12">
        <v>8</v>
      </c>
      <c r="U6" s="12">
        <v>4.25</v>
      </c>
      <c r="V6" s="12">
        <v>13.75</v>
      </c>
      <c r="W6" s="12">
        <v>8.5</v>
      </c>
      <c r="X6" s="12">
        <v>6.75</v>
      </c>
      <c r="Y6" s="12">
        <v>10.25</v>
      </c>
      <c r="Z6" s="12">
        <v>3.75</v>
      </c>
      <c r="AA6" s="12">
        <v>175.25</v>
      </c>
      <c r="AB6" s="12">
        <v>119.75</v>
      </c>
      <c r="AC6" s="12">
        <v>241</v>
      </c>
      <c r="AD6" s="12">
        <v>182.75</v>
      </c>
      <c r="AE6" s="12">
        <v>100.25</v>
      </c>
      <c r="AF6" s="12">
        <v>79.5</v>
      </c>
      <c r="AG6" s="12">
        <v>14</v>
      </c>
      <c r="AH6" s="12">
        <v>9.75</v>
      </c>
      <c r="AI6" s="12">
        <v>12.25</v>
      </c>
      <c r="AJ6" s="12">
        <v>1.75</v>
      </c>
      <c r="AK6" s="12">
        <v>1.75</v>
      </c>
      <c r="AL6" s="12">
        <v>7</v>
      </c>
      <c r="AM6" s="12">
        <v>0.5</v>
      </c>
      <c r="AN6" s="12">
        <v>7.5</v>
      </c>
      <c r="AO6" s="12">
        <v>0.75</v>
      </c>
      <c r="AP6" s="12">
        <v>1.25</v>
      </c>
      <c r="AQ6" s="12">
        <v>41.25</v>
      </c>
      <c r="AR6" s="12">
        <v>7.75</v>
      </c>
      <c r="AS6" s="13">
        <v>1599.25</v>
      </c>
      <c r="AT6" s="14"/>
      <c r="AW6" s="12">
        <f>SUM(AO3:AR45, B42:AN45)</f>
        <v>12051.75</v>
      </c>
    </row>
    <row r="7" spans="1:56">
      <c r="A7" s="1" t="s">
        <v>7</v>
      </c>
      <c r="B7" s="12">
        <v>123.5</v>
      </c>
      <c r="C7" s="12">
        <v>200</v>
      </c>
      <c r="D7" s="12">
        <v>196.25</v>
      </c>
      <c r="E7" s="12">
        <v>52.25</v>
      </c>
      <c r="F7" s="12">
        <v>15.75</v>
      </c>
      <c r="G7" s="12">
        <v>144.25</v>
      </c>
      <c r="H7" s="12">
        <v>137.25</v>
      </c>
      <c r="I7" s="12">
        <v>96.25</v>
      </c>
      <c r="J7" s="12">
        <v>156.25</v>
      </c>
      <c r="K7" s="12">
        <v>74</v>
      </c>
      <c r="L7" s="12">
        <v>117.25</v>
      </c>
      <c r="M7" s="12">
        <v>189.75</v>
      </c>
      <c r="N7" s="12">
        <v>48</v>
      </c>
      <c r="O7" s="12">
        <v>34.75</v>
      </c>
      <c r="P7" s="12">
        <v>45.75</v>
      </c>
      <c r="Q7" s="12">
        <v>18</v>
      </c>
      <c r="R7" s="12">
        <v>39</v>
      </c>
      <c r="S7" s="12">
        <v>145.25</v>
      </c>
      <c r="T7" s="12">
        <v>28.25</v>
      </c>
      <c r="U7" s="12">
        <v>23.75</v>
      </c>
      <c r="V7" s="12">
        <v>39.5</v>
      </c>
      <c r="W7" s="12">
        <v>25.5</v>
      </c>
      <c r="X7" s="12">
        <v>22.5</v>
      </c>
      <c r="Y7" s="12">
        <v>25.5</v>
      </c>
      <c r="Z7" s="12">
        <v>27</v>
      </c>
      <c r="AA7" s="12">
        <v>272.25</v>
      </c>
      <c r="AB7" s="12">
        <v>193.25</v>
      </c>
      <c r="AC7" s="12">
        <v>581</v>
      </c>
      <c r="AD7" s="12">
        <v>335.25</v>
      </c>
      <c r="AE7" s="12">
        <v>150.5</v>
      </c>
      <c r="AF7" s="12">
        <v>107</v>
      </c>
      <c r="AG7" s="12">
        <v>39.25</v>
      </c>
      <c r="AH7" s="12">
        <v>29</v>
      </c>
      <c r="AI7" s="12">
        <v>46.75</v>
      </c>
      <c r="AJ7" s="12">
        <v>3.25</v>
      </c>
      <c r="AK7" s="12">
        <v>15</v>
      </c>
      <c r="AL7" s="12">
        <v>47.5</v>
      </c>
      <c r="AM7" s="12">
        <v>8.25</v>
      </c>
      <c r="AN7" s="12">
        <v>16.25</v>
      </c>
      <c r="AO7" s="12">
        <v>5</v>
      </c>
      <c r="AP7" s="12">
        <v>3.75</v>
      </c>
      <c r="AQ7" s="12">
        <v>104</v>
      </c>
      <c r="AR7" s="12">
        <v>45.25</v>
      </c>
      <c r="AS7" s="13">
        <v>4028</v>
      </c>
      <c r="AT7" s="14"/>
      <c r="AW7" s="12">
        <f>SUM(AJ3:AN41,B37:AI41)</f>
        <v>14452.75</v>
      </c>
    </row>
    <row r="8" spans="1:56">
      <c r="A8" s="1" t="s">
        <v>8</v>
      </c>
      <c r="B8" s="12">
        <v>67.5</v>
      </c>
      <c r="C8" s="12">
        <v>77</v>
      </c>
      <c r="D8" s="12">
        <v>55.25</v>
      </c>
      <c r="E8" s="12">
        <v>34.25</v>
      </c>
      <c r="F8" s="12">
        <v>126</v>
      </c>
      <c r="G8" s="12">
        <v>7</v>
      </c>
      <c r="H8" s="12">
        <v>60.25</v>
      </c>
      <c r="I8" s="12">
        <v>53</v>
      </c>
      <c r="J8" s="12">
        <v>74.25</v>
      </c>
      <c r="K8" s="12">
        <v>35.5</v>
      </c>
      <c r="L8" s="12">
        <v>87.25</v>
      </c>
      <c r="M8" s="12">
        <v>95.75</v>
      </c>
      <c r="N8" s="12">
        <v>18.25</v>
      </c>
      <c r="O8" s="12">
        <v>27</v>
      </c>
      <c r="P8" s="12">
        <v>20.5</v>
      </c>
      <c r="Q8" s="12">
        <v>8.5</v>
      </c>
      <c r="R8" s="12">
        <v>14.5</v>
      </c>
      <c r="S8" s="12">
        <v>27.5</v>
      </c>
      <c r="T8" s="12">
        <v>13</v>
      </c>
      <c r="U8" s="12">
        <v>7.5</v>
      </c>
      <c r="V8" s="12">
        <v>13.75</v>
      </c>
      <c r="W8" s="12">
        <v>5.5</v>
      </c>
      <c r="X8" s="12">
        <v>3.5</v>
      </c>
      <c r="Y8" s="12">
        <v>9.25</v>
      </c>
      <c r="Z8" s="12">
        <v>27.25</v>
      </c>
      <c r="AA8" s="12">
        <v>116.75</v>
      </c>
      <c r="AB8" s="12">
        <v>95.25</v>
      </c>
      <c r="AC8" s="12">
        <v>220.25</v>
      </c>
      <c r="AD8" s="12">
        <v>171.5</v>
      </c>
      <c r="AE8" s="12">
        <v>133.25</v>
      </c>
      <c r="AF8" s="12">
        <v>91</v>
      </c>
      <c r="AG8" s="12">
        <v>16</v>
      </c>
      <c r="AH8" s="12">
        <v>11.25</v>
      </c>
      <c r="AI8" s="12">
        <v>12.5</v>
      </c>
      <c r="AJ8" s="12">
        <v>3.25</v>
      </c>
      <c r="AK8" s="12">
        <v>5.25</v>
      </c>
      <c r="AL8" s="12">
        <v>12.25</v>
      </c>
      <c r="AM8" s="12">
        <v>2</v>
      </c>
      <c r="AN8" s="12">
        <v>12.5</v>
      </c>
      <c r="AO8" s="12">
        <v>1.75</v>
      </c>
      <c r="AP8" s="12">
        <v>1.75</v>
      </c>
      <c r="AQ8" s="12">
        <v>28</v>
      </c>
      <c r="AR8" s="12">
        <v>7.25</v>
      </c>
      <c r="AS8" s="13">
        <v>1910.75</v>
      </c>
      <c r="AT8" s="14"/>
      <c r="AW8" s="15"/>
    </row>
    <row r="9" spans="1:56">
      <c r="A9" s="1" t="s">
        <v>9</v>
      </c>
      <c r="B9" s="12">
        <v>50</v>
      </c>
      <c r="C9" s="12">
        <v>73.25</v>
      </c>
      <c r="D9" s="12">
        <v>36.5</v>
      </c>
      <c r="E9" s="12">
        <v>35.25</v>
      </c>
      <c r="F9" s="12">
        <v>129</v>
      </c>
      <c r="G9" s="12">
        <v>63.25</v>
      </c>
      <c r="H9" s="12">
        <v>9.5</v>
      </c>
      <c r="I9" s="12">
        <v>27.75</v>
      </c>
      <c r="J9" s="12">
        <v>58.5</v>
      </c>
      <c r="K9" s="12">
        <v>22.25</v>
      </c>
      <c r="L9" s="12">
        <v>100.25</v>
      </c>
      <c r="M9" s="12">
        <v>134.5</v>
      </c>
      <c r="N9" s="12">
        <v>31.25</v>
      </c>
      <c r="O9" s="12">
        <v>37.25</v>
      </c>
      <c r="P9" s="12">
        <v>32.5</v>
      </c>
      <c r="Q9" s="12">
        <v>18.25</v>
      </c>
      <c r="R9" s="12">
        <v>11.5</v>
      </c>
      <c r="S9" s="12">
        <v>33</v>
      </c>
      <c r="T9" s="12">
        <v>30.75</v>
      </c>
      <c r="U9" s="12">
        <v>22</v>
      </c>
      <c r="V9" s="12">
        <v>17.75</v>
      </c>
      <c r="W9" s="12">
        <v>12.75</v>
      </c>
      <c r="X9" s="12">
        <v>9.75</v>
      </c>
      <c r="Y9" s="12">
        <v>19.25</v>
      </c>
      <c r="Z9" s="12">
        <v>30.75</v>
      </c>
      <c r="AA9" s="12">
        <v>204</v>
      </c>
      <c r="AB9" s="12">
        <v>173.75</v>
      </c>
      <c r="AC9" s="12">
        <v>405.75</v>
      </c>
      <c r="AD9" s="12">
        <v>269.25</v>
      </c>
      <c r="AE9" s="12">
        <v>206.75</v>
      </c>
      <c r="AF9" s="12">
        <v>140</v>
      </c>
      <c r="AG9" s="12">
        <v>28.75</v>
      </c>
      <c r="AH9" s="12">
        <v>23.25</v>
      </c>
      <c r="AI9" s="12">
        <v>26.25</v>
      </c>
      <c r="AJ9" s="12">
        <v>5.5</v>
      </c>
      <c r="AK9" s="12">
        <v>7.25</v>
      </c>
      <c r="AL9" s="12">
        <v>19.25</v>
      </c>
      <c r="AM9" s="12">
        <v>5.25</v>
      </c>
      <c r="AN9" s="12">
        <v>37.25</v>
      </c>
      <c r="AO9" s="12">
        <v>3.75</v>
      </c>
      <c r="AP9" s="12">
        <v>2.75</v>
      </c>
      <c r="AQ9" s="12">
        <v>39.75</v>
      </c>
      <c r="AR9" s="12">
        <v>8.25</v>
      </c>
      <c r="AS9" s="13">
        <v>2653.5</v>
      </c>
      <c r="AT9" s="14"/>
      <c r="AW9" s="15"/>
    </row>
    <row r="10" spans="1:56">
      <c r="A10" s="1">
        <v>19</v>
      </c>
      <c r="B10" s="12">
        <v>21.25</v>
      </c>
      <c r="C10" s="12">
        <v>42.25</v>
      </c>
      <c r="D10" s="12">
        <v>23.75</v>
      </c>
      <c r="E10" s="12">
        <v>31.5</v>
      </c>
      <c r="F10" s="12">
        <v>107.75</v>
      </c>
      <c r="G10" s="12">
        <v>61</v>
      </c>
      <c r="H10" s="12">
        <v>27</v>
      </c>
      <c r="I10" s="12">
        <v>6</v>
      </c>
      <c r="J10" s="12">
        <v>13.75</v>
      </c>
      <c r="K10" s="12">
        <v>11.5</v>
      </c>
      <c r="L10" s="12">
        <v>66.5</v>
      </c>
      <c r="M10" s="12">
        <v>71.5</v>
      </c>
      <c r="N10" s="12">
        <v>15.25</v>
      </c>
      <c r="O10" s="12">
        <v>28.25</v>
      </c>
      <c r="P10" s="12">
        <v>25.5</v>
      </c>
      <c r="Q10" s="12">
        <v>9.5</v>
      </c>
      <c r="R10" s="12">
        <v>13.5</v>
      </c>
      <c r="S10" s="12">
        <v>17.25</v>
      </c>
      <c r="T10" s="12">
        <v>17.75</v>
      </c>
      <c r="U10" s="12">
        <v>13</v>
      </c>
      <c r="V10" s="12">
        <v>14.75</v>
      </c>
      <c r="W10" s="12">
        <v>7.25</v>
      </c>
      <c r="X10" s="12">
        <v>5</v>
      </c>
      <c r="Y10" s="12">
        <v>23.5</v>
      </c>
      <c r="Z10" s="12">
        <v>14.5</v>
      </c>
      <c r="AA10" s="12">
        <v>95</v>
      </c>
      <c r="AB10" s="12">
        <v>79.25</v>
      </c>
      <c r="AC10" s="12">
        <v>204</v>
      </c>
      <c r="AD10" s="12">
        <v>150.25</v>
      </c>
      <c r="AE10" s="12">
        <v>86.75</v>
      </c>
      <c r="AF10" s="12">
        <v>56.75</v>
      </c>
      <c r="AG10" s="12">
        <v>16.5</v>
      </c>
      <c r="AH10" s="12">
        <v>13</v>
      </c>
      <c r="AI10" s="12">
        <v>14.75</v>
      </c>
      <c r="AJ10" s="12">
        <v>2.25</v>
      </c>
      <c r="AK10" s="12">
        <v>6.5</v>
      </c>
      <c r="AL10" s="12">
        <v>10.75</v>
      </c>
      <c r="AM10" s="12">
        <v>1</v>
      </c>
      <c r="AN10" s="12">
        <v>22.75</v>
      </c>
      <c r="AO10" s="12">
        <v>3.25</v>
      </c>
      <c r="AP10" s="12">
        <v>0.75</v>
      </c>
      <c r="AQ10" s="12">
        <v>16.25</v>
      </c>
      <c r="AR10" s="12">
        <v>9.25</v>
      </c>
      <c r="AS10" s="13">
        <v>1477.75</v>
      </c>
      <c r="AT10" s="14"/>
      <c r="AV10" s="17"/>
      <c r="AW10" s="15"/>
      <c r="BC10" s="11"/>
    </row>
    <row r="11" spans="1:56">
      <c r="A11" s="1">
        <v>12</v>
      </c>
      <c r="B11" s="12">
        <v>39.75</v>
      </c>
      <c r="C11" s="12">
        <v>74.25</v>
      </c>
      <c r="D11" s="12">
        <v>57.75</v>
      </c>
      <c r="E11" s="12">
        <v>45.5</v>
      </c>
      <c r="F11" s="12">
        <v>125.75</v>
      </c>
      <c r="G11" s="12">
        <v>67.75</v>
      </c>
      <c r="H11" s="12">
        <v>44</v>
      </c>
      <c r="I11" s="12">
        <v>11.5</v>
      </c>
      <c r="J11" s="12">
        <v>8.25</v>
      </c>
      <c r="K11" s="12">
        <v>13.25</v>
      </c>
      <c r="L11" s="12">
        <v>100</v>
      </c>
      <c r="M11" s="12">
        <v>119.5</v>
      </c>
      <c r="N11" s="12">
        <v>60.75</v>
      </c>
      <c r="O11" s="12">
        <v>71.5</v>
      </c>
      <c r="P11" s="12">
        <v>51.25</v>
      </c>
      <c r="Q11" s="12">
        <v>21.25</v>
      </c>
      <c r="R11" s="12">
        <v>35.75</v>
      </c>
      <c r="S11" s="12">
        <v>56</v>
      </c>
      <c r="T11" s="12">
        <v>29.25</v>
      </c>
      <c r="U11" s="12">
        <v>31.75</v>
      </c>
      <c r="V11" s="12">
        <v>41.25</v>
      </c>
      <c r="W11" s="12">
        <v>15.25</v>
      </c>
      <c r="X11" s="12">
        <v>19.25</v>
      </c>
      <c r="Y11" s="12">
        <v>36</v>
      </c>
      <c r="Z11" s="12">
        <v>28</v>
      </c>
      <c r="AA11" s="12">
        <v>179.5</v>
      </c>
      <c r="AB11" s="12">
        <v>177.5</v>
      </c>
      <c r="AC11" s="12">
        <v>425</v>
      </c>
      <c r="AD11" s="12">
        <v>215.5</v>
      </c>
      <c r="AE11" s="12">
        <v>103</v>
      </c>
      <c r="AF11" s="12">
        <v>83.75</v>
      </c>
      <c r="AG11" s="12">
        <v>26.25</v>
      </c>
      <c r="AH11" s="12">
        <v>40.75</v>
      </c>
      <c r="AI11" s="12">
        <v>40.75</v>
      </c>
      <c r="AJ11" s="12">
        <v>9.75</v>
      </c>
      <c r="AK11" s="12">
        <v>5.5</v>
      </c>
      <c r="AL11" s="12">
        <v>19.5</v>
      </c>
      <c r="AM11" s="12">
        <v>6</v>
      </c>
      <c r="AN11" s="12">
        <v>46.25</v>
      </c>
      <c r="AO11" s="12">
        <v>3.5</v>
      </c>
      <c r="AP11" s="12">
        <v>4</v>
      </c>
      <c r="AQ11" s="12">
        <v>29.5</v>
      </c>
      <c r="AR11" s="12">
        <v>13</v>
      </c>
      <c r="AS11" s="13">
        <v>2633.5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17.25</v>
      </c>
      <c r="C12" s="12">
        <v>24.25</v>
      </c>
      <c r="D12" s="12">
        <v>26.75</v>
      </c>
      <c r="E12" s="12">
        <v>18.25</v>
      </c>
      <c r="F12" s="12">
        <v>72.25</v>
      </c>
      <c r="G12" s="12">
        <v>34.5</v>
      </c>
      <c r="H12" s="12">
        <v>20.75</v>
      </c>
      <c r="I12" s="12">
        <v>7</v>
      </c>
      <c r="J12" s="12">
        <v>13.75</v>
      </c>
      <c r="K12" s="12">
        <v>7.5</v>
      </c>
      <c r="L12" s="12">
        <v>124.5</v>
      </c>
      <c r="M12" s="12">
        <v>106.5</v>
      </c>
      <c r="N12" s="12">
        <v>78</v>
      </c>
      <c r="O12" s="12">
        <v>79</v>
      </c>
      <c r="P12" s="12">
        <v>32.25</v>
      </c>
      <c r="Q12" s="12">
        <v>11.5</v>
      </c>
      <c r="R12" s="12">
        <v>27.25</v>
      </c>
      <c r="S12" s="12">
        <v>45.25</v>
      </c>
      <c r="T12" s="12">
        <v>6</v>
      </c>
      <c r="U12" s="12">
        <v>8.5</v>
      </c>
      <c r="V12" s="12">
        <v>9.5</v>
      </c>
      <c r="W12" s="12">
        <v>4.5</v>
      </c>
      <c r="X12" s="12">
        <v>3.5</v>
      </c>
      <c r="Y12" s="12">
        <v>9.25</v>
      </c>
      <c r="Z12" s="12">
        <v>17</v>
      </c>
      <c r="AA12" s="12">
        <v>166</v>
      </c>
      <c r="AB12" s="12">
        <v>132.5</v>
      </c>
      <c r="AC12" s="12">
        <v>385.75</v>
      </c>
      <c r="AD12" s="12">
        <v>184</v>
      </c>
      <c r="AE12" s="12">
        <v>117</v>
      </c>
      <c r="AF12" s="12">
        <v>104.25</v>
      </c>
      <c r="AG12" s="12">
        <v>23</v>
      </c>
      <c r="AH12" s="12">
        <v>33.25</v>
      </c>
      <c r="AI12" s="12">
        <v>21</v>
      </c>
      <c r="AJ12" s="12">
        <v>10.5</v>
      </c>
      <c r="AK12" s="12">
        <v>37</v>
      </c>
      <c r="AL12" s="12">
        <v>52.5</v>
      </c>
      <c r="AM12" s="12">
        <v>3.5</v>
      </c>
      <c r="AN12" s="12">
        <v>10.5</v>
      </c>
      <c r="AO12" s="12">
        <v>5</v>
      </c>
      <c r="AP12" s="12">
        <v>8</v>
      </c>
      <c r="AQ12" s="12">
        <v>40</v>
      </c>
      <c r="AR12" s="12">
        <v>8.25</v>
      </c>
      <c r="AS12" s="13">
        <v>2146.75</v>
      </c>
      <c r="AT12" s="14"/>
      <c r="AV12" s="17" t="s">
        <v>44</v>
      </c>
      <c r="AW12" s="15">
        <f>SUM(AA28:AD31)</f>
        <v>1520.75</v>
      </c>
      <c r="AX12" s="15">
        <f>SUM(Z28:Z31,H28:K31)</f>
        <v>4621.75</v>
      </c>
      <c r="AY12" s="15">
        <f>SUM(AE28:AJ31)</f>
        <v>12851.25</v>
      </c>
      <c r="AZ12" s="15">
        <f>SUM(B28:G31)</f>
        <v>4458.75</v>
      </c>
      <c r="BA12" s="15">
        <f>SUM(AM28:AN31,T28:Y31)</f>
        <v>5023.75</v>
      </c>
      <c r="BB12" s="15">
        <f>SUM(AK28:AL31,L28:S31)</f>
        <v>7190.5</v>
      </c>
      <c r="BC12" s="14">
        <f>SUM(AO28:AR31)</f>
        <v>2922</v>
      </c>
      <c r="BD12" s="9">
        <f t="shared" ref="BD12:BD18" si="0">SUM(AW12:BB12)</f>
        <v>35666.75</v>
      </c>
    </row>
    <row r="13" spans="1:56">
      <c r="A13" s="1" t="s">
        <v>11</v>
      </c>
      <c r="B13" s="12">
        <v>95</v>
      </c>
      <c r="C13" s="12">
        <v>98.5</v>
      </c>
      <c r="D13" s="12">
        <v>44.5</v>
      </c>
      <c r="E13" s="12">
        <v>51.5</v>
      </c>
      <c r="F13" s="12">
        <v>109.25</v>
      </c>
      <c r="G13" s="12">
        <v>99</v>
      </c>
      <c r="H13" s="12">
        <v>96.25</v>
      </c>
      <c r="I13" s="12">
        <v>61.75</v>
      </c>
      <c r="J13" s="12">
        <v>102.25</v>
      </c>
      <c r="K13" s="12">
        <v>120.5</v>
      </c>
      <c r="L13" s="12">
        <v>10.25</v>
      </c>
      <c r="M13" s="12">
        <v>198.5</v>
      </c>
      <c r="N13" s="12">
        <v>197</v>
      </c>
      <c r="O13" s="12">
        <v>247.25</v>
      </c>
      <c r="P13" s="12">
        <v>172.75</v>
      </c>
      <c r="Q13" s="12">
        <v>104.75</v>
      </c>
      <c r="R13" s="12">
        <v>63.5</v>
      </c>
      <c r="S13" s="12">
        <v>83.75</v>
      </c>
      <c r="T13" s="12">
        <v>35</v>
      </c>
      <c r="U13" s="12">
        <v>10.25</v>
      </c>
      <c r="V13" s="12">
        <v>23.5</v>
      </c>
      <c r="W13" s="12">
        <v>11.75</v>
      </c>
      <c r="X13" s="12">
        <v>14.5</v>
      </c>
      <c r="Y13" s="12">
        <v>32.5</v>
      </c>
      <c r="Z13" s="12">
        <v>89.75</v>
      </c>
      <c r="AA13" s="12">
        <v>173</v>
      </c>
      <c r="AB13" s="12">
        <v>142.75</v>
      </c>
      <c r="AC13" s="12">
        <v>390.75</v>
      </c>
      <c r="AD13" s="12">
        <v>238</v>
      </c>
      <c r="AE13" s="12">
        <v>244</v>
      </c>
      <c r="AF13" s="12">
        <v>250</v>
      </c>
      <c r="AG13" s="12">
        <v>32.25</v>
      </c>
      <c r="AH13" s="12">
        <v>53.5</v>
      </c>
      <c r="AI13" s="12">
        <v>47.75</v>
      </c>
      <c r="AJ13" s="12">
        <v>16.25</v>
      </c>
      <c r="AK13" s="12">
        <v>33.5</v>
      </c>
      <c r="AL13" s="12">
        <v>101.25</v>
      </c>
      <c r="AM13" s="12">
        <v>5.5</v>
      </c>
      <c r="AN13" s="12">
        <v>51</v>
      </c>
      <c r="AO13" s="12">
        <v>9.25</v>
      </c>
      <c r="AP13" s="12">
        <v>14</v>
      </c>
      <c r="AQ13" s="12">
        <v>31.5</v>
      </c>
      <c r="AR13" s="12">
        <v>17.25</v>
      </c>
      <c r="AS13" s="13">
        <v>4025</v>
      </c>
      <c r="AT13" s="14"/>
      <c r="AV13" s="17" t="s">
        <v>45</v>
      </c>
      <c r="AW13" s="15">
        <f>SUM(AA27:AD27,AA9:AD12)</f>
        <v>4503.25</v>
      </c>
      <c r="AX13" s="15">
        <f>SUM(Z27,Z9:Z12,H9:K12,H27:K27)</f>
        <v>496.75</v>
      </c>
      <c r="AY13" s="15">
        <f>SUM(AE9:AJ12,AE27:AJ27)</f>
        <v>1657</v>
      </c>
      <c r="AZ13" s="15">
        <f>SUM(B9:G12,B27:G27)</f>
        <v>1372.25</v>
      </c>
      <c r="BA13" s="15">
        <f>SUM(T9:Y12,AM9:AN12,T27:Y27,AM27:AN27)</f>
        <v>582.5</v>
      </c>
      <c r="BB13" s="15">
        <f>SUM(L9:S12,AK9:AL12,L27:S27,AK27:AL27)</f>
        <v>2039.75</v>
      </c>
      <c r="BC13" s="14">
        <f>SUM(AO9:AR12,AO27:AR27)</f>
        <v>232.75</v>
      </c>
      <c r="BD13" s="9">
        <f t="shared" si="0"/>
        <v>10651.5</v>
      </c>
    </row>
    <row r="14" spans="1:56">
      <c r="A14" s="1" t="s">
        <v>12</v>
      </c>
      <c r="B14" s="12">
        <v>70.75</v>
      </c>
      <c r="C14" s="12">
        <v>160</v>
      </c>
      <c r="D14" s="12">
        <v>63</v>
      </c>
      <c r="E14" s="12">
        <v>79.25</v>
      </c>
      <c r="F14" s="12">
        <v>148.25</v>
      </c>
      <c r="G14" s="12">
        <v>82.5</v>
      </c>
      <c r="H14" s="12">
        <v>120.5</v>
      </c>
      <c r="I14" s="12">
        <v>67</v>
      </c>
      <c r="J14" s="12">
        <v>111.5</v>
      </c>
      <c r="K14" s="12">
        <v>88.25</v>
      </c>
      <c r="L14" s="12">
        <v>188.75</v>
      </c>
      <c r="M14" s="12">
        <v>7.75</v>
      </c>
      <c r="N14" s="12">
        <v>128.5</v>
      </c>
      <c r="O14" s="12">
        <v>190.75</v>
      </c>
      <c r="P14" s="12">
        <v>135</v>
      </c>
      <c r="Q14" s="12">
        <v>99</v>
      </c>
      <c r="R14" s="12">
        <v>143.75</v>
      </c>
      <c r="S14" s="12">
        <v>297.25</v>
      </c>
      <c r="T14" s="12">
        <v>95.25</v>
      </c>
      <c r="U14" s="12">
        <v>112.25</v>
      </c>
      <c r="V14" s="12">
        <v>98.5</v>
      </c>
      <c r="W14" s="12">
        <v>75.75</v>
      </c>
      <c r="X14" s="12">
        <v>54.75</v>
      </c>
      <c r="Y14" s="12">
        <v>55.5</v>
      </c>
      <c r="Z14" s="12">
        <v>51.75</v>
      </c>
      <c r="AA14" s="12">
        <v>316.5</v>
      </c>
      <c r="AB14" s="12">
        <v>205.25</v>
      </c>
      <c r="AC14" s="12">
        <v>563.25</v>
      </c>
      <c r="AD14" s="12">
        <v>285.5</v>
      </c>
      <c r="AE14" s="12">
        <v>107.75</v>
      </c>
      <c r="AF14" s="12">
        <v>127</v>
      </c>
      <c r="AG14" s="12">
        <v>58.5</v>
      </c>
      <c r="AH14" s="12">
        <v>48.25</v>
      </c>
      <c r="AI14" s="12">
        <v>74.75</v>
      </c>
      <c r="AJ14" s="12">
        <v>14.75</v>
      </c>
      <c r="AK14" s="12">
        <v>84</v>
      </c>
      <c r="AL14" s="12">
        <v>605.5</v>
      </c>
      <c r="AM14" s="12">
        <v>49</v>
      </c>
      <c r="AN14" s="12">
        <v>106.75</v>
      </c>
      <c r="AO14" s="12">
        <v>16.25</v>
      </c>
      <c r="AP14" s="12">
        <v>10.25</v>
      </c>
      <c r="AQ14" s="12">
        <v>51.5</v>
      </c>
      <c r="AR14" s="12">
        <v>29.25</v>
      </c>
      <c r="AS14" s="13">
        <v>5479.5</v>
      </c>
      <c r="AT14" s="14"/>
      <c r="AV14" s="17" t="s">
        <v>46</v>
      </c>
      <c r="AW14" s="15">
        <f>SUM(AA32:AD37)</f>
        <v>12515.25</v>
      </c>
      <c r="AX14" s="15">
        <f>SUM(H32:K37,Z32:Z37)</f>
        <v>1747.75</v>
      </c>
      <c r="AY14" s="15">
        <f>SUM(AE32:AJ37)</f>
        <v>5654.5</v>
      </c>
      <c r="AZ14" s="15">
        <f>SUM(B32:G37)</f>
        <v>1706.5</v>
      </c>
      <c r="BA14" s="15">
        <f>SUM(T32:Y37,AM32:AN37)</f>
        <v>1263</v>
      </c>
      <c r="BB14" s="15">
        <f>SUM(L32:S37,AK32:AL37)</f>
        <v>2451.5</v>
      </c>
      <c r="BC14" s="14">
        <f>SUM(AO32:AR37)</f>
        <v>1542</v>
      </c>
      <c r="BD14" s="9">
        <f t="shared" si="0"/>
        <v>25338.5</v>
      </c>
    </row>
    <row r="15" spans="1:56">
      <c r="A15" s="1" t="s">
        <v>13</v>
      </c>
      <c r="B15" s="12">
        <v>17.5</v>
      </c>
      <c r="C15" s="12">
        <v>13.75</v>
      </c>
      <c r="D15" s="12">
        <v>15</v>
      </c>
      <c r="E15" s="12">
        <v>10.25</v>
      </c>
      <c r="F15" s="12">
        <v>49.5</v>
      </c>
      <c r="G15" s="12">
        <v>21.5</v>
      </c>
      <c r="H15" s="12">
        <v>27.5</v>
      </c>
      <c r="I15" s="12">
        <v>21.75</v>
      </c>
      <c r="J15" s="12">
        <v>66.75</v>
      </c>
      <c r="K15" s="12">
        <v>63.5</v>
      </c>
      <c r="L15" s="12">
        <v>196.5</v>
      </c>
      <c r="M15" s="12">
        <v>143.5</v>
      </c>
      <c r="N15" s="12">
        <v>6.75</v>
      </c>
      <c r="O15" s="12">
        <v>63</v>
      </c>
      <c r="P15" s="12">
        <v>47.25</v>
      </c>
      <c r="Q15" s="12">
        <v>29</v>
      </c>
      <c r="R15" s="12">
        <v>34.25</v>
      </c>
      <c r="S15" s="12">
        <v>32.5</v>
      </c>
      <c r="T15" s="12">
        <v>10</v>
      </c>
      <c r="U15" s="12">
        <v>4.25</v>
      </c>
      <c r="V15" s="12">
        <v>7.5</v>
      </c>
      <c r="W15" s="12">
        <v>2.5</v>
      </c>
      <c r="X15" s="12">
        <v>3</v>
      </c>
      <c r="Y15" s="12">
        <v>6.75</v>
      </c>
      <c r="Z15" s="12">
        <v>14.5</v>
      </c>
      <c r="AA15" s="12">
        <v>134.25</v>
      </c>
      <c r="AB15" s="12">
        <v>87</v>
      </c>
      <c r="AC15" s="12">
        <v>242.25</v>
      </c>
      <c r="AD15" s="12">
        <v>97.25</v>
      </c>
      <c r="AE15" s="12">
        <v>80.25</v>
      </c>
      <c r="AF15" s="12">
        <v>66.75</v>
      </c>
      <c r="AG15" s="12">
        <v>11.5</v>
      </c>
      <c r="AH15" s="12">
        <v>18.25</v>
      </c>
      <c r="AI15" s="12">
        <v>13.5</v>
      </c>
      <c r="AJ15" s="12">
        <v>7.75</v>
      </c>
      <c r="AK15" s="12">
        <v>19.5</v>
      </c>
      <c r="AL15" s="12">
        <v>33.25</v>
      </c>
      <c r="AM15" s="12">
        <v>1</v>
      </c>
      <c r="AN15" s="12">
        <v>16</v>
      </c>
      <c r="AO15" s="12">
        <v>4.5</v>
      </c>
      <c r="AP15" s="12">
        <v>5.5</v>
      </c>
      <c r="AQ15" s="12">
        <v>18.25</v>
      </c>
      <c r="AR15" s="12">
        <v>4.75</v>
      </c>
      <c r="AS15" s="13">
        <v>1769.75</v>
      </c>
      <c r="AT15" s="14"/>
      <c r="AV15" s="17" t="s">
        <v>47</v>
      </c>
      <c r="AW15" s="15">
        <f>SUM(AA3:AD8)</f>
        <v>4476.5</v>
      </c>
      <c r="AX15" s="15">
        <f>SUM(H3:K8,Z3:Z8)</f>
        <v>1426.25</v>
      </c>
      <c r="AY15" s="15">
        <f>SUM(AE3:AJ8)</f>
        <v>1617.5</v>
      </c>
      <c r="AZ15" s="15">
        <f>SUM(B3:G8)</f>
        <v>2503</v>
      </c>
      <c r="BA15" s="15">
        <f>SUM(T3:Y8,AM3:AN8)</f>
        <v>536.5</v>
      </c>
      <c r="BB15" s="15">
        <f>SUM(L3:S8,AK3:AL8)</f>
        <v>2112.5</v>
      </c>
      <c r="BC15" s="14">
        <f>SUM(AO3:AR8)</f>
        <v>388</v>
      </c>
      <c r="BD15" s="9">
        <f t="shared" si="0"/>
        <v>12672.25</v>
      </c>
    </row>
    <row r="16" spans="1:56">
      <c r="A16" s="1" t="s">
        <v>14</v>
      </c>
      <c r="B16" s="12">
        <v>18.75</v>
      </c>
      <c r="C16" s="12">
        <v>26.75</v>
      </c>
      <c r="D16" s="12">
        <v>9.25</v>
      </c>
      <c r="E16" s="12">
        <v>14.5</v>
      </c>
      <c r="F16" s="12">
        <v>42.5</v>
      </c>
      <c r="G16" s="12">
        <v>24.5</v>
      </c>
      <c r="H16" s="12">
        <v>39.75</v>
      </c>
      <c r="I16" s="12">
        <v>28.5</v>
      </c>
      <c r="J16" s="12">
        <v>87</v>
      </c>
      <c r="K16" s="12">
        <v>77.75</v>
      </c>
      <c r="L16" s="12">
        <v>244.5</v>
      </c>
      <c r="M16" s="12">
        <v>183.75</v>
      </c>
      <c r="N16" s="12">
        <v>69</v>
      </c>
      <c r="O16" s="12">
        <v>8.25</v>
      </c>
      <c r="P16" s="12">
        <v>77.75</v>
      </c>
      <c r="Q16" s="12">
        <v>73.25</v>
      </c>
      <c r="R16" s="12">
        <v>59.5</v>
      </c>
      <c r="S16" s="12">
        <v>87.25</v>
      </c>
      <c r="T16" s="12">
        <v>10</v>
      </c>
      <c r="U16" s="12">
        <v>5.25</v>
      </c>
      <c r="V16" s="12">
        <v>6</v>
      </c>
      <c r="W16" s="12">
        <v>1</v>
      </c>
      <c r="X16" s="12">
        <v>3.5</v>
      </c>
      <c r="Y16" s="12">
        <v>4</v>
      </c>
      <c r="Z16" s="12">
        <v>22</v>
      </c>
      <c r="AA16" s="12">
        <v>112</v>
      </c>
      <c r="AB16" s="12">
        <v>95</v>
      </c>
      <c r="AC16" s="12">
        <v>235</v>
      </c>
      <c r="AD16" s="12">
        <v>82</v>
      </c>
      <c r="AE16" s="12">
        <v>49</v>
      </c>
      <c r="AF16" s="12">
        <v>60</v>
      </c>
      <c r="AG16" s="12">
        <v>8.5</v>
      </c>
      <c r="AH16" s="12">
        <v>13.75</v>
      </c>
      <c r="AI16" s="12">
        <v>22</v>
      </c>
      <c r="AJ16" s="12">
        <v>6.25</v>
      </c>
      <c r="AK16" s="12">
        <v>30.25</v>
      </c>
      <c r="AL16" s="12">
        <v>112.5</v>
      </c>
      <c r="AM16" s="12">
        <v>1.5</v>
      </c>
      <c r="AN16" s="12">
        <v>20</v>
      </c>
      <c r="AO16" s="12">
        <v>3.25</v>
      </c>
      <c r="AP16" s="12">
        <v>4.25</v>
      </c>
      <c r="AQ16" s="12">
        <v>12</v>
      </c>
      <c r="AR16" s="12">
        <v>3.25</v>
      </c>
      <c r="AS16" s="13">
        <v>2094.75</v>
      </c>
      <c r="AT16" s="14"/>
      <c r="AV16" s="17" t="s">
        <v>48</v>
      </c>
      <c r="AW16" s="15">
        <f>SUM(AA21:AD26,AA40:AD41)</f>
        <v>5096.75</v>
      </c>
      <c r="AX16" s="15">
        <f>SUM(H21:K26,H40:K41,Z21:Z26,Z40:Z41)</f>
        <v>649</v>
      </c>
      <c r="AY16" s="15">
        <f>SUM(AE21:AJ26,AE40:AJ41)</f>
        <v>1212.5</v>
      </c>
      <c r="AZ16" s="15">
        <f>SUM(B21:G26,B40:G41)</f>
        <v>530.5</v>
      </c>
      <c r="BA16" s="15">
        <f>SUM(T21:Y26,T40:Y41,AM21:AN26,AM40:AN41)</f>
        <v>2137.5</v>
      </c>
      <c r="BB16" s="15">
        <f>SUM(L21:S26,L40:S41,AK21:AL26,AK40:AL41)</f>
        <v>1258.75</v>
      </c>
      <c r="BC16" s="14">
        <f>SUM(AO21:AR26,AO40:AR41)</f>
        <v>472.75</v>
      </c>
      <c r="BD16" s="9">
        <f t="shared" si="0"/>
        <v>10885</v>
      </c>
    </row>
    <row r="17" spans="1:56">
      <c r="A17" s="1" t="s">
        <v>15</v>
      </c>
      <c r="B17" s="12">
        <v>17.75</v>
      </c>
      <c r="C17" s="12">
        <v>23.75</v>
      </c>
      <c r="D17" s="12">
        <v>10.5</v>
      </c>
      <c r="E17" s="12">
        <v>10</v>
      </c>
      <c r="F17" s="12">
        <v>44.25</v>
      </c>
      <c r="G17" s="12">
        <v>19.75</v>
      </c>
      <c r="H17" s="12">
        <v>39.5</v>
      </c>
      <c r="I17" s="12">
        <v>27</v>
      </c>
      <c r="J17" s="12">
        <v>53.75</v>
      </c>
      <c r="K17" s="12">
        <v>32.75</v>
      </c>
      <c r="L17" s="12">
        <v>174.5</v>
      </c>
      <c r="M17" s="12">
        <v>135.75</v>
      </c>
      <c r="N17" s="12">
        <v>48.75</v>
      </c>
      <c r="O17" s="12">
        <v>85.75</v>
      </c>
      <c r="P17" s="12">
        <v>8.75</v>
      </c>
      <c r="Q17" s="12">
        <v>68.25</v>
      </c>
      <c r="R17" s="12">
        <v>67.5</v>
      </c>
      <c r="S17" s="12">
        <v>120.75</v>
      </c>
      <c r="T17" s="12">
        <v>6</v>
      </c>
      <c r="U17" s="12">
        <v>3.5</v>
      </c>
      <c r="V17" s="12">
        <v>5.25</v>
      </c>
      <c r="W17" s="12">
        <v>1.5</v>
      </c>
      <c r="X17" s="12">
        <v>0.75</v>
      </c>
      <c r="Y17" s="12">
        <v>4.25</v>
      </c>
      <c r="Z17" s="12">
        <v>13</v>
      </c>
      <c r="AA17" s="12">
        <v>83.75</v>
      </c>
      <c r="AB17" s="12">
        <v>37.5</v>
      </c>
      <c r="AC17" s="12">
        <v>113</v>
      </c>
      <c r="AD17" s="12">
        <v>48</v>
      </c>
      <c r="AE17" s="12">
        <v>45.5</v>
      </c>
      <c r="AF17" s="12">
        <v>40.5</v>
      </c>
      <c r="AG17" s="12">
        <v>5.5</v>
      </c>
      <c r="AH17" s="12">
        <v>13.5</v>
      </c>
      <c r="AI17" s="12">
        <v>10.5</v>
      </c>
      <c r="AJ17" s="12">
        <v>3.5</v>
      </c>
      <c r="AK17" s="12">
        <v>14.75</v>
      </c>
      <c r="AL17" s="12">
        <v>37</v>
      </c>
      <c r="AM17" s="12">
        <v>2.25</v>
      </c>
      <c r="AN17" s="12">
        <v>17.25</v>
      </c>
      <c r="AO17" s="12">
        <v>3</v>
      </c>
      <c r="AP17" s="12">
        <v>3.5</v>
      </c>
      <c r="AQ17" s="12">
        <v>8</v>
      </c>
      <c r="AR17" s="12">
        <v>3.25</v>
      </c>
      <c r="AS17" s="13">
        <v>1513.5</v>
      </c>
      <c r="AT17" s="14"/>
      <c r="AV17" s="1" t="s">
        <v>49</v>
      </c>
      <c r="AW17" s="14">
        <f>SUM(AA13:AD20,AA38:AD39)</f>
        <v>7380.5</v>
      </c>
      <c r="AX17" s="14">
        <f>SUM(H13:K20,H38:K39,Z13:Z20,Z38:Z39)</f>
        <v>2072.5</v>
      </c>
      <c r="AY17" s="14">
        <f>SUM(AE13:AJ20,AE38:AJ39)</f>
        <v>2263.75</v>
      </c>
      <c r="AZ17" s="14">
        <f>SUM(B13:G20,B38:G39)</f>
        <v>2034.25</v>
      </c>
      <c r="BA17" s="14">
        <f>SUM(T13:Y20,T38:Y39,AM13:AN20,AM38:AN39)</f>
        <v>1180.5</v>
      </c>
      <c r="BB17" s="14">
        <f>SUM(L13:S20,L38:S39,AK13:AL20,AK38:AL39)</f>
        <v>8644.25</v>
      </c>
      <c r="BC17" s="14">
        <f>SUM(AO13:AR20,AO38:AR39)</f>
        <v>500</v>
      </c>
      <c r="BD17" s="9">
        <f t="shared" si="0"/>
        <v>23575.75</v>
      </c>
    </row>
    <row r="18" spans="1:56">
      <c r="A18" s="1" t="s">
        <v>16</v>
      </c>
      <c r="B18" s="12">
        <v>6.5</v>
      </c>
      <c r="C18" s="12">
        <v>11.75</v>
      </c>
      <c r="D18" s="12">
        <v>4.25</v>
      </c>
      <c r="E18" s="12">
        <v>4.25</v>
      </c>
      <c r="F18" s="12">
        <v>16</v>
      </c>
      <c r="G18" s="12">
        <v>9.25</v>
      </c>
      <c r="H18" s="12">
        <v>18</v>
      </c>
      <c r="I18" s="12">
        <v>9.75</v>
      </c>
      <c r="J18" s="12">
        <v>23.5</v>
      </c>
      <c r="K18" s="12">
        <v>13</v>
      </c>
      <c r="L18" s="12">
        <v>104.75</v>
      </c>
      <c r="M18" s="12">
        <v>86</v>
      </c>
      <c r="N18" s="12">
        <v>25.75</v>
      </c>
      <c r="O18" s="12">
        <v>72.25</v>
      </c>
      <c r="P18" s="12">
        <v>73.75</v>
      </c>
      <c r="Q18" s="12">
        <v>5</v>
      </c>
      <c r="R18" s="12">
        <v>37.5</v>
      </c>
      <c r="S18" s="12">
        <v>62.75</v>
      </c>
      <c r="T18" s="12">
        <v>5.25</v>
      </c>
      <c r="U18" s="12">
        <v>1.75</v>
      </c>
      <c r="V18" s="12">
        <v>5.25</v>
      </c>
      <c r="W18" s="12">
        <v>0.75</v>
      </c>
      <c r="X18" s="12">
        <v>1.5</v>
      </c>
      <c r="Y18" s="12">
        <v>1</v>
      </c>
      <c r="Z18" s="12">
        <v>6</v>
      </c>
      <c r="AA18" s="12">
        <v>40</v>
      </c>
      <c r="AB18" s="12">
        <v>25.75</v>
      </c>
      <c r="AC18" s="12">
        <v>102.5</v>
      </c>
      <c r="AD18" s="12">
        <v>31</v>
      </c>
      <c r="AE18" s="12">
        <v>38</v>
      </c>
      <c r="AF18" s="12">
        <v>32.75</v>
      </c>
      <c r="AG18" s="12">
        <v>4</v>
      </c>
      <c r="AH18" s="12">
        <v>7.5</v>
      </c>
      <c r="AI18" s="12">
        <v>11.75</v>
      </c>
      <c r="AJ18" s="12">
        <v>4</v>
      </c>
      <c r="AK18" s="12">
        <v>6.75</v>
      </c>
      <c r="AL18" s="12">
        <v>24.25</v>
      </c>
      <c r="AM18" s="12">
        <v>2.25</v>
      </c>
      <c r="AN18" s="12">
        <v>11.25</v>
      </c>
      <c r="AO18" s="12">
        <v>3</v>
      </c>
      <c r="AP18" s="12">
        <v>4.25</v>
      </c>
      <c r="AQ18" s="12">
        <v>9.25</v>
      </c>
      <c r="AR18" s="12">
        <v>2.5</v>
      </c>
      <c r="AS18" s="13">
        <v>966.25</v>
      </c>
      <c r="AT18" s="14"/>
      <c r="AV18" s="9" t="s">
        <v>62</v>
      </c>
      <c r="AW18" s="15">
        <f>SUM(AA42:AD45)</f>
        <v>2804.5</v>
      </c>
      <c r="AX18" s="9">
        <f>SUM(Z42:Z45,H42:K45)</f>
        <v>188.25</v>
      </c>
      <c r="AY18" s="9">
        <f>SUM(AE42:AJ45)</f>
        <v>1272.25</v>
      </c>
      <c r="AZ18" s="9">
        <f>SUM(B42:G45)</f>
        <v>304.25</v>
      </c>
      <c r="BA18" s="9">
        <f>SUM(T42:Y45, AM42:AN45)</f>
        <v>369.5</v>
      </c>
      <c r="BB18" s="9">
        <f>SUM(AK42:AL45,L42:S45)</f>
        <v>395.5</v>
      </c>
      <c r="BC18" s="9">
        <f>SUM(AO42:AR45)</f>
        <v>660</v>
      </c>
      <c r="BD18" s="9">
        <f t="shared" si="0"/>
        <v>5334.25</v>
      </c>
    </row>
    <row r="19" spans="1:56">
      <c r="A19" s="1" t="s">
        <v>17</v>
      </c>
      <c r="B19" s="12">
        <v>10.25</v>
      </c>
      <c r="C19" s="12">
        <v>17.75</v>
      </c>
      <c r="D19" s="12">
        <v>7.25</v>
      </c>
      <c r="E19" s="12">
        <v>6.5</v>
      </c>
      <c r="F19" s="12">
        <v>37.75</v>
      </c>
      <c r="G19" s="12">
        <v>17.5</v>
      </c>
      <c r="H19" s="12">
        <v>13.25</v>
      </c>
      <c r="I19" s="12">
        <v>14.5</v>
      </c>
      <c r="J19" s="12">
        <v>33</v>
      </c>
      <c r="K19" s="12">
        <v>32.5</v>
      </c>
      <c r="L19" s="12">
        <v>70</v>
      </c>
      <c r="M19" s="12">
        <v>134.75</v>
      </c>
      <c r="N19" s="12">
        <v>29.5</v>
      </c>
      <c r="O19" s="12">
        <v>69.5</v>
      </c>
      <c r="P19" s="12">
        <v>77</v>
      </c>
      <c r="Q19" s="12">
        <v>35.25</v>
      </c>
      <c r="R19" s="12">
        <v>9.25</v>
      </c>
      <c r="S19" s="12">
        <v>77.25</v>
      </c>
      <c r="T19" s="12">
        <v>8.5</v>
      </c>
      <c r="U19" s="12">
        <v>5.25</v>
      </c>
      <c r="V19" s="12">
        <v>6.75</v>
      </c>
      <c r="W19" s="12">
        <v>2.5</v>
      </c>
      <c r="X19" s="12">
        <v>2.5</v>
      </c>
      <c r="Y19" s="12">
        <v>5.25</v>
      </c>
      <c r="Z19" s="12">
        <v>4.75</v>
      </c>
      <c r="AA19" s="12">
        <v>94.5</v>
      </c>
      <c r="AB19" s="12">
        <v>58.75</v>
      </c>
      <c r="AC19" s="12">
        <v>159</v>
      </c>
      <c r="AD19" s="12">
        <v>46</v>
      </c>
      <c r="AE19" s="12">
        <v>34.5</v>
      </c>
      <c r="AF19" s="12">
        <v>26</v>
      </c>
      <c r="AG19" s="12">
        <v>8.5</v>
      </c>
      <c r="AH19" s="12">
        <v>14.25</v>
      </c>
      <c r="AI19" s="12">
        <v>17.5</v>
      </c>
      <c r="AJ19" s="12">
        <v>5.75</v>
      </c>
      <c r="AK19" s="12">
        <v>6.75</v>
      </c>
      <c r="AL19" s="12">
        <v>22.25</v>
      </c>
      <c r="AM19" s="12">
        <v>1.25</v>
      </c>
      <c r="AN19" s="12">
        <v>12</v>
      </c>
      <c r="AO19" s="12">
        <v>1.5</v>
      </c>
      <c r="AP19" s="12">
        <v>1.5</v>
      </c>
      <c r="AQ19" s="12">
        <v>13.5</v>
      </c>
      <c r="AR19" s="12">
        <v>3.25</v>
      </c>
      <c r="AS19" s="13">
        <v>1255</v>
      </c>
      <c r="AT19" s="14"/>
      <c r="AV19" s="9" t="s">
        <v>50</v>
      </c>
      <c r="AW19" s="15">
        <f>SUM(AW12:AW18)</f>
        <v>38297.5</v>
      </c>
      <c r="AX19" s="9">
        <f t="shared" ref="AX19:BC19" si="1">SUM(AX12:AX18)</f>
        <v>11202.25</v>
      </c>
      <c r="AY19" s="9">
        <f t="shared" si="1"/>
        <v>26528.75</v>
      </c>
      <c r="AZ19" s="9">
        <f t="shared" si="1"/>
        <v>12909.5</v>
      </c>
      <c r="BA19" s="9">
        <f t="shared" si="1"/>
        <v>11093.25</v>
      </c>
      <c r="BB19" s="9">
        <f t="shared" si="1"/>
        <v>24092.75</v>
      </c>
      <c r="BC19" s="9">
        <f t="shared" si="1"/>
        <v>6717.5</v>
      </c>
      <c r="BD19" s="9">
        <f>SUM(BD12:BD18)</f>
        <v>124124</v>
      </c>
    </row>
    <row r="20" spans="1:56">
      <c r="A20" s="1" t="s">
        <v>18</v>
      </c>
      <c r="B20" s="12">
        <v>20</v>
      </c>
      <c r="C20" s="12">
        <v>45.5</v>
      </c>
      <c r="D20" s="12">
        <v>27.25</v>
      </c>
      <c r="E20" s="12">
        <v>17.75</v>
      </c>
      <c r="F20" s="12">
        <v>127</v>
      </c>
      <c r="G20" s="12">
        <v>25</v>
      </c>
      <c r="H20" s="12">
        <v>36</v>
      </c>
      <c r="I20" s="12">
        <v>19</v>
      </c>
      <c r="J20" s="12">
        <v>72.5</v>
      </c>
      <c r="K20" s="12">
        <v>61.5</v>
      </c>
      <c r="L20" s="12">
        <v>82.25</v>
      </c>
      <c r="M20" s="12">
        <v>308.5</v>
      </c>
      <c r="N20" s="12">
        <v>35.75</v>
      </c>
      <c r="O20" s="12">
        <v>96.75</v>
      </c>
      <c r="P20" s="12">
        <v>121.5</v>
      </c>
      <c r="Q20" s="12">
        <v>69.5</v>
      </c>
      <c r="R20" s="12">
        <v>80</v>
      </c>
      <c r="S20" s="12">
        <v>13</v>
      </c>
      <c r="T20" s="12">
        <v>15.25</v>
      </c>
      <c r="U20" s="12">
        <v>13.5</v>
      </c>
      <c r="V20" s="12">
        <v>7.75</v>
      </c>
      <c r="W20" s="12">
        <v>2.5</v>
      </c>
      <c r="X20" s="12">
        <v>2.25</v>
      </c>
      <c r="Y20" s="12">
        <v>11.5</v>
      </c>
      <c r="Z20" s="12">
        <v>12.25</v>
      </c>
      <c r="AA20" s="12">
        <v>218.75</v>
      </c>
      <c r="AB20" s="12">
        <v>137.25</v>
      </c>
      <c r="AC20" s="12">
        <v>365.25</v>
      </c>
      <c r="AD20" s="12">
        <v>134.75</v>
      </c>
      <c r="AE20" s="12">
        <v>63.25</v>
      </c>
      <c r="AF20" s="12">
        <v>54.75</v>
      </c>
      <c r="AG20" s="12">
        <v>17.5</v>
      </c>
      <c r="AH20" s="12">
        <v>20.5</v>
      </c>
      <c r="AI20" s="12">
        <v>22.25</v>
      </c>
      <c r="AJ20" s="12">
        <v>3</v>
      </c>
      <c r="AK20" s="12">
        <v>13.25</v>
      </c>
      <c r="AL20" s="12">
        <v>37.5</v>
      </c>
      <c r="AM20" s="12">
        <v>6.75</v>
      </c>
      <c r="AN20" s="12">
        <v>19.75</v>
      </c>
      <c r="AO20" s="12">
        <v>4.25</v>
      </c>
      <c r="AP20" s="12">
        <v>2.25</v>
      </c>
      <c r="AQ20" s="12">
        <v>39.75</v>
      </c>
      <c r="AR20" s="12">
        <v>5.25</v>
      </c>
      <c r="AS20" s="13">
        <v>2489.75</v>
      </c>
      <c r="AT20" s="14"/>
      <c r="AV20" s="18"/>
      <c r="AW20" s="15"/>
    </row>
    <row r="21" spans="1:56">
      <c r="A21" s="1" t="s">
        <v>19</v>
      </c>
      <c r="B21" s="12">
        <v>18.75</v>
      </c>
      <c r="C21" s="12">
        <v>15</v>
      </c>
      <c r="D21" s="12">
        <v>6.25</v>
      </c>
      <c r="E21" s="12">
        <v>4.75</v>
      </c>
      <c r="F21" s="12">
        <v>28.25</v>
      </c>
      <c r="G21" s="12">
        <v>11.5</v>
      </c>
      <c r="H21" s="12">
        <v>34.5</v>
      </c>
      <c r="I21" s="12">
        <v>15.75</v>
      </c>
      <c r="J21" s="12">
        <v>33.25</v>
      </c>
      <c r="K21" s="12">
        <v>4.25</v>
      </c>
      <c r="L21" s="12">
        <v>34.75</v>
      </c>
      <c r="M21" s="12">
        <v>100.25</v>
      </c>
      <c r="N21" s="12">
        <v>8</v>
      </c>
      <c r="O21" s="12">
        <v>9.25</v>
      </c>
      <c r="P21" s="12">
        <v>6.5</v>
      </c>
      <c r="Q21" s="12">
        <v>5.75</v>
      </c>
      <c r="R21" s="12">
        <v>8.25</v>
      </c>
      <c r="S21" s="12">
        <v>18.75</v>
      </c>
      <c r="T21" s="12">
        <v>9</v>
      </c>
      <c r="U21" s="12">
        <v>53.25</v>
      </c>
      <c r="V21" s="12">
        <v>201.25</v>
      </c>
      <c r="W21" s="12">
        <v>46.75</v>
      </c>
      <c r="X21" s="12">
        <v>22.75</v>
      </c>
      <c r="Y21" s="12">
        <v>33</v>
      </c>
      <c r="Z21" s="12">
        <v>5.5</v>
      </c>
      <c r="AA21" s="12">
        <v>170.25</v>
      </c>
      <c r="AB21" s="12">
        <v>71.5</v>
      </c>
      <c r="AC21" s="12">
        <v>175.5</v>
      </c>
      <c r="AD21" s="12">
        <v>89.5</v>
      </c>
      <c r="AE21" s="12">
        <v>54.5</v>
      </c>
      <c r="AF21" s="12">
        <v>57.75</v>
      </c>
      <c r="AG21" s="12">
        <v>24.25</v>
      </c>
      <c r="AH21" s="12">
        <v>19</v>
      </c>
      <c r="AI21" s="12">
        <v>34.25</v>
      </c>
      <c r="AJ21" s="12">
        <v>4.25</v>
      </c>
      <c r="AK21" s="12">
        <v>3.75</v>
      </c>
      <c r="AL21" s="12">
        <v>5.5</v>
      </c>
      <c r="AM21" s="12">
        <v>17.25</v>
      </c>
      <c r="AN21" s="12">
        <v>138.25</v>
      </c>
      <c r="AO21" s="12">
        <v>5</v>
      </c>
      <c r="AP21" s="12">
        <v>7.25</v>
      </c>
      <c r="AQ21" s="12">
        <v>41</v>
      </c>
      <c r="AR21" s="12">
        <v>8.5</v>
      </c>
      <c r="AS21" s="13">
        <v>1662.5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4.25</v>
      </c>
      <c r="C22" s="12">
        <v>10.5</v>
      </c>
      <c r="D22" s="12">
        <v>7.75</v>
      </c>
      <c r="E22" s="12">
        <v>6.5</v>
      </c>
      <c r="F22" s="12">
        <v>25.75</v>
      </c>
      <c r="G22" s="12">
        <v>11.25</v>
      </c>
      <c r="H22" s="12">
        <v>17</v>
      </c>
      <c r="I22" s="12">
        <v>10.75</v>
      </c>
      <c r="J22" s="12">
        <v>37.25</v>
      </c>
      <c r="K22" s="12">
        <v>5.75</v>
      </c>
      <c r="L22" s="12">
        <v>8</v>
      </c>
      <c r="M22" s="12">
        <v>123</v>
      </c>
      <c r="N22" s="12">
        <v>2.25</v>
      </c>
      <c r="O22" s="12">
        <v>4</v>
      </c>
      <c r="P22" s="12">
        <v>3</v>
      </c>
      <c r="Q22" s="12">
        <v>1.75</v>
      </c>
      <c r="R22" s="12">
        <v>7.75</v>
      </c>
      <c r="S22" s="12">
        <v>11.5</v>
      </c>
      <c r="T22" s="12">
        <v>47.5</v>
      </c>
      <c r="U22" s="12">
        <v>10</v>
      </c>
      <c r="V22" s="12">
        <v>53.5</v>
      </c>
      <c r="W22" s="12">
        <v>10.25</v>
      </c>
      <c r="X22" s="12">
        <v>12</v>
      </c>
      <c r="Y22" s="12">
        <v>48</v>
      </c>
      <c r="Z22" s="12">
        <v>2.25</v>
      </c>
      <c r="AA22" s="12">
        <v>253.5</v>
      </c>
      <c r="AB22" s="12">
        <v>116.75</v>
      </c>
      <c r="AC22" s="12">
        <v>276.25</v>
      </c>
      <c r="AD22" s="12">
        <v>123.5</v>
      </c>
      <c r="AE22" s="12">
        <v>39.5</v>
      </c>
      <c r="AF22" s="12">
        <v>37.75</v>
      </c>
      <c r="AG22" s="12">
        <v>14.5</v>
      </c>
      <c r="AH22" s="12">
        <v>10.75</v>
      </c>
      <c r="AI22" s="12">
        <v>24.75</v>
      </c>
      <c r="AJ22" s="12">
        <v>5</v>
      </c>
      <c r="AK22" s="12">
        <v>1</v>
      </c>
      <c r="AL22" s="12">
        <v>2.5</v>
      </c>
      <c r="AM22" s="12">
        <v>6.25</v>
      </c>
      <c r="AN22" s="12">
        <v>35.75</v>
      </c>
      <c r="AO22" s="12">
        <v>2.25</v>
      </c>
      <c r="AP22" s="12">
        <v>2.5</v>
      </c>
      <c r="AQ22" s="12">
        <v>69</v>
      </c>
      <c r="AR22" s="12">
        <v>11</v>
      </c>
      <c r="AS22" s="13">
        <v>1514</v>
      </c>
      <c r="AT22" s="14"/>
      <c r="AV22" s="17" t="s">
        <v>44</v>
      </c>
      <c r="AW22" s="15">
        <f>AW12</f>
        <v>1520.75</v>
      </c>
      <c r="AX22" s="15"/>
      <c r="AY22" s="15"/>
    </row>
    <row r="23" spans="1:56">
      <c r="A23" s="1" t="s">
        <v>21</v>
      </c>
      <c r="B23" s="12">
        <v>11.75</v>
      </c>
      <c r="C23" s="12">
        <v>10.25</v>
      </c>
      <c r="D23" s="12">
        <v>7.75</v>
      </c>
      <c r="E23" s="12">
        <v>10.25</v>
      </c>
      <c r="F23" s="12">
        <v>41</v>
      </c>
      <c r="G23" s="12">
        <v>12.75</v>
      </c>
      <c r="H23" s="12">
        <v>28.25</v>
      </c>
      <c r="I23" s="12">
        <v>13.75</v>
      </c>
      <c r="J23" s="12">
        <v>49.75</v>
      </c>
      <c r="K23" s="12">
        <v>9.5</v>
      </c>
      <c r="L23" s="12">
        <v>19.25</v>
      </c>
      <c r="M23" s="12">
        <v>109.75</v>
      </c>
      <c r="N23" s="12">
        <v>7.75</v>
      </c>
      <c r="O23" s="12">
        <v>5.25</v>
      </c>
      <c r="P23" s="12">
        <v>5.25</v>
      </c>
      <c r="Q23" s="12">
        <v>8</v>
      </c>
      <c r="R23" s="12">
        <v>4.75</v>
      </c>
      <c r="S23" s="12">
        <v>9.5</v>
      </c>
      <c r="T23" s="12">
        <v>233.25</v>
      </c>
      <c r="U23" s="12">
        <v>47</v>
      </c>
      <c r="V23" s="12">
        <v>7.5</v>
      </c>
      <c r="W23" s="12">
        <v>29.5</v>
      </c>
      <c r="X23" s="12">
        <v>22.75</v>
      </c>
      <c r="Y23" s="12">
        <v>62.5</v>
      </c>
      <c r="Z23" s="12">
        <v>4</v>
      </c>
      <c r="AA23" s="12">
        <v>316.75</v>
      </c>
      <c r="AB23" s="12">
        <v>139.25</v>
      </c>
      <c r="AC23" s="12">
        <v>311.75</v>
      </c>
      <c r="AD23" s="12">
        <v>164</v>
      </c>
      <c r="AE23" s="12">
        <v>40.5</v>
      </c>
      <c r="AF23" s="12">
        <v>47</v>
      </c>
      <c r="AG23" s="12">
        <v>16</v>
      </c>
      <c r="AH23" s="12">
        <v>15.25</v>
      </c>
      <c r="AI23" s="12">
        <v>24.75</v>
      </c>
      <c r="AJ23" s="12">
        <v>4</v>
      </c>
      <c r="AK23" s="12">
        <v>1.5</v>
      </c>
      <c r="AL23" s="12">
        <v>4</v>
      </c>
      <c r="AM23" s="12">
        <v>18</v>
      </c>
      <c r="AN23" s="12">
        <v>66.25</v>
      </c>
      <c r="AO23" s="12">
        <v>4.25</v>
      </c>
      <c r="AP23" s="12">
        <v>6</v>
      </c>
      <c r="AQ23" s="12">
        <v>67.75</v>
      </c>
      <c r="AR23" s="12">
        <v>10.5</v>
      </c>
      <c r="AS23" s="13">
        <v>2028.5</v>
      </c>
      <c r="AT23" s="14"/>
      <c r="AV23" s="17" t="s">
        <v>45</v>
      </c>
      <c r="AW23" s="15">
        <f>AW13+AX12</f>
        <v>9125</v>
      </c>
      <c r="AX23" s="15">
        <f>AX13</f>
        <v>496.75</v>
      </c>
      <c r="AY23" s="15"/>
      <c r="AZ23" s="15"/>
    </row>
    <row r="24" spans="1:56">
      <c r="A24" s="1" t="s">
        <v>22</v>
      </c>
      <c r="B24" s="12">
        <v>5.25</v>
      </c>
      <c r="C24" s="12">
        <v>3.25</v>
      </c>
      <c r="D24" s="12">
        <v>6.75</v>
      </c>
      <c r="E24" s="12">
        <v>6.75</v>
      </c>
      <c r="F24" s="12">
        <v>25.75</v>
      </c>
      <c r="G24" s="12">
        <v>4.25</v>
      </c>
      <c r="H24" s="12">
        <v>12.75</v>
      </c>
      <c r="I24" s="12">
        <v>7.75</v>
      </c>
      <c r="J24" s="12">
        <v>14.5</v>
      </c>
      <c r="K24" s="12">
        <v>5.25</v>
      </c>
      <c r="L24" s="12">
        <v>15</v>
      </c>
      <c r="M24" s="12">
        <v>77.25</v>
      </c>
      <c r="N24" s="12">
        <v>2.75</v>
      </c>
      <c r="O24" s="12">
        <v>3.25</v>
      </c>
      <c r="P24" s="12">
        <v>2.25</v>
      </c>
      <c r="Q24" s="12">
        <v>1</v>
      </c>
      <c r="R24" s="12">
        <v>1.25</v>
      </c>
      <c r="S24" s="12">
        <v>3.25</v>
      </c>
      <c r="T24" s="12">
        <v>58.25</v>
      </c>
      <c r="U24" s="12">
        <v>10.75</v>
      </c>
      <c r="V24" s="12">
        <v>27.75</v>
      </c>
      <c r="W24" s="12">
        <v>3.5</v>
      </c>
      <c r="X24" s="12">
        <v>7.5</v>
      </c>
      <c r="Y24" s="12">
        <v>33.75</v>
      </c>
      <c r="Z24" s="12">
        <v>2.5</v>
      </c>
      <c r="AA24" s="12">
        <v>192.25</v>
      </c>
      <c r="AB24" s="12">
        <v>73</v>
      </c>
      <c r="AC24" s="12">
        <v>158</v>
      </c>
      <c r="AD24" s="12">
        <v>95.25</v>
      </c>
      <c r="AE24" s="12">
        <v>26.25</v>
      </c>
      <c r="AF24" s="12">
        <v>19</v>
      </c>
      <c r="AG24" s="12">
        <v>8</v>
      </c>
      <c r="AH24" s="12">
        <v>5.25</v>
      </c>
      <c r="AI24" s="12">
        <v>9.5</v>
      </c>
      <c r="AJ24" s="12">
        <v>0.75</v>
      </c>
      <c r="AK24" s="12">
        <v>2.25</v>
      </c>
      <c r="AL24" s="12">
        <v>4.5</v>
      </c>
      <c r="AM24" s="12">
        <v>2.5</v>
      </c>
      <c r="AN24" s="12">
        <v>13</v>
      </c>
      <c r="AO24" s="12">
        <v>1.75</v>
      </c>
      <c r="AP24" s="12">
        <v>0.75</v>
      </c>
      <c r="AQ24" s="12">
        <v>36</v>
      </c>
      <c r="AR24" s="12">
        <v>4.5</v>
      </c>
      <c r="AS24" s="13">
        <v>994.75</v>
      </c>
      <c r="AT24" s="14"/>
      <c r="AV24" s="17" t="s">
        <v>46</v>
      </c>
      <c r="AW24" s="15">
        <f>AW14+AY12</f>
        <v>25366.5</v>
      </c>
      <c r="AX24" s="15">
        <f>AX14+AY13</f>
        <v>3404.75</v>
      </c>
      <c r="AY24" s="15">
        <f>AY14</f>
        <v>5654.5</v>
      </c>
      <c r="AZ24" s="15"/>
      <c r="BA24" s="15"/>
    </row>
    <row r="25" spans="1:56">
      <c r="A25" s="1" t="s">
        <v>23</v>
      </c>
      <c r="B25" s="12">
        <v>5.5</v>
      </c>
      <c r="C25" s="12">
        <v>4.75</v>
      </c>
      <c r="D25" s="12">
        <v>4.25</v>
      </c>
      <c r="E25" s="12">
        <v>3</v>
      </c>
      <c r="F25" s="12">
        <v>19.5</v>
      </c>
      <c r="G25" s="12">
        <v>4</v>
      </c>
      <c r="H25" s="12">
        <v>10.25</v>
      </c>
      <c r="I25" s="12">
        <v>5.25</v>
      </c>
      <c r="J25" s="12">
        <v>23.5</v>
      </c>
      <c r="K25" s="12">
        <v>2.5</v>
      </c>
      <c r="L25" s="12">
        <v>12</v>
      </c>
      <c r="M25" s="12">
        <v>60.25</v>
      </c>
      <c r="N25" s="12">
        <v>1.75</v>
      </c>
      <c r="O25" s="12">
        <v>3.5</v>
      </c>
      <c r="P25" s="12">
        <v>1</v>
      </c>
      <c r="Q25" s="12">
        <v>0.25</v>
      </c>
      <c r="R25" s="12">
        <v>1</v>
      </c>
      <c r="S25" s="12">
        <v>5</v>
      </c>
      <c r="T25" s="12">
        <v>21.25</v>
      </c>
      <c r="U25" s="12">
        <v>10.25</v>
      </c>
      <c r="V25" s="12">
        <v>24.5</v>
      </c>
      <c r="W25" s="12">
        <v>4.5</v>
      </c>
      <c r="X25" s="12">
        <v>1.75</v>
      </c>
      <c r="Y25" s="12">
        <v>34.25</v>
      </c>
      <c r="Z25" s="12">
        <v>3</v>
      </c>
      <c r="AA25" s="12">
        <v>184.25</v>
      </c>
      <c r="AB25" s="12">
        <v>83.5</v>
      </c>
      <c r="AC25" s="12">
        <v>166.75</v>
      </c>
      <c r="AD25" s="12">
        <v>73.25</v>
      </c>
      <c r="AE25" s="12">
        <v>23.5</v>
      </c>
      <c r="AF25" s="12">
        <v>24</v>
      </c>
      <c r="AG25" s="12">
        <v>4.25</v>
      </c>
      <c r="AH25" s="12">
        <v>3.5</v>
      </c>
      <c r="AI25" s="12">
        <v>10.25</v>
      </c>
      <c r="AJ25" s="12">
        <v>0.75</v>
      </c>
      <c r="AK25" s="12">
        <v>0.75</v>
      </c>
      <c r="AL25" s="12">
        <v>1.75</v>
      </c>
      <c r="AM25" s="12">
        <v>0.75</v>
      </c>
      <c r="AN25" s="12">
        <v>7.25</v>
      </c>
      <c r="AO25" s="12">
        <v>1.5</v>
      </c>
      <c r="AP25" s="12">
        <v>1.5</v>
      </c>
      <c r="AQ25" s="12">
        <v>23.5</v>
      </c>
      <c r="AR25" s="12">
        <v>3.5</v>
      </c>
      <c r="AS25" s="13">
        <v>881.25</v>
      </c>
      <c r="AT25" s="14"/>
      <c r="AV25" s="17" t="s">
        <v>47</v>
      </c>
      <c r="AW25" s="15">
        <f>AW15+AZ12</f>
        <v>8935.25</v>
      </c>
      <c r="AX25" s="15">
        <f>AX15+AZ13</f>
        <v>2798.5</v>
      </c>
      <c r="AY25" s="15">
        <f>AY15+AZ14</f>
        <v>3324</v>
      </c>
      <c r="AZ25" s="15">
        <f>AZ15</f>
        <v>2503</v>
      </c>
      <c r="BA25" s="15"/>
      <c r="BB25" s="15"/>
      <c r="BC25" s="14"/>
    </row>
    <row r="26" spans="1:56">
      <c r="A26" s="1" t="s">
        <v>24</v>
      </c>
      <c r="B26" s="12">
        <v>8</v>
      </c>
      <c r="C26" s="12">
        <v>9.75</v>
      </c>
      <c r="D26" s="12">
        <v>12.75</v>
      </c>
      <c r="E26" s="12">
        <v>11.5</v>
      </c>
      <c r="F26" s="12">
        <v>24.5</v>
      </c>
      <c r="G26" s="12">
        <v>8</v>
      </c>
      <c r="H26" s="12">
        <v>24</v>
      </c>
      <c r="I26" s="12">
        <v>29.25</v>
      </c>
      <c r="J26" s="12">
        <v>43</v>
      </c>
      <c r="K26" s="12">
        <v>12.5</v>
      </c>
      <c r="L26" s="12">
        <v>29.75</v>
      </c>
      <c r="M26" s="12">
        <v>78</v>
      </c>
      <c r="N26" s="12">
        <v>5</v>
      </c>
      <c r="O26" s="12">
        <v>5.75</v>
      </c>
      <c r="P26" s="12">
        <v>4.25</v>
      </c>
      <c r="Q26" s="12">
        <v>2</v>
      </c>
      <c r="R26" s="12">
        <v>4.25</v>
      </c>
      <c r="S26" s="12">
        <v>13.25</v>
      </c>
      <c r="T26" s="12">
        <v>24.25</v>
      </c>
      <c r="U26" s="12">
        <v>41.5</v>
      </c>
      <c r="V26" s="12">
        <v>68.25</v>
      </c>
      <c r="W26" s="12">
        <v>33</v>
      </c>
      <c r="X26" s="12">
        <v>33</v>
      </c>
      <c r="Y26" s="12">
        <v>8.25</v>
      </c>
      <c r="Z26" s="12">
        <v>5</v>
      </c>
      <c r="AA26" s="12">
        <v>274</v>
      </c>
      <c r="AB26" s="12">
        <v>176.5</v>
      </c>
      <c r="AC26" s="12">
        <v>419</v>
      </c>
      <c r="AD26" s="12">
        <v>239.75</v>
      </c>
      <c r="AE26" s="12">
        <v>134.75</v>
      </c>
      <c r="AF26" s="12">
        <v>95.5</v>
      </c>
      <c r="AG26" s="12">
        <v>26.5</v>
      </c>
      <c r="AH26" s="12">
        <v>7.75</v>
      </c>
      <c r="AI26" s="12">
        <v>20.25</v>
      </c>
      <c r="AJ26" s="12">
        <v>2.25</v>
      </c>
      <c r="AK26" s="12">
        <v>1.5</v>
      </c>
      <c r="AL26" s="12">
        <v>7</v>
      </c>
      <c r="AM26" s="12">
        <v>4.25</v>
      </c>
      <c r="AN26" s="12">
        <v>19.75</v>
      </c>
      <c r="AO26" s="12">
        <v>0.5</v>
      </c>
      <c r="AP26" s="12">
        <v>1.75</v>
      </c>
      <c r="AQ26" s="12">
        <v>56.75</v>
      </c>
      <c r="AR26" s="12">
        <v>8.25</v>
      </c>
      <c r="AS26" s="13">
        <v>2034.75</v>
      </c>
      <c r="AT26" s="14"/>
      <c r="AV26" s="9" t="s">
        <v>48</v>
      </c>
      <c r="AW26" s="15">
        <f>AW16+BA12</f>
        <v>10120.5</v>
      </c>
      <c r="AX26" s="9">
        <f>AX16+BA13</f>
        <v>1231.5</v>
      </c>
      <c r="AY26" s="9">
        <f>AY16+BA14</f>
        <v>2475.5</v>
      </c>
      <c r="AZ26" s="9">
        <f>AZ16+BA15</f>
        <v>1067</v>
      </c>
      <c r="BA26" s="9">
        <f>BA16</f>
        <v>2137.5</v>
      </c>
    </row>
    <row r="27" spans="1:56">
      <c r="A27" s="1" t="s">
        <v>25</v>
      </c>
      <c r="B27" s="12">
        <v>12</v>
      </c>
      <c r="C27" s="12">
        <v>17.25</v>
      </c>
      <c r="D27" s="12">
        <v>8.25</v>
      </c>
      <c r="E27" s="12">
        <v>5</v>
      </c>
      <c r="F27" s="12">
        <v>28.25</v>
      </c>
      <c r="G27" s="12">
        <v>22.75</v>
      </c>
      <c r="H27" s="12">
        <v>31.75</v>
      </c>
      <c r="I27" s="12">
        <v>15.75</v>
      </c>
      <c r="J27" s="12">
        <v>34.5</v>
      </c>
      <c r="K27" s="12">
        <v>17</v>
      </c>
      <c r="L27" s="12">
        <v>78</v>
      </c>
      <c r="M27" s="12">
        <v>57.5</v>
      </c>
      <c r="N27" s="12">
        <v>14</v>
      </c>
      <c r="O27" s="12">
        <v>25.25</v>
      </c>
      <c r="P27" s="12">
        <v>10.75</v>
      </c>
      <c r="Q27" s="12">
        <v>5.75</v>
      </c>
      <c r="R27" s="12">
        <v>6.25</v>
      </c>
      <c r="S27" s="12">
        <v>6.75</v>
      </c>
      <c r="T27" s="12">
        <v>7</v>
      </c>
      <c r="U27" s="12">
        <v>1.75</v>
      </c>
      <c r="V27" s="12">
        <v>4.5</v>
      </c>
      <c r="W27" s="12">
        <v>3.25</v>
      </c>
      <c r="X27" s="12">
        <v>4</v>
      </c>
      <c r="Y27" s="12">
        <v>7</v>
      </c>
      <c r="Z27" s="12">
        <v>5.25</v>
      </c>
      <c r="AA27" s="12">
        <v>251</v>
      </c>
      <c r="AB27" s="12">
        <v>186.5</v>
      </c>
      <c r="AC27" s="12">
        <v>425.25</v>
      </c>
      <c r="AD27" s="12">
        <v>193.5</v>
      </c>
      <c r="AE27" s="12">
        <v>222.5</v>
      </c>
      <c r="AF27" s="12">
        <v>146.75</v>
      </c>
      <c r="AG27" s="12">
        <v>17</v>
      </c>
      <c r="AH27" s="12">
        <v>17.5</v>
      </c>
      <c r="AI27" s="12">
        <v>16</v>
      </c>
      <c r="AJ27" s="12">
        <v>3.5</v>
      </c>
      <c r="AK27" s="12">
        <v>3.25</v>
      </c>
      <c r="AL27" s="12">
        <v>8</v>
      </c>
      <c r="AM27" s="12">
        <v>1</v>
      </c>
      <c r="AN27" s="12">
        <v>14</v>
      </c>
      <c r="AO27" s="12">
        <v>3</v>
      </c>
      <c r="AP27" s="12">
        <v>6</v>
      </c>
      <c r="AQ27" s="12">
        <v>25</v>
      </c>
      <c r="AR27" s="12">
        <v>3.5</v>
      </c>
      <c r="AS27" s="13">
        <v>1972.75</v>
      </c>
      <c r="AT27" s="14"/>
      <c r="AV27" s="9" t="s">
        <v>49</v>
      </c>
      <c r="AW27" s="15">
        <f>AW17+BB12</f>
        <v>14571</v>
      </c>
      <c r="AX27" s="9">
        <f>AX17+BB13</f>
        <v>4112.25</v>
      </c>
      <c r="AY27" s="9">
        <f>AY17+BB14</f>
        <v>4715.25</v>
      </c>
      <c r="AZ27" s="9">
        <f>AZ17+BB15</f>
        <v>4146.75</v>
      </c>
      <c r="BA27" s="9">
        <f>BA17+BB16</f>
        <v>2439.25</v>
      </c>
      <c r="BB27" s="9">
        <f>BB17</f>
        <v>8644.25</v>
      </c>
    </row>
    <row r="28" spans="1:56">
      <c r="A28" s="1" t="s">
        <v>26</v>
      </c>
      <c r="B28" s="12">
        <v>78.5</v>
      </c>
      <c r="C28" s="12">
        <v>311.5</v>
      </c>
      <c r="D28" s="12">
        <v>176</v>
      </c>
      <c r="E28" s="12">
        <v>259</v>
      </c>
      <c r="F28" s="12">
        <v>395.75</v>
      </c>
      <c r="G28" s="12">
        <v>187.75</v>
      </c>
      <c r="H28" s="12">
        <v>313.25</v>
      </c>
      <c r="I28" s="12">
        <v>137</v>
      </c>
      <c r="J28" s="12">
        <v>241.75</v>
      </c>
      <c r="K28" s="12">
        <v>197.5</v>
      </c>
      <c r="L28" s="12">
        <v>220.25</v>
      </c>
      <c r="M28" s="12">
        <v>374.75</v>
      </c>
      <c r="N28" s="12">
        <v>185.5</v>
      </c>
      <c r="O28" s="12">
        <v>173</v>
      </c>
      <c r="P28" s="12">
        <v>100.5</v>
      </c>
      <c r="Q28" s="12">
        <v>58.5</v>
      </c>
      <c r="R28" s="12">
        <v>137.25</v>
      </c>
      <c r="S28" s="12">
        <v>320.25</v>
      </c>
      <c r="T28" s="12">
        <v>198</v>
      </c>
      <c r="U28" s="12">
        <v>343.5</v>
      </c>
      <c r="V28" s="12">
        <v>436.25</v>
      </c>
      <c r="W28" s="12">
        <v>245.25</v>
      </c>
      <c r="X28" s="12">
        <v>236.25</v>
      </c>
      <c r="Y28" s="12">
        <v>380.5</v>
      </c>
      <c r="Z28" s="12">
        <v>380.5</v>
      </c>
      <c r="AA28" s="12">
        <v>49.25</v>
      </c>
      <c r="AB28" s="12">
        <v>31</v>
      </c>
      <c r="AC28" s="12">
        <v>222</v>
      </c>
      <c r="AD28" s="12">
        <v>139.75</v>
      </c>
      <c r="AE28" s="12">
        <v>444.5</v>
      </c>
      <c r="AF28" s="12">
        <v>553.25</v>
      </c>
      <c r="AG28" s="12">
        <v>272.75</v>
      </c>
      <c r="AH28" s="12">
        <v>270.75</v>
      </c>
      <c r="AI28" s="12">
        <v>334</v>
      </c>
      <c r="AJ28" s="12">
        <v>91.25</v>
      </c>
      <c r="AK28" s="12">
        <v>164.75</v>
      </c>
      <c r="AL28" s="12">
        <v>904.5</v>
      </c>
      <c r="AM28" s="12">
        <v>96.75</v>
      </c>
      <c r="AN28" s="12">
        <v>198.75</v>
      </c>
      <c r="AO28" s="12">
        <v>62</v>
      </c>
      <c r="AP28" s="12">
        <v>52.5</v>
      </c>
      <c r="AQ28" s="12">
        <v>223</v>
      </c>
      <c r="AR28" s="12">
        <v>290.75</v>
      </c>
      <c r="AS28" s="13">
        <v>10489.75</v>
      </c>
      <c r="AT28" s="14"/>
      <c r="AV28" s="9" t="s">
        <v>62</v>
      </c>
      <c r="AW28" s="15">
        <f>AW18+BC12</f>
        <v>5726.5</v>
      </c>
      <c r="AX28" s="9">
        <f>AX18+BC14</f>
        <v>1730.25</v>
      </c>
      <c r="AY28" s="9">
        <f>AY18+BC15</f>
        <v>1660.25</v>
      </c>
      <c r="AZ28" s="9">
        <f>AZ18+BC16</f>
        <v>777</v>
      </c>
      <c r="BA28" s="9">
        <f>BA18+BC17</f>
        <v>869.5</v>
      </c>
      <c r="BB28" s="9">
        <f>BB18</f>
        <v>395.5</v>
      </c>
      <c r="BC28" s="9">
        <f>BC18</f>
        <v>660</v>
      </c>
      <c r="BD28" s="9">
        <f>SUM(AW22:BB28)</f>
        <v>129948.75</v>
      </c>
    </row>
    <row r="29" spans="1:56">
      <c r="A29" s="1" t="s">
        <v>27</v>
      </c>
      <c r="B29" s="12">
        <v>48.75</v>
      </c>
      <c r="C29" s="12">
        <v>126.5</v>
      </c>
      <c r="D29" s="12">
        <v>86.75</v>
      </c>
      <c r="E29" s="12">
        <v>133.25</v>
      </c>
      <c r="F29" s="12">
        <v>196.5</v>
      </c>
      <c r="G29" s="12">
        <v>99.25</v>
      </c>
      <c r="H29" s="12">
        <v>162.5</v>
      </c>
      <c r="I29" s="12">
        <v>107.5</v>
      </c>
      <c r="J29" s="12">
        <v>212</v>
      </c>
      <c r="K29" s="12">
        <v>177</v>
      </c>
      <c r="L29" s="12">
        <v>144.75</v>
      </c>
      <c r="M29" s="12">
        <v>203.5</v>
      </c>
      <c r="N29" s="12">
        <v>96.75</v>
      </c>
      <c r="O29" s="12">
        <v>98</v>
      </c>
      <c r="P29" s="12">
        <v>40.25</v>
      </c>
      <c r="Q29" s="12">
        <v>28.75</v>
      </c>
      <c r="R29" s="12">
        <v>59.5</v>
      </c>
      <c r="S29" s="12">
        <v>130.75</v>
      </c>
      <c r="T29" s="12">
        <v>60</v>
      </c>
      <c r="U29" s="12">
        <v>110.5</v>
      </c>
      <c r="V29" s="12">
        <v>113</v>
      </c>
      <c r="W29" s="12">
        <v>62.75</v>
      </c>
      <c r="X29" s="12">
        <v>68.25</v>
      </c>
      <c r="Y29" s="12">
        <v>185.25</v>
      </c>
      <c r="Z29" s="12">
        <v>185.75</v>
      </c>
      <c r="AA29" s="12">
        <v>17.75</v>
      </c>
      <c r="AB29" s="12">
        <v>29</v>
      </c>
      <c r="AC29" s="12">
        <v>50</v>
      </c>
      <c r="AD29" s="12">
        <v>70</v>
      </c>
      <c r="AE29" s="12">
        <v>420.25</v>
      </c>
      <c r="AF29" s="12">
        <v>493</v>
      </c>
      <c r="AG29" s="12">
        <v>341</v>
      </c>
      <c r="AH29" s="12">
        <v>965.5</v>
      </c>
      <c r="AI29" s="12">
        <v>199</v>
      </c>
      <c r="AJ29" s="12">
        <v>83.75</v>
      </c>
      <c r="AK29" s="12">
        <v>60.75</v>
      </c>
      <c r="AL29" s="12">
        <v>172.75</v>
      </c>
      <c r="AM29" s="12">
        <v>31</v>
      </c>
      <c r="AN29" s="12">
        <v>76.25</v>
      </c>
      <c r="AO29" s="12">
        <v>37.75</v>
      </c>
      <c r="AP29" s="12">
        <v>36.25</v>
      </c>
      <c r="AQ29" s="12">
        <v>196.75</v>
      </c>
      <c r="AR29" s="12">
        <v>98.75</v>
      </c>
      <c r="AS29" s="13">
        <v>6317.25</v>
      </c>
      <c r="AT29" s="14"/>
      <c r="AW29" s="15"/>
    </row>
    <row r="30" spans="1:56">
      <c r="A30" s="1" t="s">
        <v>28</v>
      </c>
      <c r="B30" s="12">
        <v>119</v>
      </c>
      <c r="C30" s="12">
        <v>290.25</v>
      </c>
      <c r="D30" s="12">
        <v>192</v>
      </c>
      <c r="E30" s="12">
        <v>193</v>
      </c>
      <c r="F30" s="12">
        <v>520.25</v>
      </c>
      <c r="G30" s="12">
        <v>200</v>
      </c>
      <c r="H30" s="12">
        <v>359.25</v>
      </c>
      <c r="I30" s="12">
        <v>194.75</v>
      </c>
      <c r="J30" s="12">
        <v>365.75</v>
      </c>
      <c r="K30" s="12">
        <v>288.25</v>
      </c>
      <c r="L30" s="12">
        <v>343.5</v>
      </c>
      <c r="M30" s="12">
        <v>424</v>
      </c>
      <c r="N30" s="12">
        <v>215.5</v>
      </c>
      <c r="O30" s="12">
        <v>198.25</v>
      </c>
      <c r="P30" s="12">
        <v>94.25</v>
      </c>
      <c r="Q30" s="12">
        <v>85.75</v>
      </c>
      <c r="R30" s="12">
        <v>126.5</v>
      </c>
      <c r="S30" s="12">
        <v>287.5</v>
      </c>
      <c r="T30" s="12">
        <v>151.5</v>
      </c>
      <c r="U30" s="12">
        <v>206.25</v>
      </c>
      <c r="V30" s="12">
        <v>248.5</v>
      </c>
      <c r="W30" s="12">
        <v>143</v>
      </c>
      <c r="X30" s="12">
        <v>143.75</v>
      </c>
      <c r="Y30" s="12">
        <v>327.5</v>
      </c>
      <c r="Z30" s="12">
        <v>425.75</v>
      </c>
      <c r="AA30" s="12">
        <v>192.75</v>
      </c>
      <c r="AB30" s="12">
        <v>46.75</v>
      </c>
      <c r="AC30" s="12">
        <v>105.5</v>
      </c>
      <c r="AD30" s="12">
        <v>161</v>
      </c>
      <c r="AE30" s="12">
        <v>1290</v>
      </c>
      <c r="AF30" s="12">
        <v>1542.25</v>
      </c>
      <c r="AG30" s="12">
        <v>668.25</v>
      </c>
      <c r="AH30" s="12">
        <v>1231.5</v>
      </c>
      <c r="AI30" s="12">
        <v>563.25</v>
      </c>
      <c r="AJ30" s="12">
        <v>203.5</v>
      </c>
      <c r="AK30" s="12">
        <v>122.75</v>
      </c>
      <c r="AL30" s="12">
        <v>542</v>
      </c>
      <c r="AM30" s="12">
        <v>50.5</v>
      </c>
      <c r="AN30" s="12">
        <v>172.5</v>
      </c>
      <c r="AO30" s="12">
        <v>131.75</v>
      </c>
      <c r="AP30" s="12">
        <v>135.25</v>
      </c>
      <c r="AQ30" s="12">
        <v>761.75</v>
      </c>
      <c r="AR30" s="12">
        <v>283.75</v>
      </c>
      <c r="AS30" s="13">
        <v>14349</v>
      </c>
      <c r="AT30" s="14"/>
      <c r="AW30" s="15"/>
    </row>
    <row r="31" spans="1:56">
      <c r="A31" s="1" t="s">
        <v>29</v>
      </c>
      <c r="B31" s="12">
        <v>68.25</v>
      </c>
      <c r="C31" s="12">
        <v>111.25</v>
      </c>
      <c r="D31" s="12">
        <v>103.75</v>
      </c>
      <c r="E31" s="12">
        <v>139.5</v>
      </c>
      <c r="F31" s="12">
        <v>255.75</v>
      </c>
      <c r="G31" s="12">
        <v>166.25</v>
      </c>
      <c r="H31" s="12">
        <v>236.75</v>
      </c>
      <c r="I31" s="12">
        <v>136.25</v>
      </c>
      <c r="J31" s="12">
        <v>174.25</v>
      </c>
      <c r="K31" s="12">
        <v>145.5</v>
      </c>
      <c r="L31" s="12">
        <v>187.25</v>
      </c>
      <c r="M31" s="12">
        <v>254.25</v>
      </c>
      <c r="N31" s="12">
        <v>70.75</v>
      </c>
      <c r="O31" s="12">
        <v>60</v>
      </c>
      <c r="P31" s="12">
        <v>45.25</v>
      </c>
      <c r="Q31" s="12">
        <v>35</v>
      </c>
      <c r="R31" s="12">
        <v>41.25</v>
      </c>
      <c r="S31" s="12">
        <v>119.5</v>
      </c>
      <c r="T31" s="12">
        <v>73.75</v>
      </c>
      <c r="U31" s="12">
        <v>89.75</v>
      </c>
      <c r="V31" s="12">
        <v>132.75</v>
      </c>
      <c r="W31" s="12">
        <v>90.5</v>
      </c>
      <c r="X31" s="12">
        <v>63.25</v>
      </c>
      <c r="Y31" s="12">
        <v>176.75</v>
      </c>
      <c r="Z31" s="12">
        <v>180.5</v>
      </c>
      <c r="AA31" s="12">
        <v>99.25</v>
      </c>
      <c r="AB31" s="12">
        <v>63.75</v>
      </c>
      <c r="AC31" s="12">
        <v>175.5</v>
      </c>
      <c r="AD31" s="12">
        <v>67.5</v>
      </c>
      <c r="AE31" s="12">
        <v>815</v>
      </c>
      <c r="AF31" s="12">
        <v>822</v>
      </c>
      <c r="AG31" s="12">
        <v>293.75</v>
      </c>
      <c r="AH31" s="12">
        <v>592</v>
      </c>
      <c r="AI31" s="12">
        <v>251.75</v>
      </c>
      <c r="AJ31" s="12">
        <v>109</v>
      </c>
      <c r="AK31" s="12">
        <v>56.5</v>
      </c>
      <c r="AL31" s="12">
        <v>205.75</v>
      </c>
      <c r="AM31" s="12">
        <v>28.75</v>
      </c>
      <c r="AN31" s="12">
        <v>82.5</v>
      </c>
      <c r="AO31" s="12">
        <v>46.25</v>
      </c>
      <c r="AP31" s="12">
        <v>81.5</v>
      </c>
      <c r="AQ31" s="12">
        <v>340.75</v>
      </c>
      <c r="AR31" s="12">
        <v>143.25</v>
      </c>
      <c r="AS31" s="13">
        <v>7432.75</v>
      </c>
      <c r="AT31" s="14"/>
      <c r="AW31" s="15"/>
    </row>
    <row r="32" spans="1:56">
      <c r="A32" s="1">
        <v>16</v>
      </c>
      <c r="B32" s="12">
        <v>78.5</v>
      </c>
      <c r="C32" s="12">
        <v>123.5</v>
      </c>
      <c r="D32" s="12">
        <v>61.5</v>
      </c>
      <c r="E32" s="12">
        <v>105.25</v>
      </c>
      <c r="F32" s="12">
        <v>158</v>
      </c>
      <c r="G32" s="12">
        <v>143</v>
      </c>
      <c r="H32" s="12">
        <v>210</v>
      </c>
      <c r="I32" s="12">
        <v>96.5</v>
      </c>
      <c r="J32" s="12">
        <v>95</v>
      </c>
      <c r="K32" s="12">
        <v>121.5</v>
      </c>
      <c r="L32" s="12">
        <v>246.75</v>
      </c>
      <c r="M32" s="12">
        <v>129.25</v>
      </c>
      <c r="N32" s="12">
        <v>77.75</v>
      </c>
      <c r="O32" s="12">
        <v>59.75</v>
      </c>
      <c r="P32" s="12">
        <v>46</v>
      </c>
      <c r="Q32" s="12">
        <v>38.5</v>
      </c>
      <c r="R32" s="12">
        <v>41</v>
      </c>
      <c r="S32" s="12">
        <v>62.25</v>
      </c>
      <c r="T32" s="12">
        <v>60.75</v>
      </c>
      <c r="U32" s="12">
        <v>47.75</v>
      </c>
      <c r="V32" s="12">
        <v>38.75</v>
      </c>
      <c r="W32" s="12">
        <v>25.75</v>
      </c>
      <c r="X32" s="12">
        <v>28.5</v>
      </c>
      <c r="Y32" s="12">
        <v>128</v>
      </c>
      <c r="Z32" s="12">
        <v>227.5</v>
      </c>
      <c r="AA32" s="12">
        <v>317.75</v>
      </c>
      <c r="AB32" s="12">
        <v>306.5</v>
      </c>
      <c r="AC32" s="12">
        <v>1260</v>
      </c>
      <c r="AD32" s="12">
        <v>876.25</v>
      </c>
      <c r="AE32" s="12">
        <v>40.5</v>
      </c>
      <c r="AF32" s="12">
        <v>271.5</v>
      </c>
      <c r="AG32" s="12">
        <v>250.5</v>
      </c>
      <c r="AH32" s="12">
        <v>403.25</v>
      </c>
      <c r="AI32" s="12">
        <v>214.75</v>
      </c>
      <c r="AJ32" s="12">
        <v>80.5</v>
      </c>
      <c r="AK32" s="12">
        <v>29.75</v>
      </c>
      <c r="AL32" s="12">
        <v>80</v>
      </c>
      <c r="AM32" s="12">
        <v>7.75</v>
      </c>
      <c r="AN32" s="12">
        <v>63.75</v>
      </c>
      <c r="AO32" s="12">
        <v>41</v>
      </c>
      <c r="AP32" s="12">
        <v>71.5</v>
      </c>
      <c r="AQ32" s="12">
        <v>116.75</v>
      </c>
      <c r="AR32" s="12">
        <v>104</v>
      </c>
      <c r="AS32" s="13">
        <v>6987</v>
      </c>
      <c r="AT32" s="14"/>
      <c r="AW32" s="15"/>
    </row>
    <row r="33" spans="1:49">
      <c r="A33" s="1">
        <v>24</v>
      </c>
      <c r="B33" s="12">
        <v>100.25</v>
      </c>
      <c r="C33" s="12">
        <v>154.25</v>
      </c>
      <c r="D33" s="12">
        <v>53</v>
      </c>
      <c r="E33" s="12">
        <v>88.75</v>
      </c>
      <c r="F33" s="12">
        <v>126.75</v>
      </c>
      <c r="G33" s="12">
        <v>105.25</v>
      </c>
      <c r="H33" s="12">
        <v>170.25</v>
      </c>
      <c r="I33" s="12">
        <v>69</v>
      </c>
      <c r="J33" s="12">
        <v>83.25</v>
      </c>
      <c r="K33" s="12">
        <v>90.75</v>
      </c>
      <c r="L33" s="12">
        <v>266.5</v>
      </c>
      <c r="M33" s="12">
        <v>165.25</v>
      </c>
      <c r="N33" s="12">
        <v>69.5</v>
      </c>
      <c r="O33" s="12">
        <v>75</v>
      </c>
      <c r="P33" s="12">
        <v>58.75</v>
      </c>
      <c r="Q33" s="12">
        <v>35</v>
      </c>
      <c r="R33" s="12">
        <v>34.25</v>
      </c>
      <c r="S33" s="12">
        <v>73.75</v>
      </c>
      <c r="T33" s="12">
        <v>65.5</v>
      </c>
      <c r="U33" s="12">
        <v>39.75</v>
      </c>
      <c r="V33" s="12">
        <v>50</v>
      </c>
      <c r="W33" s="12">
        <v>26.25</v>
      </c>
      <c r="X33" s="12">
        <v>29.75</v>
      </c>
      <c r="Y33" s="12">
        <v>99.25</v>
      </c>
      <c r="Z33" s="12">
        <v>179.5</v>
      </c>
      <c r="AA33" s="12">
        <v>379.5</v>
      </c>
      <c r="AB33" s="12">
        <v>364</v>
      </c>
      <c r="AC33" s="12">
        <v>1635.5</v>
      </c>
      <c r="AD33" s="12">
        <v>881.75</v>
      </c>
      <c r="AE33" s="12">
        <v>251.25</v>
      </c>
      <c r="AF33" s="12">
        <v>69</v>
      </c>
      <c r="AG33" s="12">
        <v>331.25</v>
      </c>
      <c r="AH33" s="12">
        <v>541</v>
      </c>
      <c r="AI33" s="12">
        <v>344.5</v>
      </c>
      <c r="AJ33" s="12">
        <v>155</v>
      </c>
      <c r="AK33" s="12">
        <v>33.5</v>
      </c>
      <c r="AL33" s="12">
        <v>95.75</v>
      </c>
      <c r="AM33" s="12">
        <v>15.75</v>
      </c>
      <c r="AN33" s="12">
        <v>94</v>
      </c>
      <c r="AO33" s="12">
        <v>80.5</v>
      </c>
      <c r="AP33" s="12">
        <v>106.25</v>
      </c>
      <c r="AQ33" s="12">
        <v>135</v>
      </c>
      <c r="AR33" s="12">
        <v>194.5</v>
      </c>
      <c r="AS33" s="13">
        <v>8017.5</v>
      </c>
      <c r="AT33" s="14"/>
      <c r="AW33" s="15"/>
    </row>
    <row r="34" spans="1:49">
      <c r="A34" s="1" t="s">
        <v>30</v>
      </c>
      <c r="B34" s="12">
        <v>15.75</v>
      </c>
      <c r="C34" s="12">
        <v>28.75</v>
      </c>
      <c r="D34" s="12">
        <v>10.75</v>
      </c>
      <c r="E34" s="12">
        <v>11.75</v>
      </c>
      <c r="F34" s="12">
        <v>43.25</v>
      </c>
      <c r="G34" s="12">
        <v>16</v>
      </c>
      <c r="H34" s="12">
        <v>23.75</v>
      </c>
      <c r="I34" s="12">
        <v>14.5</v>
      </c>
      <c r="J34" s="12">
        <v>22.75</v>
      </c>
      <c r="K34" s="12">
        <v>24</v>
      </c>
      <c r="L34" s="12">
        <v>27.5</v>
      </c>
      <c r="M34" s="12">
        <v>77.5</v>
      </c>
      <c r="N34" s="12">
        <v>13.75</v>
      </c>
      <c r="O34" s="12">
        <v>13.75</v>
      </c>
      <c r="P34" s="12">
        <v>4.25</v>
      </c>
      <c r="Q34" s="12">
        <v>2</v>
      </c>
      <c r="R34" s="12">
        <v>7.5</v>
      </c>
      <c r="S34" s="12">
        <v>15.5</v>
      </c>
      <c r="T34" s="12">
        <v>22</v>
      </c>
      <c r="U34" s="12">
        <v>16.25</v>
      </c>
      <c r="V34" s="12">
        <v>16.75</v>
      </c>
      <c r="W34" s="12">
        <v>7</v>
      </c>
      <c r="X34" s="12">
        <v>7.5</v>
      </c>
      <c r="Y34" s="12">
        <v>22.25</v>
      </c>
      <c r="Z34" s="12">
        <v>24.25</v>
      </c>
      <c r="AA34" s="12">
        <v>186.75</v>
      </c>
      <c r="AB34" s="12">
        <v>194.5</v>
      </c>
      <c r="AC34" s="12">
        <v>938</v>
      </c>
      <c r="AD34" s="12">
        <v>262.75</v>
      </c>
      <c r="AE34" s="12">
        <v>231.25</v>
      </c>
      <c r="AF34" s="12">
        <v>293</v>
      </c>
      <c r="AG34" s="12">
        <v>22.75</v>
      </c>
      <c r="AH34" s="12">
        <v>45.75</v>
      </c>
      <c r="AI34" s="12">
        <v>31.75</v>
      </c>
      <c r="AJ34" s="12">
        <v>28</v>
      </c>
      <c r="AK34" s="12">
        <v>5.5</v>
      </c>
      <c r="AL34" s="12">
        <v>20.5</v>
      </c>
      <c r="AM34" s="12">
        <v>4</v>
      </c>
      <c r="AN34" s="12">
        <v>27.5</v>
      </c>
      <c r="AO34" s="12">
        <v>11.75</v>
      </c>
      <c r="AP34" s="12">
        <v>29.25</v>
      </c>
      <c r="AQ34" s="12">
        <v>58.5</v>
      </c>
      <c r="AR34" s="12">
        <v>24.25</v>
      </c>
      <c r="AS34" s="13">
        <v>2904.75</v>
      </c>
      <c r="AT34" s="14"/>
      <c r="AW34" s="15"/>
    </row>
    <row r="35" spans="1:49">
      <c r="A35" s="1" t="s">
        <v>31</v>
      </c>
      <c r="B35" s="12">
        <v>23.25</v>
      </c>
      <c r="C35" s="12">
        <v>33.25</v>
      </c>
      <c r="D35" s="12">
        <v>8.5</v>
      </c>
      <c r="E35" s="12">
        <v>10.25</v>
      </c>
      <c r="F35" s="12">
        <v>24</v>
      </c>
      <c r="G35" s="12">
        <v>9.5</v>
      </c>
      <c r="H35" s="12">
        <v>30.25</v>
      </c>
      <c r="I35" s="12">
        <v>17.25</v>
      </c>
      <c r="J35" s="12">
        <v>45.25</v>
      </c>
      <c r="K35" s="12">
        <v>30.75</v>
      </c>
      <c r="L35" s="12">
        <v>48.5</v>
      </c>
      <c r="M35" s="12">
        <v>49</v>
      </c>
      <c r="N35" s="12">
        <v>14.75</v>
      </c>
      <c r="O35" s="12">
        <v>14.75</v>
      </c>
      <c r="P35" s="12">
        <v>14.25</v>
      </c>
      <c r="Q35" s="12">
        <v>6.75</v>
      </c>
      <c r="R35" s="12">
        <v>10.75</v>
      </c>
      <c r="S35" s="12">
        <v>12.75</v>
      </c>
      <c r="T35" s="12">
        <v>15.5</v>
      </c>
      <c r="U35" s="12">
        <v>12.75</v>
      </c>
      <c r="V35" s="12">
        <v>12.5</v>
      </c>
      <c r="W35" s="12">
        <v>7.25</v>
      </c>
      <c r="X35" s="12">
        <v>4.25</v>
      </c>
      <c r="Y35" s="12">
        <v>10.75</v>
      </c>
      <c r="Z35" s="12">
        <v>22.75</v>
      </c>
      <c r="AA35" s="12">
        <v>255.5</v>
      </c>
      <c r="AB35" s="12">
        <v>345.25</v>
      </c>
      <c r="AC35" s="12">
        <v>1984.5</v>
      </c>
      <c r="AD35" s="12">
        <v>501.25</v>
      </c>
      <c r="AE35" s="12">
        <v>358.5</v>
      </c>
      <c r="AF35" s="12">
        <v>498.25</v>
      </c>
      <c r="AG35" s="12">
        <v>57.75</v>
      </c>
      <c r="AH35" s="12">
        <v>31.25</v>
      </c>
      <c r="AI35" s="12">
        <v>48.5</v>
      </c>
      <c r="AJ35" s="12">
        <v>55.25</v>
      </c>
      <c r="AK35" s="12">
        <v>6.75</v>
      </c>
      <c r="AL35" s="12">
        <v>21.5</v>
      </c>
      <c r="AM35" s="12">
        <v>2.75</v>
      </c>
      <c r="AN35" s="12">
        <v>30.25</v>
      </c>
      <c r="AO35" s="12">
        <v>22.25</v>
      </c>
      <c r="AP35" s="12">
        <v>48</v>
      </c>
      <c r="AQ35" s="12">
        <v>73.25</v>
      </c>
      <c r="AR35" s="12">
        <v>50.25</v>
      </c>
      <c r="AS35" s="13">
        <v>4880.5</v>
      </c>
      <c r="AT35" s="14"/>
      <c r="AW35" s="15"/>
    </row>
    <row r="36" spans="1:49">
      <c r="A36" s="1" t="s">
        <v>32</v>
      </c>
      <c r="B36" s="12">
        <v>21</v>
      </c>
      <c r="C36" s="12">
        <v>34.25</v>
      </c>
      <c r="D36" s="12">
        <v>9.5</v>
      </c>
      <c r="E36" s="12">
        <v>12.75</v>
      </c>
      <c r="F36" s="12">
        <v>50.25</v>
      </c>
      <c r="G36" s="12">
        <v>16.75</v>
      </c>
      <c r="H36" s="12">
        <v>33</v>
      </c>
      <c r="I36" s="12">
        <v>15.75</v>
      </c>
      <c r="J36" s="12">
        <v>32.25</v>
      </c>
      <c r="K36" s="12">
        <v>19</v>
      </c>
      <c r="L36" s="12">
        <v>47.75</v>
      </c>
      <c r="M36" s="12">
        <v>88.5</v>
      </c>
      <c r="N36" s="12">
        <v>12.5</v>
      </c>
      <c r="O36" s="12">
        <v>19.25</v>
      </c>
      <c r="P36" s="12">
        <v>10</v>
      </c>
      <c r="Q36" s="12">
        <v>7.5</v>
      </c>
      <c r="R36" s="12">
        <v>10</v>
      </c>
      <c r="S36" s="12">
        <v>22.5</v>
      </c>
      <c r="T36" s="12">
        <v>37.75</v>
      </c>
      <c r="U36" s="12">
        <v>24.75</v>
      </c>
      <c r="V36" s="12">
        <v>26.5</v>
      </c>
      <c r="W36" s="12">
        <v>11.25</v>
      </c>
      <c r="X36" s="12">
        <v>11.75</v>
      </c>
      <c r="Y36" s="12">
        <v>20.25</v>
      </c>
      <c r="Z36" s="12">
        <v>19.5</v>
      </c>
      <c r="AA36" s="12">
        <v>177</v>
      </c>
      <c r="AB36" s="12">
        <v>173.25</v>
      </c>
      <c r="AC36" s="12">
        <v>703</v>
      </c>
      <c r="AD36" s="12">
        <v>274.5</v>
      </c>
      <c r="AE36" s="12">
        <v>237.5</v>
      </c>
      <c r="AF36" s="12">
        <v>328.25</v>
      </c>
      <c r="AG36" s="12">
        <v>30.75</v>
      </c>
      <c r="AH36" s="12">
        <v>59.75</v>
      </c>
      <c r="AI36" s="12">
        <v>13.25</v>
      </c>
      <c r="AJ36" s="12">
        <v>29.5</v>
      </c>
      <c r="AK36" s="12">
        <v>7.25</v>
      </c>
      <c r="AL36" s="12">
        <v>42.5</v>
      </c>
      <c r="AM36" s="12">
        <v>11</v>
      </c>
      <c r="AN36" s="12">
        <v>46.75</v>
      </c>
      <c r="AO36" s="12">
        <v>18.5</v>
      </c>
      <c r="AP36" s="12">
        <v>44.25</v>
      </c>
      <c r="AQ36" s="12">
        <v>129</v>
      </c>
      <c r="AR36" s="12">
        <v>45.5</v>
      </c>
      <c r="AS36" s="13">
        <v>2985.75</v>
      </c>
      <c r="AT36" s="14"/>
      <c r="AW36" s="15"/>
    </row>
    <row r="37" spans="1:49">
      <c r="A37" s="1" t="s">
        <v>33</v>
      </c>
      <c r="B37" s="12">
        <v>5</v>
      </c>
      <c r="C37" s="12">
        <v>12.25</v>
      </c>
      <c r="D37" s="12">
        <v>2.5</v>
      </c>
      <c r="E37" s="12">
        <v>1.5</v>
      </c>
      <c r="F37" s="12">
        <v>5.5</v>
      </c>
      <c r="G37" s="12">
        <v>2.25</v>
      </c>
      <c r="H37" s="12">
        <v>5.25</v>
      </c>
      <c r="I37" s="12">
        <v>2.25</v>
      </c>
      <c r="J37" s="12">
        <v>12.75</v>
      </c>
      <c r="K37" s="12">
        <v>6</v>
      </c>
      <c r="L37" s="12">
        <v>16.25</v>
      </c>
      <c r="M37" s="12">
        <v>19.5</v>
      </c>
      <c r="N37" s="12">
        <v>6.5</v>
      </c>
      <c r="O37" s="12">
        <v>8.25</v>
      </c>
      <c r="P37" s="12">
        <v>4.5</v>
      </c>
      <c r="Q37" s="12">
        <v>3.75</v>
      </c>
      <c r="R37" s="12">
        <v>3.5</v>
      </c>
      <c r="S37" s="12">
        <v>4.75</v>
      </c>
      <c r="T37" s="12">
        <v>5.5</v>
      </c>
      <c r="U37" s="12">
        <v>3.25</v>
      </c>
      <c r="V37" s="12">
        <v>5.75</v>
      </c>
      <c r="W37" s="12">
        <v>0</v>
      </c>
      <c r="X37" s="12">
        <v>1.25</v>
      </c>
      <c r="Y37" s="12">
        <v>2.5</v>
      </c>
      <c r="Z37" s="12">
        <v>3.25</v>
      </c>
      <c r="AA37" s="12">
        <v>60</v>
      </c>
      <c r="AB37" s="12">
        <v>62.75</v>
      </c>
      <c r="AC37" s="12">
        <v>259.25</v>
      </c>
      <c r="AD37" s="12">
        <v>115.75</v>
      </c>
      <c r="AE37" s="12">
        <v>72</v>
      </c>
      <c r="AF37" s="12">
        <v>113</v>
      </c>
      <c r="AG37" s="12">
        <v>29.75</v>
      </c>
      <c r="AH37" s="12">
        <v>59.25</v>
      </c>
      <c r="AI37" s="12">
        <v>23.5</v>
      </c>
      <c r="AJ37" s="12">
        <v>3</v>
      </c>
      <c r="AK37" s="12">
        <v>2</v>
      </c>
      <c r="AL37" s="12">
        <v>9</v>
      </c>
      <c r="AM37" s="12">
        <v>0.75</v>
      </c>
      <c r="AN37" s="12">
        <v>13.5</v>
      </c>
      <c r="AO37" s="12">
        <v>4.75</v>
      </c>
      <c r="AP37" s="12">
        <v>20.75</v>
      </c>
      <c r="AQ37" s="12">
        <v>91.25</v>
      </c>
      <c r="AR37" s="12">
        <v>21</v>
      </c>
      <c r="AS37" s="13">
        <v>1105</v>
      </c>
      <c r="AT37" s="14"/>
      <c r="AW37" s="15"/>
    </row>
    <row r="38" spans="1:49">
      <c r="A38" s="1" t="s">
        <v>34</v>
      </c>
      <c r="B38" s="12">
        <v>1.25</v>
      </c>
      <c r="C38" s="12">
        <v>5.75</v>
      </c>
      <c r="D38" s="12">
        <v>2.75</v>
      </c>
      <c r="E38" s="12">
        <v>2.25</v>
      </c>
      <c r="F38" s="12">
        <v>13.75</v>
      </c>
      <c r="G38" s="12">
        <v>7</v>
      </c>
      <c r="H38" s="12">
        <v>11.5</v>
      </c>
      <c r="I38" s="12">
        <v>7</v>
      </c>
      <c r="J38" s="12">
        <v>7.5</v>
      </c>
      <c r="K38" s="12">
        <v>37.25</v>
      </c>
      <c r="L38" s="12">
        <v>32</v>
      </c>
      <c r="M38" s="12">
        <v>88</v>
      </c>
      <c r="N38" s="12">
        <v>21.5</v>
      </c>
      <c r="O38" s="12">
        <v>40.75</v>
      </c>
      <c r="P38" s="12">
        <v>14.75</v>
      </c>
      <c r="Q38" s="12">
        <v>6.5</v>
      </c>
      <c r="R38" s="12">
        <v>9.5</v>
      </c>
      <c r="S38" s="12">
        <v>11.5</v>
      </c>
      <c r="T38" s="12">
        <v>3</v>
      </c>
      <c r="U38" s="12">
        <v>1.75</v>
      </c>
      <c r="V38" s="12">
        <v>2.25</v>
      </c>
      <c r="W38" s="12">
        <v>1.75</v>
      </c>
      <c r="X38" s="12">
        <v>0</v>
      </c>
      <c r="Y38" s="12">
        <v>3.75</v>
      </c>
      <c r="Z38" s="12">
        <v>3</v>
      </c>
      <c r="AA38" s="12">
        <v>124</v>
      </c>
      <c r="AB38" s="12">
        <v>61.25</v>
      </c>
      <c r="AC38" s="12">
        <v>159.25</v>
      </c>
      <c r="AD38" s="12">
        <v>66</v>
      </c>
      <c r="AE38" s="12">
        <v>30</v>
      </c>
      <c r="AF38" s="12">
        <v>29.5</v>
      </c>
      <c r="AG38" s="12">
        <v>4.5</v>
      </c>
      <c r="AH38" s="12">
        <v>6.5</v>
      </c>
      <c r="AI38" s="12">
        <v>9.25</v>
      </c>
      <c r="AJ38" s="12">
        <v>3.5</v>
      </c>
      <c r="AK38" s="12">
        <v>2</v>
      </c>
      <c r="AL38" s="12">
        <v>55.5</v>
      </c>
      <c r="AM38" s="12">
        <v>0.25</v>
      </c>
      <c r="AN38" s="12">
        <v>2.5</v>
      </c>
      <c r="AO38" s="12">
        <v>2.5</v>
      </c>
      <c r="AP38" s="12">
        <v>1</v>
      </c>
      <c r="AQ38" s="12">
        <v>14.75</v>
      </c>
      <c r="AR38" s="12">
        <v>3.25</v>
      </c>
      <c r="AS38" s="13">
        <v>911.5</v>
      </c>
      <c r="AT38" s="14"/>
      <c r="AW38" s="15"/>
    </row>
    <row r="39" spans="1:49">
      <c r="A39" s="1" t="s">
        <v>35</v>
      </c>
      <c r="B39" s="12">
        <v>10.25</v>
      </c>
      <c r="C39" s="12">
        <v>18.75</v>
      </c>
      <c r="D39" s="12">
        <v>7.25</v>
      </c>
      <c r="E39" s="12">
        <v>10.5</v>
      </c>
      <c r="F39" s="12">
        <v>37.75</v>
      </c>
      <c r="G39" s="12">
        <v>14.25</v>
      </c>
      <c r="H39" s="12">
        <v>15</v>
      </c>
      <c r="I39" s="12">
        <v>13.25</v>
      </c>
      <c r="J39" s="12">
        <v>20.5</v>
      </c>
      <c r="K39" s="12">
        <v>53</v>
      </c>
      <c r="L39" s="12">
        <v>94.75</v>
      </c>
      <c r="M39" s="12">
        <v>626</v>
      </c>
      <c r="N39" s="12">
        <v>33.5</v>
      </c>
      <c r="O39" s="12">
        <v>131</v>
      </c>
      <c r="P39" s="12">
        <v>29.75</v>
      </c>
      <c r="Q39" s="12">
        <v>18</v>
      </c>
      <c r="R39" s="12">
        <v>22.5</v>
      </c>
      <c r="S39" s="12">
        <v>39.25</v>
      </c>
      <c r="T39" s="12">
        <v>6.25</v>
      </c>
      <c r="U39" s="12">
        <v>5.25</v>
      </c>
      <c r="V39" s="12">
        <v>3.25</v>
      </c>
      <c r="W39" s="12">
        <v>2.75</v>
      </c>
      <c r="X39" s="12">
        <v>1.25</v>
      </c>
      <c r="Y39" s="12">
        <v>6.5</v>
      </c>
      <c r="Z39" s="12">
        <v>10.5</v>
      </c>
      <c r="AA39" s="12">
        <v>802.75</v>
      </c>
      <c r="AB39" s="12">
        <v>222.25</v>
      </c>
      <c r="AC39" s="12">
        <v>613.25</v>
      </c>
      <c r="AD39" s="12">
        <v>236.25</v>
      </c>
      <c r="AE39" s="12">
        <v>62.25</v>
      </c>
      <c r="AF39" s="12">
        <v>91.25</v>
      </c>
      <c r="AG39" s="12">
        <v>21.75</v>
      </c>
      <c r="AH39" s="12">
        <v>19.25</v>
      </c>
      <c r="AI39" s="12">
        <v>31.75</v>
      </c>
      <c r="AJ39" s="12">
        <v>17.25</v>
      </c>
      <c r="AK39" s="12">
        <v>56</v>
      </c>
      <c r="AL39" s="12">
        <v>17.25</v>
      </c>
      <c r="AM39" s="12">
        <v>2</v>
      </c>
      <c r="AN39" s="12">
        <v>11</v>
      </c>
      <c r="AO39" s="12">
        <v>6</v>
      </c>
      <c r="AP39" s="12">
        <v>4.5</v>
      </c>
      <c r="AQ39" s="12">
        <v>110</v>
      </c>
      <c r="AR39" s="12">
        <v>15</v>
      </c>
      <c r="AS39" s="13">
        <v>3570.75</v>
      </c>
      <c r="AT39" s="14"/>
      <c r="AW39" s="15"/>
    </row>
    <row r="40" spans="1:49">
      <c r="A40" s="1" t="s">
        <v>36</v>
      </c>
      <c r="B40" s="12">
        <v>2.25</v>
      </c>
      <c r="C40" s="12">
        <v>1.5</v>
      </c>
      <c r="D40" s="12">
        <v>1.75</v>
      </c>
      <c r="E40" s="12">
        <v>1</v>
      </c>
      <c r="F40" s="12">
        <v>6.5</v>
      </c>
      <c r="G40" s="12">
        <v>2</v>
      </c>
      <c r="H40" s="12">
        <v>6.25</v>
      </c>
      <c r="I40" s="12">
        <v>2</v>
      </c>
      <c r="J40" s="12">
        <v>8</v>
      </c>
      <c r="K40" s="12">
        <v>1.75</v>
      </c>
      <c r="L40" s="12">
        <v>4.5</v>
      </c>
      <c r="M40" s="12">
        <v>53</v>
      </c>
      <c r="N40" s="12">
        <v>2.5</v>
      </c>
      <c r="O40" s="12">
        <v>0.75</v>
      </c>
      <c r="P40" s="12">
        <v>2.25</v>
      </c>
      <c r="Q40" s="12">
        <v>1.75</v>
      </c>
      <c r="R40" s="12">
        <v>2.25</v>
      </c>
      <c r="S40" s="12">
        <v>2.75</v>
      </c>
      <c r="T40" s="12">
        <v>18</v>
      </c>
      <c r="U40" s="12">
        <v>5.25</v>
      </c>
      <c r="V40" s="12">
        <v>19.25</v>
      </c>
      <c r="W40" s="12">
        <v>3</v>
      </c>
      <c r="X40" s="12">
        <v>2.25</v>
      </c>
      <c r="Y40" s="12">
        <v>7.5</v>
      </c>
      <c r="Z40" s="12">
        <v>0.75</v>
      </c>
      <c r="AA40" s="12">
        <v>74.5</v>
      </c>
      <c r="AB40" s="12">
        <v>26</v>
      </c>
      <c r="AC40" s="12">
        <v>65.5</v>
      </c>
      <c r="AD40" s="12">
        <v>24</v>
      </c>
      <c r="AE40" s="12">
        <v>8.5</v>
      </c>
      <c r="AF40" s="12">
        <v>12.75</v>
      </c>
      <c r="AG40" s="12">
        <v>5</v>
      </c>
      <c r="AH40" s="12">
        <v>4.5</v>
      </c>
      <c r="AI40" s="12">
        <v>9</v>
      </c>
      <c r="AJ40" s="12">
        <v>0.5</v>
      </c>
      <c r="AK40" s="12">
        <v>0.5</v>
      </c>
      <c r="AL40" s="12">
        <v>1.75</v>
      </c>
      <c r="AM40" s="12">
        <v>3.25</v>
      </c>
      <c r="AN40" s="12">
        <v>19.25</v>
      </c>
      <c r="AO40" s="12">
        <v>1</v>
      </c>
      <c r="AP40" s="12">
        <v>1.75</v>
      </c>
      <c r="AQ40" s="12">
        <v>17</v>
      </c>
      <c r="AR40" s="12">
        <v>3</v>
      </c>
      <c r="AS40" s="13">
        <v>436.5</v>
      </c>
      <c r="AT40" s="14"/>
      <c r="AW40" s="15"/>
    </row>
    <row r="41" spans="1:49">
      <c r="A41" s="1" t="s">
        <v>37</v>
      </c>
      <c r="B41" s="12">
        <v>23.5</v>
      </c>
      <c r="C41" s="12">
        <v>29.5</v>
      </c>
      <c r="D41" s="12">
        <v>6.5</v>
      </c>
      <c r="E41" s="12">
        <v>8.75</v>
      </c>
      <c r="F41" s="12">
        <v>18.75</v>
      </c>
      <c r="G41" s="12">
        <v>16.75</v>
      </c>
      <c r="H41" s="12">
        <v>65.75</v>
      </c>
      <c r="I41" s="12">
        <v>20</v>
      </c>
      <c r="J41" s="12">
        <v>47.5</v>
      </c>
      <c r="K41" s="12">
        <v>9</v>
      </c>
      <c r="L41" s="12">
        <v>54.75</v>
      </c>
      <c r="M41" s="12">
        <v>122.5</v>
      </c>
      <c r="N41" s="12">
        <v>14.25</v>
      </c>
      <c r="O41" s="12">
        <v>24.75</v>
      </c>
      <c r="P41" s="12">
        <v>16.25</v>
      </c>
      <c r="Q41" s="12">
        <v>12.5</v>
      </c>
      <c r="R41" s="12">
        <v>11.5</v>
      </c>
      <c r="S41" s="12">
        <v>26</v>
      </c>
      <c r="T41" s="12">
        <v>145.5</v>
      </c>
      <c r="U41" s="12">
        <v>42.5</v>
      </c>
      <c r="V41" s="12">
        <v>63.25</v>
      </c>
      <c r="W41" s="12">
        <v>15.75</v>
      </c>
      <c r="X41" s="12">
        <v>10</v>
      </c>
      <c r="Y41" s="12">
        <v>22.5</v>
      </c>
      <c r="Z41" s="12">
        <v>15.5</v>
      </c>
      <c r="AA41" s="12">
        <v>151.75</v>
      </c>
      <c r="AB41" s="12">
        <v>79.5</v>
      </c>
      <c r="AC41" s="12">
        <v>244.25</v>
      </c>
      <c r="AD41" s="12">
        <v>87.25</v>
      </c>
      <c r="AE41" s="12">
        <v>61.75</v>
      </c>
      <c r="AF41" s="12">
        <v>83.5</v>
      </c>
      <c r="AG41" s="12">
        <v>28</v>
      </c>
      <c r="AH41" s="12">
        <v>39.5</v>
      </c>
      <c r="AI41" s="12">
        <v>52</v>
      </c>
      <c r="AJ41" s="12">
        <v>11.75</v>
      </c>
      <c r="AK41" s="12">
        <v>4.75</v>
      </c>
      <c r="AL41" s="12">
        <v>8.25</v>
      </c>
      <c r="AM41" s="12">
        <v>23</v>
      </c>
      <c r="AN41" s="12">
        <v>12</v>
      </c>
      <c r="AO41" s="12">
        <v>11.25</v>
      </c>
      <c r="AP41" s="12">
        <v>7.75</v>
      </c>
      <c r="AQ41" s="12">
        <v>41.5</v>
      </c>
      <c r="AR41" s="12">
        <v>14.25</v>
      </c>
      <c r="AS41" s="13">
        <v>1805.5</v>
      </c>
      <c r="AT41" s="14"/>
      <c r="AW41" s="15"/>
    </row>
    <row r="42" spans="1:49">
      <c r="A42" s="1" t="s">
        <v>57</v>
      </c>
      <c r="B42" s="12">
        <v>5.5</v>
      </c>
      <c r="C42" s="12">
        <v>6.75</v>
      </c>
      <c r="D42" s="12">
        <v>0.75</v>
      </c>
      <c r="E42" s="12">
        <v>1</v>
      </c>
      <c r="F42" s="12">
        <v>4.5</v>
      </c>
      <c r="G42" s="12">
        <v>3</v>
      </c>
      <c r="H42" s="12">
        <v>2.25</v>
      </c>
      <c r="I42" s="12">
        <v>1.5</v>
      </c>
      <c r="J42" s="12">
        <v>3</v>
      </c>
      <c r="K42" s="12">
        <v>5</v>
      </c>
      <c r="L42" s="12">
        <v>9.75</v>
      </c>
      <c r="M42" s="12">
        <v>21.75</v>
      </c>
      <c r="N42" s="12">
        <v>4.25</v>
      </c>
      <c r="O42" s="12">
        <v>4</v>
      </c>
      <c r="P42" s="12">
        <v>2.25</v>
      </c>
      <c r="Q42" s="12">
        <v>3.25</v>
      </c>
      <c r="R42" s="12">
        <v>1.75</v>
      </c>
      <c r="S42" s="12">
        <v>3.5</v>
      </c>
      <c r="T42" s="12">
        <v>7</v>
      </c>
      <c r="U42" s="12">
        <v>3</v>
      </c>
      <c r="V42" s="12">
        <v>3.75</v>
      </c>
      <c r="W42" s="12">
        <v>5</v>
      </c>
      <c r="X42" s="12">
        <v>1.75</v>
      </c>
      <c r="Y42" s="12">
        <v>1.75</v>
      </c>
      <c r="Z42" s="12">
        <v>4.5</v>
      </c>
      <c r="AA42" s="12">
        <v>39.25</v>
      </c>
      <c r="AB42" s="12">
        <v>33.5</v>
      </c>
      <c r="AC42" s="12">
        <v>147</v>
      </c>
      <c r="AD42" s="12">
        <v>56.75</v>
      </c>
      <c r="AE42" s="12">
        <v>43.25</v>
      </c>
      <c r="AF42" s="12">
        <v>62.5</v>
      </c>
      <c r="AG42" s="12">
        <v>8.25</v>
      </c>
      <c r="AH42" s="12">
        <v>18.25</v>
      </c>
      <c r="AI42" s="12">
        <v>17.5</v>
      </c>
      <c r="AJ42" s="12">
        <v>5.75</v>
      </c>
      <c r="AK42" s="12">
        <v>2</v>
      </c>
      <c r="AL42" s="12">
        <v>10.5</v>
      </c>
      <c r="AM42" s="12">
        <v>1.75</v>
      </c>
      <c r="AN42" s="12">
        <v>10.25</v>
      </c>
      <c r="AO42" s="12">
        <v>4.25</v>
      </c>
      <c r="AP42" s="12">
        <v>10.75</v>
      </c>
      <c r="AQ42" s="12">
        <v>31.5</v>
      </c>
      <c r="AR42" s="12">
        <v>8</v>
      </c>
      <c r="AS42" s="13">
        <v>621.5</v>
      </c>
      <c r="AT42" s="14"/>
      <c r="AW42" s="15"/>
    </row>
    <row r="43" spans="1:49">
      <c r="A43" s="1" t="s">
        <v>58</v>
      </c>
      <c r="B43" s="12">
        <v>2.5</v>
      </c>
      <c r="C43" s="12">
        <v>5.75</v>
      </c>
      <c r="D43" s="12">
        <v>3.5</v>
      </c>
      <c r="E43" s="12">
        <v>1.25</v>
      </c>
      <c r="F43" s="12">
        <v>5.5</v>
      </c>
      <c r="G43" s="12">
        <v>2.25</v>
      </c>
      <c r="H43" s="12">
        <v>3.75</v>
      </c>
      <c r="I43" s="12">
        <v>4.5</v>
      </c>
      <c r="J43" s="12">
        <v>5.75</v>
      </c>
      <c r="K43" s="12">
        <v>6.5</v>
      </c>
      <c r="L43" s="12">
        <v>14.25</v>
      </c>
      <c r="M43" s="12">
        <v>14</v>
      </c>
      <c r="N43" s="12">
        <v>7</v>
      </c>
      <c r="O43" s="12">
        <v>3.25</v>
      </c>
      <c r="P43" s="12">
        <v>2.25</v>
      </c>
      <c r="Q43" s="12">
        <v>2.75</v>
      </c>
      <c r="R43" s="12">
        <v>2.5</v>
      </c>
      <c r="S43" s="12">
        <v>3.25</v>
      </c>
      <c r="T43" s="12">
        <v>6.75</v>
      </c>
      <c r="U43" s="12">
        <v>4.75</v>
      </c>
      <c r="V43" s="12">
        <v>5</v>
      </c>
      <c r="W43" s="12">
        <v>0.75</v>
      </c>
      <c r="X43" s="12">
        <v>0.5</v>
      </c>
      <c r="Y43" s="12">
        <v>2</v>
      </c>
      <c r="Z43" s="12">
        <v>5.25</v>
      </c>
      <c r="AA43" s="12">
        <v>43.75</v>
      </c>
      <c r="AB43" s="12">
        <v>35</v>
      </c>
      <c r="AC43" s="12">
        <v>151.5</v>
      </c>
      <c r="AD43" s="12">
        <v>88.25</v>
      </c>
      <c r="AE43" s="12">
        <v>71</v>
      </c>
      <c r="AF43" s="12">
        <v>108.25</v>
      </c>
      <c r="AG43" s="12">
        <v>24.25</v>
      </c>
      <c r="AH43" s="12">
        <v>60.75</v>
      </c>
      <c r="AI43" s="12">
        <v>49.75</v>
      </c>
      <c r="AJ43" s="12">
        <v>21.75</v>
      </c>
      <c r="AK43" s="12">
        <v>3</v>
      </c>
      <c r="AL43" s="12">
        <v>6.5</v>
      </c>
      <c r="AM43" s="12">
        <v>1.5</v>
      </c>
      <c r="AN43" s="12">
        <v>9.75</v>
      </c>
      <c r="AO43" s="12">
        <v>12</v>
      </c>
      <c r="AP43" s="12">
        <v>5.25</v>
      </c>
      <c r="AQ43" s="12">
        <v>22.75</v>
      </c>
      <c r="AR43" s="12">
        <v>14.25</v>
      </c>
      <c r="AS43" s="13">
        <v>844.75</v>
      </c>
      <c r="AT43" s="14"/>
      <c r="AW43" s="15"/>
    </row>
    <row r="44" spans="1:49">
      <c r="A44" s="1" t="s">
        <v>59</v>
      </c>
      <c r="B44" s="12">
        <v>12.75</v>
      </c>
      <c r="C44" s="12">
        <v>20.75</v>
      </c>
      <c r="D44" s="12">
        <v>19.75</v>
      </c>
      <c r="E44" s="12">
        <v>27.5</v>
      </c>
      <c r="F44" s="12">
        <v>80.25</v>
      </c>
      <c r="G44" s="12">
        <v>14.5</v>
      </c>
      <c r="H44" s="12">
        <v>20</v>
      </c>
      <c r="I44" s="12">
        <v>9.75</v>
      </c>
      <c r="J44" s="12">
        <v>15</v>
      </c>
      <c r="K44" s="12">
        <v>26.5</v>
      </c>
      <c r="L44" s="12">
        <v>18</v>
      </c>
      <c r="M44" s="12">
        <v>30</v>
      </c>
      <c r="N44" s="12">
        <v>9.75</v>
      </c>
      <c r="O44" s="12">
        <v>6</v>
      </c>
      <c r="P44" s="12">
        <v>2</v>
      </c>
      <c r="Q44" s="12">
        <v>3.25</v>
      </c>
      <c r="R44" s="12">
        <v>10.75</v>
      </c>
      <c r="S44" s="12">
        <v>23.25</v>
      </c>
      <c r="T44" s="12">
        <v>25</v>
      </c>
      <c r="U44" s="12">
        <v>43</v>
      </c>
      <c r="V44" s="12">
        <v>43.75</v>
      </c>
      <c r="W44" s="12">
        <v>23.5</v>
      </c>
      <c r="X44" s="12">
        <v>23.25</v>
      </c>
      <c r="Y44" s="12">
        <v>35.75</v>
      </c>
      <c r="Z44" s="12">
        <v>22</v>
      </c>
      <c r="AA44" s="12">
        <v>213.5</v>
      </c>
      <c r="AB44" s="12">
        <v>170</v>
      </c>
      <c r="AC44" s="12">
        <v>794</v>
      </c>
      <c r="AD44" s="12">
        <v>251.25</v>
      </c>
      <c r="AE44" s="12">
        <v>66.75</v>
      </c>
      <c r="AF44" s="12">
        <v>69</v>
      </c>
      <c r="AG44" s="12">
        <v>35.25</v>
      </c>
      <c r="AH44" s="12">
        <v>51.25</v>
      </c>
      <c r="AI44" s="12">
        <v>69.25</v>
      </c>
      <c r="AJ44" s="12">
        <v>54.5</v>
      </c>
      <c r="AK44" s="12">
        <v>15.75</v>
      </c>
      <c r="AL44" s="12">
        <v>68.5</v>
      </c>
      <c r="AM44" s="12">
        <v>8.25</v>
      </c>
      <c r="AN44" s="12">
        <v>27</v>
      </c>
      <c r="AO44" s="12">
        <v>22.75</v>
      </c>
      <c r="AP44" s="12">
        <v>19.5</v>
      </c>
      <c r="AQ44" s="12">
        <v>9</v>
      </c>
      <c r="AR44" s="12">
        <v>192</v>
      </c>
      <c r="AS44" s="13">
        <v>2703.5</v>
      </c>
      <c r="AT44" s="14"/>
      <c r="AW44" s="15"/>
    </row>
    <row r="45" spans="1:49">
      <c r="A45" s="1" t="s">
        <v>60</v>
      </c>
      <c r="B45" s="12">
        <v>7</v>
      </c>
      <c r="C45" s="12">
        <v>13</v>
      </c>
      <c r="D45" s="12">
        <v>9.25</v>
      </c>
      <c r="E45" s="12">
        <v>8.5</v>
      </c>
      <c r="F45" s="12">
        <v>42.25</v>
      </c>
      <c r="G45" s="12">
        <v>6.5</v>
      </c>
      <c r="H45" s="12">
        <v>12.75</v>
      </c>
      <c r="I45" s="12">
        <v>8.5</v>
      </c>
      <c r="J45" s="12">
        <v>11</v>
      </c>
      <c r="K45" s="12">
        <v>12.5</v>
      </c>
      <c r="L45" s="12">
        <v>13.75</v>
      </c>
      <c r="M45" s="12">
        <v>37.5</v>
      </c>
      <c r="N45" s="12">
        <v>4.25</v>
      </c>
      <c r="O45" s="12">
        <v>3</v>
      </c>
      <c r="P45" s="12">
        <v>2.5</v>
      </c>
      <c r="Q45" s="12">
        <v>1.25</v>
      </c>
      <c r="R45" s="12">
        <v>2.75</v>
      </c>
      <c r="S45" s="12">
        <v>2.5</v>
      </c>
      <c r="T45" s="12">
        <v>11.75</v>
      </c>
      <c r="U45" s="12">
        <v>10</v>
      </c>
      <c r="V45" s="12">
        <v>11.5</v>
      </c>
      <c r="W45" s="12">
        <v>6.5</v>
      </c>
      <c r="X45" s="12">
        <v>5.5</v>
      </c>
      <c r="Y45" s="12">
        <v>10.5</v>
      </c>
      <c r="Z45" s="12">
        <v>8.25</v>
      </c>
      <c r="AA45" s="12">
        <v>134.75</v>
      </c>
      <c r="AB45" s="12">
        <v>96</v>
      </c>
      <c r="AC45" s="12">
        <v>371.75</v>
      </c>
      <c r="AD45" s="12">
        <v>178.25</v>
      </c>
      <c r="AE45" s="12">
        <v>102.25</v>
      </c>
      <c r="AF45" s="12">
        <v>178.5</v>
      </c>
      <c r="AG45" s="12">
        <v>25.5</v>
      </c>
      <c r="AH45" s="12">
        <v>51</v>
      </c>
      <c r="AI45" s="12">
        <v>52</v>
      </c>
      <c r="AJ45" s="12">
        <v>25.75</v>
      </c>
      <c r="AK45" s="12">
        <v>1.75</v>
      </c>
      <c r="AL45" s="12">
        <v>17.25</v>
      </c>
      <c r="AM45" s="12">
        <v>2.5</v>
      </c>
      <c r="AN45" s="12">
        <v>16.5</v>
      </c>
      <c r="AO45" s="12">
        <v>6.5</v>
      </c>
      <c r="AP45" s="12">
        <v>8.75</v>
      </c>
      <c r="AQ45" s="12">
        <v>280.25</v>
      </c>
      <c r="AR45" s="12">
        <v>12.5</v>
      </c>
      <c r="AS45" s="13">
        <v>1824.5</v>
      </c>
      <c r="AT45" s="14"/>
      <c r="AW45" s="15"/>
    </row>
    <row r="46" spans="1:49">
      <c r="A46" s="11" t="s">
        <v>50</v>
      </c>
      <c r="B46" s="14">
        <v>1450</v>
      </c>
      <c r="C46" s="14">
        <v>2458</v>
      </c>
      <c r="D46" s="14">
        <v>1528.75</v>
      </c>
      <c r="E46" s="14">
        <v>1574.25</v>
      </c>
      <c r="F46" s="14">
        <v>3898</v>
      </c>
      <c r="G46" s="14">
        <v>2000.5</v>
      </c>
      <c r="H46" s="14">
        <v>2742.5</v>
      </c>
      <c r="I46" s="14">
        <v>1517</v>
      </c>
      <c r="J46" s="14">
        <v>2740.5</v>
      </c>
      <c r="K46" s="14">
        <v>2058.5</v>
      </c>
      <c r="L46" s="14">
        <v>3934.25</v>
      </c>
      <c r="M46" s="14">
        <v>5698.25</v>
      </c>
      <c r="N46" s="14">
        <v>1747</v>
      </c>
      <c r="O46" s="14">
        <v>2166.5</v>
      </c>
      <c r="P46" s="14">
        <v>1505.75</v>
      </c>
      <c r="Q46" s="14">
        <v>978.25</v>
      </c>
      <c r="R46" s="14">
        <v>1251.75</v>
      </c>
      <c r="S46" s="14">
        <v>2435.75</v>
      </c>
      <c r="T46" s="14">
        <v>1675</v>
      </c>
      <c r="U46" s="14">
        <v>1471</v>
      </c>
      <c r="V46" s="14">
        <v>1961.75</v>
      </c>
      <c r="W46" s="14">
        <v>1002.75</v>
      </c>
      <c r="X46" s="14">
        <v>912.5</v>
      </c>
      <c r="Y46" s="14">
        <v>1959.25</v>
      </c>
      <c r="Z46" s="14">
        <v>2143.75</v>
      </c>
      <c r="AA46" s="14">
        <v>7739.5</v>
      </c>
      <c r="AB46" s="14">
        <v>5231</v>
      </c>
      <c r="AC46" s="14">
        <v>17194.25</v>
      </c>
      <c r="AD46" s="14">
        <v>8132.75</v>
      </c>
      <c r="AE46" s="14">
        <v>6977</v>
      </c>
      <c r="AF46" s="14">
        <v>7648.75</v>
      </c>
      <c r="AG46" s="14">
        <v>2920.75</v>
      </c>
      <c r="AH46" s="14">
        <v>4951.75</v>
      </c>
      <c r="AI46" s="14">
        <v>2910</v>
      </c>
      <c r="AJ46" s="14">
        <v>1120.5</v>
      </c>
      <c r="AK46" s="14">
        <v>888.25</v>
      </c>
      <c r="AL46" s="14">
        <v>3487</v>
      </c>
      <c r="AM46" s="14">
        <v>442.75</v>
      </c>
      <c r="AN46" s="14">
        <v>1668.25</v>
      </c>
      <c r="AO46" s="14">
        <v>626</v>
      </c>
      <c r="AP46" s="14">
        <v>791.25</v>
      </c>
      <c r="AQ46" s="14">
        <v>3539.25</v>
      </c>
      <c r="AR46" s="14">
        <v>1761</v>
      </c>
      <c r="AS46" s="14">
        <v>130841.5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53</v>
      </c>
      <c r="D1" s="10"/>
      <c r="G1" s="20">
        <f>'Wkdy Adj OD'!G1</f>
        <v>38843</v>
      </c>
    </row>
    <row r="3" spans="1:10">
      <c r="A3" t="s">
        <v>54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55.31818181818182</v>
      </c>
      <c r="C5" s="4">
        <v>43.727272727272727</v>
      </c>
      <c r="D5" s="4">
        <v>151.27272727272728</v>
      </c>
      <c r="E5" s="4">
        <v>162.22727272727272</v>
      </c>
      <c r="F5" s="4">
        <v>565.5</v>
      </c>
      <c r="G5" s="4">
        <v>896.22727272727275</v>
      </c>
      <c r="H5" s="4">
        <v>772.5454545454545</v>
      </c>
      <c r="I5" s="4">
        <v>1143.5</v>
      </c>
      <c r="J5" s="5">
        <v>3790.318181818182</v>
      </c>
    </row>
    <row r="6" spans="1:10">
      <c r="A6" s="1" t="s">
        <v>27</v>
      </c>
      <c r="B6" s="4">
        <v>44.590909090909093</v>
      </c>
      <c r="C6" s="4">
        <v>51.136363636363633</v>
      </c>
      <c r="D6" s="4">
        <v>90.954545454545453</v>
      </c>
      <c r="E6" s="4">
        <v>157.09090909090909</v>
      </c>
      <c r="F6" s="4">
        <v>810.77272727272725</v>
      </c>
      <c r="G6" s="4">
        <v>1328.1363636363637</v>
      </c>
      <c r="H6" s="4">
        <v>1140.0454545454545</v>
      </c>
      <c r="I6" s="4">
        <v>2244.3636363636365</v>
      </c>
      <c r="J6" s="5">
        <v>5867.090909090909</v>
      </c>
    </row>
    <row r="7" spans="1:10">
      <c r="A7" s="1" t="s">
        <v>28</v>
      </c>
      <c r="B7" s="4">
        <v>208.68181818181819</v>
      </c>
      <c r="C7" s="4">
        <v>115.81818181818181</v>
      </c>
      <c r="D7" s="4">
        <v>67.909090909090907</v>
      </c>
      <c r="E7" s="4">
        <v>125.27272727272727</v>
      </c>
      <c r="F7" s="4">
        <v>699.72727272727275</v>
      </c>
      <c r="G7" s="4">
        <v>1046.8181818181818</v>
      </c>
      <c r="H7" s="4">
        <v>675.81818181818187</v>
      </c>
      <c r="I7" s="4">
        <v>1748.9545454545455</v>
      </c>
      <c r="J7" s="5">
        <v>4689</v>
      </c>
    </row>
    <row r="8" spans="1:10">
      <c r="A8" s="1" t="s">
        <v>29</v>
      </c>
      <c r="B8" s="4">
        <v>156.36363636363637</v>
      </c>
      <c r="C8" s="4">
        <v>154.54545454545453</v>
      </c>
      <c r="D8" s="4">
        <v>141.22727272727272</v>
      </c>
      <c r="E8" s="4">
        <v>48.136363636363633</v>
      </c>
      <c r="F8" s="4">
        <v>533.22727272727275</v>
      </c>
      <c r="G8" s="4">
        <v>705.68181818181813</v>
      </c>
      <c r="H8" s="4">
        <v>524.5</v>
      </c>
      <c r="I8" s="4">
        <v>1311.5</v>
      </c>
      <c r="J8" s="5">
        <v>3575.181818181818</v>
      </c>
    </row>
    <row r="9" spans="1:10">
      <c r="A9" s="1">
        <v>16</v>
      </c>
      <c r="B9" s="4">
        <v>503.5</v>
      </c>
      <c r="C9" s="4">
        <v>645.77272727272725</v>
      </c>
      <c r="D9" s="4">
        <v>894.0454545454545</v>
      </c>
      <c r="E9" s="4">
        <v>541.81818181818187</v>
      </c>
      <c r="F9" s="4">
        <v>25.772727272727273</v>
      </c>
      <c r="G9" s="4">
        <v>217.81818181818181</v>
      </c>
      <c r="H9" s="4">
        <v>213.68181818181819</v>
      </c>
      <c r="I9" s="4">
        <v>571.59090909090912</v>
      </c>
      <c r="J9" s="5">
        <v>3614</v>
      </c>
    </row>
    <row r="10" spans="1:10">
      <c r="A10" s="1">
        <v>24</v>
      </c>
      <c r="B10" s="4">
        <v>759.27272727272725</v>
      </c>
      <c r="C10" s="4">
        <v>1051.0454545454545</v>
      </c>
      <c r="D10" s="4">
        <v>1268.9545454545455</v>
      </c>
      <c r="E10" s="4">
        <v>711.09090909090912</v>
      </c>
      <c r="F10" s="4">
        <v>230.40909090909091</v>
      </c>
      <c r="G10" s="4">
        <v>45.909090909090907</v>
      </c>
      <c r="H10" s="4">
        <v>159.5</v>
      </c>
      <c r="I10" s="4">
        <v>523.81818181818187</v>
      </c>
      <c r="J10" s="5">
        <v>4750</v>
      </c>
    </row>
    <row r="11" spans="1:10">
      <c r="A11" s="1" t="s">
        <v>30</v>
      </c>
      <c r="B11" s="4">
        <v>731.27272727272725</v>
      </c>
      <c r="C11" s="4">
        <v>889.0454545454545</v>
      </c>
      <c r="D11" s="4">
        <v>932.09090909090912</v>
      </c>
      <c r="E11" s="4">
        <v>475.59090909090907</v>
      </c>
      <c r="F11" s="4">
        <v>219.45454545454547</v>
      </c>
      <c r="G11" s="4">
        <v>163</v>
      </c>
      <c r="H11" s="4">
        <v>24.454545454545453</v>
      </c>
      <c r="I11" s="4">
        <v>125.95454545454545</v>
      </c>
      <c r="J11" s="5">
        <v>3560.8636363636365</v>
      </c>
    </row>
    <row r="12" spans="1:10">
      <c r="A12" s="1" t="s">
        <v>31</v>
      </c>
      <c r="B12" s="4">
        <v>1044.9545454545455</v>
      </c>
      <c r="C12" s="4">
        <v>1326.7727272727273</v>
      </c>
      <c r="D12" s="4">
        <v>2673.909090909091</v>
      </c>
      <c r="E12" s="4">
        <v>1235.3636363636363</v>
      </c>
      <c r="F12" s="4">
        <v>591.22727272727275</v>
      </c>
      <c r="G12" s="4">
        <v>547.9545454545455</v>
      </c>
      <c r="H12" s="4">
        <v>144.59090909090909</v>
      </c>
      <c r="I12" s="4">
        <v>31.681818181818183</v>
      </c>
      <c r="J12" s="5">
        <v>7596.454545454545</v>
      </c>
    </row>
    <row r="13" spans="1:10" s="3" customFormat="1">
      <c r="A13" s="3" t="s">
        <v>50</v>
      </c>
      <c r="B13" s="5">
        <v>3503.9545454545455</v>
      </c>
      <c r="C13" s="5">
        <v>4277.863636363636</v>
      </c>
      <c r="D13" s="5">
        <v>6220.363636363636</v>
      </c>
      <c r="E13" s="5">
        <v>3456.590909090909</v>
      </c>
      <c r="F13" s="5">
        <v>3676.0909090909099</v>
      </c>
      <c r="G13" s="5">
        <v>4951.545454545454</v>
      </c>
      <c r="H13" s="5">
        <v>3655.1363636363635</v>
      </c>
      <c r="I13" s="5">
        <v>7701.363636363636</v>
      </c>
      <c r="J13" s="5">
        <v>37442.909090909096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23.25</v>
      </c>
      <c r="C17" s="4">
        <v>9.25</v>
      </c>
      <c r="D17" s="4">
        <v>55.5</v>
      </c>
      <c r="E17" s="4">
        <v>42.5</v>
      </c>
      <c r="F17" s="4">
        <v>261.75</v>
      </c>
      <c r="G17" s="4">
        <v>288.75</v>
      </c>
      <c r="H17" s="4">
        <v>148.25</v>
      </c>
      <c r="I17" s="4">
        <v>285.25</v>
      </c>
      <c r="J17" s="5">
        <v>1114.5</v>
      </c>
    </row>
    <row r="18" spans="1:10">
      <c r="A18" s="1" t="s">
        <v>27</v>
      </c>
      <c r="B18" s="4">
        <v>10.75</v>
      </c>
      <c r="C18" s="4">
        <v>19</v>
      </c>
      <c r="D18" s="4">
        <v>24</v>
      </c>
      <c r="E18" s="4">
        <v>29.75</v>
      </c>
      <c r="F18" s="4">
        <v>328</v>
      </c>
      <c r="G18" s="4">
        <v>368</v>
      </c>
      <c r="H18" s="4">
        <v>323</v>
      </c>
      <c r="I18" s="4">
        <v>1054.25</v>
      </c>
      <c r="J18" s="5">
        <v>2156.75</v>
      </c>
    </row>
    <row r="19" spans="1:10">
      <c r="A19" s="1" t="s">
        <v>28</v>
      </c>
      <c r="B19" s="4">
        <v>53</v>
      </c>
      <c r="C19" s="4">
        <v>20.25</v>
      </c>
      <c r="D19" s="4">
        <v>50.5</v>
      </c>
      <c r="E19" s="4">
        <v>45</v>
      </c>
      <c r="F19" s="4">
        <v>587.25</v>
      </c>
      <c r="G19" s="4">
        <v>887</v>
      </c>
      <c r="H19" s="4">
        <v>496</v>
      </c>
      <c r="I19" s="4">
        <v>1157.5</v>
      </c>
      <c r="J19" s="5">
        <v>3296.5</v>
      </c>
    </row>
    <row r="20" spans="1:10">
      <c r="A20" s="1" t="s">
        <v>29</v>
      </c>
      <c r="B20" s="4">
        <v>40.75</v>
      </c>
      <c r="C20" s="4">
        <v>30</v>
      </c>
      <c r="D20" s="4">
        <v>56.5</v>
      </c>
      <c r="E20" s="4">
        <v>39.75</v>
      </c>
      <c r="F20" s="4">
        <v>389.25</v>
      </c>
      <c r="G20" s="4">
        <v>420.5</v>
      </c>
      <c r="H20" s="4">
        <v>207.5</v>
      </c>
      <c r="I20" s="4">
        <v>490.25</v>
      </c>
      <c r="J20" s="5">
        <v>1674.5</v>
      </c>
    </row>
    <row r="21" spans="1:10">
      <c r="A21" s="1">
        <v>16</v>
      </c>
      <c r="B21" s="4">
        <v>219.75</v>
      </c>
      <c r="C21" s="4">
        <v>223.25</v>
      </c>
      <c r="D21" s="4">
        <v>705</v>
      </c>
      <c r="E21" s="4">
        <v>403.75</v>
      </c>
      <c r="F21" s="4">
        <v>23.75</v>
      </c>
      <c r="G21" s="4">
        <v>164.25</v>
      </c>
      <c r="H21" s="4">
        <v>143</v>
      </c>
      <c r="I21" s="4">
        <v>345.25</v>
      </c>
      <c r="J21" s="5">
        <v>2228</v>
      </c>
    </row>
    <row r="22" spans="1:10">
      <c r="A22" s="1">
        <v>24</v>
      </c>
      <c r="B22" s="4">
        <v>235.5</v>
      </c>
      <c r="C22" s="4">
        <v>243.75</v>
      </c>
      <c r="D22" s="4">
        <v>941.75</v>
      </c>
      <c r="E22" s="4">
        <v>419.5</v>
      </c>
      <c r="F22" s="4">
        <v>147</v>
      </c>
      <c r="G22" s="4">
        <v>34.5</v>
      </c>
      <c r="H22" s="4">
        <v>101.25</v>
      </c>
      <c r="I22" s="4">
        <v>313.25</v>
      </c>
      <c r="J22" s="5">
        <v>2436.5</v>
      </c>
    </row>
    <row r="23" spans="1:10">
      <c r="A23" s="1" t="s">
        <v>30</v>
      </c>
      <c r="B23" s="4">
        <v>123</v>
      </c>
      <c r="C23" s="4">
        <v>159</v>
      </c>
      <c r="D23" s="4">
        <v>671.5</v>
      </c>
      <c r="E23" s="4">
        <v>176.75</v>
      </c>
      <c r="F23" s="4">
        <v>139.25</v>
      </c>
      <c r="G23" s="4">
        <v>106.25</v>
      </c>
      <c r="H23" s="4">
        <v>17.5</v>
      </c>
      <c r="I23" s="4">
        <v>65.25</v>
      </c>
      <c r="J23" s="5">
        <v>1458.5</v>
      </c>
    </row>
    <row r="24" spans="1:10">
      <c r="A24" s="1" t="s">
        <v>31</v>
      </c>
      <c r="B24" s="4">
        <v>265.5</v>
      </c>
      <c r="C24" s="4">
        <v>369</v>
      </c>
      <c r="D24" s="4">
        <v>1916.25</v>
      </c>
      <c r="E24" s="4">
        <v>472.25</v>
      </c>
      <c r="F24" s="4">
        <v>347.75</v>
      </c>
      <c r="G24" s="4">
        <v>309.5</v>
      </c>
      <c r="H24" s="4">
        <v>67.75</v>
      </c>
      <c r="I24" s="4">
        <v>29.25</v>
      </c>
      <c r="J24" s="5">
        <v>3777.25</v>
      </c>
    </row>
    <row r="25" spans="1:10" s="3" customFormat="1">
      <c r="A25" s="3" t="s">
        <v>50</v>
      </c>
      <c r="B25" s="5">
        <v>971.5</v>
      </c>
      <c r="C25" s="5">
        <v>1073.5</v>
      </c>
      <c r="D25" s="5">
        <v>4421</v>
      </c>
      <c r="E25" s="5">
        <v>1629.25</v>
      </c>
      <c r="F25" s="5">
        <v>2224</v>
      </c>
      <c r="G25" s="5">
        <v>2578.75</v>
      </c>
      <c r="H25" s="5">
        <v>1504.25</v>
      </c>
      <c r="I25" s="5">
        <v>3740.25</v>
      </c>
      <c r="J25" s="5">
        <v>18142.5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20.5</v>
      </c>
      <c r="C29" s="4">
        <v>5.5</v>
      </c>
      <c r="D29" s="4">
        <v>34.5</v>
      </c>
      <c r="E29" s="4">
        <v>35.75</v>
      </c>
      <c r="F29" s="4">
        <v>173.75</v>
      </c>
      <c r="G29" s="4">
        <v>184</v>
      </c>
      <c r="H29" s="4">
        <v>99</v>
      </c>
      <c r="I29" s="4">
        <v>160</v>
      </c>
      <c r="J29" s="5">
        <v>713</v>
      </c>
    </row>
    <row r="30" spans="1:10">
      <c r="A30" s="1" t="s">
        <v>27</v>
      </c>
      <c r="B30" s="4">
        <v>4.25</v>
      </c>
      <c r="C30" s="4">
        <v>16.25</v>
      </c>
      <c r="D30" s="4">
        <v>19</v>
      </c>
      <c r="E30" s="4">
        <v>26.75</v>
      </c>
      <c r="F30" s="4">
        <v>206</v>
      </c>
      <c r="G30" s="4">
        <v>250.5</v>
      </c>
      <c r="H30" s="4">
        <v>210</v>
      </c>
      <c r="I30" s="4">
        <v>695</v>
      </c>
      <c r="J30" s="5">
        <v>1427.75</v>
      </c>
    </row>
    <row r="31" spans="1:10">
      <c r="A31" s="1" t="s">
        <v>28</v>
      </c>
      <c r="B31" s="4">
        <v>36.75</v>
      </c>
      <c r="C31" s="4">
        <v>15</v>
      </c>
      <c r="D31" s="4">
        <v>62.25</v>
      </c>
      <c r="E31" s="4">
        <v>43.25</v>
      </c>
      <c r="F31" s="4">
        <v>468.75</v>
      </c>
      <c r="G31" s="4">
        <v>650.5</v>
      </c>
      <c r="H31" s="4">
        <v>335.5</v>
      </c>
      <c r="I31" s="4">
        <v>792.75</v>
      </c>
      <c r="J31" s="5">
        <v>2404.75</v>
      </c>
    </row>
    <row r="32" spans="1:10">
      <c r="A32" s="1" t="s">
        <v>29</v>
      </c>
      <c r="B32" s="4">
        <v>27.25</v>
      </c>
      <c r="C32" s="4">
        <v>20.5</v>
      </c>
      <c r="D32" s="4">
        <v>52.75</v>
      </c>
      <c r="E32" s="4">
        <v>48.25</v>
      </c>
      <c r="F32" s="4">
        <v>359.25</v>
      </c>
      <c r="G32" s="4">
        <v>353</v>
      </c>
      <c r="H32" s="4">
        <v>158.25</v>
      </c>
      <c r="I32" s="4">
        <v>383.25</v>
      </c>
      <c r="J32" s="5">
        <v>1402.5</v>
      </c>
    </row>
    <row r="33" spans="1:10">
      <c r="A33" s="1">
        <v>16</v>
      </c>
      <c r="B33" s="4">
        <v>148.5</v>
      </c>
      <c r="C33" s="4">
        <v>143.75</v>
      </c>
      <c r="D33" s="4">
        <v>535.5</v>
      </c>
      <c r="E33" s="4">
        <v>376</v>
      </c>
      <c r="F33" s="4">
        <v>29</v>
      </c>
      <c r="G33" s="4">
        <v>134.5</v>
      </c>
      <c r="H33" s="4">
        <v>107.75</v>
      </c>
      <c r="I33" s="4">
        <v>237.25</v>
      </c>
      <c r="J33" s="5">
        <v>1712.25</v>
      </c>
    </row>
    <row r="34" spans="1:10">
      <c r="A34" s="1">
        <v>24</v>
      </c>
      <c r="B34" s="4">
        <v>163.25</v>
      </c>
      <c r="C34" s="4">
        <v>171.25</v>
      </c>
      <c r="D34" s="4">
        <v>722.75</v>
      </c>
      <c r="E34" s="4">
        <v>372.5</v>
      </c>
      <c r="F34" s="4">
        <v>128.75</v>
      </c>
      <c r="G34" s="4">
        <v>49</v>
      </c>
      <c r="H34" s="4">
        <v>112.75</v>
      </c>
      <c r="I34" s="4">
        <v>263.5</v>
      </c>
      <c r="J34" s="5">
        <v>1983.75</v>
      </c>
    </row>
    <row r="35" spans="1:10">
      <c r="A35" s="1" t="s">
        <v>30</v>
      </c>
      <c r="B35" s="4">
        <v>87.5</v>
      </c>
      <c r="C35" s="4">
        <v>104.25</v>
      </c>
      <c r="D35" s="4">
        <v>510.75</v>
      </c>
      <c r="E35" s="4">
        <v>132.5</v>
      </c>
      <c r="F35" s="4">
        <v>105.75</v>
      </c>
      <c r="G35" s="4">
        <v>103</v>
      </c>
      <c r="H35" s="4">
        <v>17.5</v>
      </c>
      <c r="I35" s="4">
        <v>30</v>
      </c>
      <c r="J35" s="5">
        <v>1091.25</v>
      </c>
    </row>
    <row r="36" spans="1:10">
      <c r="A36" s="1" t="s">
        <v>31</v>
      </c>
      <c r="B36" s="4">
        <v>170</v>
      </c>
      <c r="C36" s="4">
        <v>244.75</v>
      </c>
      <c r="D36" s="4">
        <v>1398</v>
      </c>
      <c r="E36" s="4">
        <v>322.75</v>
      </c>
      <c r="F36" s="4">
        <v>210.5</v>
      </c>
      <c r="G36" s="4">
        <v>268.25</v>
      </c>
      <c r="H36" s="4">
        <v>39.5</v>
      </c>
      <c r="I36" s="4">
        <v>25</v>
      </c>
      <c r="J36" s="5">
        <v>2678.75</v>
      </c>
    </row>
    <row r="37" spans="1:10" s="3" customFormat="1">
      <c r="A37" s="3" t="s">
        <v>50</v>
      </c>
      <c r="B37" s="5">
        <v>658</v>
      </c>
      <c r="C37" s="5">
        <v>721.25</v>
      </c>
      <c r="D37" s="5">
        <v>3335.5</v>
      </c>
      <c r="E37" s="5">
        <v>1357.75</v>
      </c>
      <c r="F37" s="5">
        <v>1681.75</v>
      </c>
      <c r="G37" s="5">
        <v>1992.75</v>
      </c>
      <c r="H37" s="5">
        <v>1080.25</v>
      </c>
      <c r="I37" s="5">
        <v>2586.75</v>
      </c>
      <c r="J37" s="5">
        <v>13414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2014-05-07T07:03:25Z</dcterms:modified>
</cp:coreProperties>
</file>