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<sst xmlns="http://schemas.openxmlformats.org/spreadsheetml/2006/main" count="400" uniqueCount="63">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</sst>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38991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5.2857142857142856</v>
      </c>
      <c r="C3" s="12">
        <v>139.04761904761904</v>
      </c>
      <c r="D3" s="12">
        <v>133.76190476190476</v>
      </c>
      <c r="E3" s="12">
        <v>88.571428571428569</v>
      </c>
      <c r="F3" s="12">
        <v>410.66666666666669</v>
      </c>
      <c r="G3" s="12">
        <v>102.57142857142857</v>
      </c>
      <c r="H3" s="12">
        <v>134.85714285714286</v>
      </c>
      <c r="I3" s="12">
        <v>127.14285714285714</v>
      </c>
      <c r="J3" s="12">
        <v>187.57142857142858</v>
      </c>
      <c r="K3" s="12">
        <v>37.857142857142854</v>
      </c>
      <c r="L3" s="12">
        <v>97.285714285714292</v>
      </c>
      <c r="M3" s="12">
        <v>83.428571428571431</v>
      </c>
      <c r="N3" s="12">
        <v>42.761904761904759</v>
      </c>
      <c r="O3" s="12">
        <v>31.761904761904763</v>
      </c>
      <c r="P3" s="12">
        <v>38.285714285714285</v>
      </c>
      <c r="Q3" s="12">
        <v>23.428571428571427</v>
      </c>
      <c r="R3" s="12">
        <v>20.285714285714285</v>
      </c>
      <c r="S3" s="12">
        <v>35.428571428571431</v>
      </c>
      <c r="T3" s="12">
        <v>27.714285714285715</v>
      </c>
      <c r="U3" s="12">
        <v>21.666666666666668</v>
      </c>
      <c r="V3" s="12">
        <v>21.19047619047619</v>
      </c>
      <c r="W3" s="12">
        <v>10.095238095238095</v>
      </c>
      <c r="X3" s="12">
        <v>12.761904761904763</v>
      </c>
      <c r="Y3" s="12">
        <v>19.571428571428573</v>
      </c>
      <c r="Z3" s="12">
        <v>26.476190476190474</v>
      </c>
      <c r="AA3" s="12">
        <v>219.23809523809524</v>
      </c>
      <c r="AB3" s="12">
        <v>232.61904761904762</v>
      </c>
      <c r="AC3" s="12">
        <v>286.90476190476193</v>
      </c>
      <c r="AD3" s="12">
        <v>234.23809523809524</v>
      </c>
      <c r="AE3" s="12">
        <v>118.71428571428571</v>
      </c>
      <c r="AF3" s="12">
        <v>122.28571428571429</v>
      </c>
      <c r="AG3" s="12">
        <v>27.952380952380953</v>
      </c>
      <c r="AH3" s="12">
        <v>49.476190476190474</v>
      </c>
      <c r="AI3" s="12">
        <v>51.095238095238095</v>
      </c>
      <c r="AJ3" s="12">
        <v>12.952380952380953</v>
      </c>
      <c r="AK3" s="12">
        <v>7.9047619047619051</v>
      </c>
      <c r="AL3" s="12">
        <v>20.761904761904763</v>
      </c>
      <c r="AM3" s="12">
        <v>7.1904761904761907</v>
      </c>
      <c r="AN3" s="12">
        <v>34.571428571428569</v>
      </c>
      <c r="AO3" s="12">
        <v>7.0952380952380949</v>
      </c>
      <c r="AP3" s="12">
        <v>9.3809523809523814</v>
      </c>
      <c r="AQ3" s="12">
        <v>19.571428571428573</v>
      </c>
      <c r="AR3" s="12">
        <v>10</v>
      </c>
      <c r="AS3" s="13">
        <v>3351.4285714285706</v>
      </c>
      <c r="AT3" s="14"/>
      <c r="AV3" s="9" t="s">
        <v>39</v>
      </c>
      <c r="AW3" s="12">
        <f>SUM(B3:Z27,AK3:AN27,B38:Z41,AK38:AN41)</f>
        <v>82578.190476190386</v>
      </c>
      <c r="AY3" s="9" t="s">
        <v>40</v>
      </c>
      <c r="AZ3" s="15">
        <f>SUM(AW12:AW18,AX12:BC12)</f>
        <v>218666.99999999997</v>
      </c>
      <c r="BA3" s="16">
        <f>AZ3/BD$19</f>
        <v>0.65783777705034985</v>
      </c>
    </row>
    <row r="4" spans="1:56">
      <c r="A4" s="1" t="s">
        <v>4</v>
      </c>
      <c r="B4" s="12">
        <v>177.23809523809524</v>
      </c>
      <c r="C4" s="12">
        <v>10.761904761904763</v>
      </c>
      <c r="D4" s="12">
        <v>120.95238095238095</v>
      </c>
      <c r="E4" s="12">
        <v>88.904761904761898</v>
      </c>
      <c r="F4" s="12">
        <v>901.95238095238096</v>
      </c>
      <c r="G4" s="12">
        <v>176.57142857142858</v>
      </c>
      <c r="H4" s="12">
        <v>232.71428571428572</v>
      </c>
      <c r="I4" s="12">
        <v>467.14285714285717</v>
      </c>
      <c r="J4" s="12">
        <v>653.38095238095241</v>
      </c>
      <c r="K4" s="12">
        <v>113.9047619047619</v>
      </c>
      <c r="L4" s="12">
        <v>143.52380952380952</v>
      </c>
      <c r="M4" s="12">
        <v>186.52380952380952</v>
      </c>
      <c r="N4" s="12">
        <v>70.761904761904759</v>
      </c>
      <c r="O4" s="12">
        <v>45.571428571428569</v>
      </c>
      <c r="P4" s="12">
        <v>85.38095238095238</v>
      </c>
      <c r="Q4" s="12">
        <v>31.476190476190474</v>
      </c>
      <c r="R4" s="12">
        <v>41</v>
      </c>
      <c r="S4" s="12">
        <v>86.238095238095241</v>
      </c>
      <c r="T4" s="12">
        <v>47.38095238095238</v>
      </c>
      <c r="U4" s="12">
        <v>29.476190476190474</v>
      </c>
      <c r="V4" s="12">
        <v>39</v>
      </c>
      <c r="W4" s="12">
        <v>10.333333333333334</v>
      </c>
      <c r="X4" s="12">
        <v>15.857142857142858</v>
      </c>
      <c r="Y4" s="12">
        <v>24.61904761904762</v>
      </c>
      <c r="Z4" s="12">
        <v>35.761904761904759</v>
      </c>
      <c r="AA4" s="12">
        <v>831</v>
      </c>
      <c r="AB4" s="12">
        <v>936.57142857142856</v>
      </c>
      <c r="AC4" s="12">
        <v>814</v>
      </c>
      <c r="AD4" s="12">
        <v>648.14285714285711</v>
      </c>
      <c r="AE4" s="12">
        <v>137.47619047619048</v>
      </c>
      <c r="AF4" s="12">
        <v>169.52380952380952</v>
      </c>
      <c r="AG4" s="12">
        <v>53.142857142857146</v>
      </c>
      <c r="AH4" s="12">
        <v>99.285714285714292</v>
      </c>
      <c r="AI4" s="12">
        <v>190.47619047619048</v>
      </c>
      <c r="AJ4" s="12">
        <v>21.142857142857142</v>
      </c>
      <c r="AK4" s="12">
        <v>9.3809523809523814</v>
      </c>
      <c r="AL4" s="12">
        <v>42.333333333333336</v>
      </c>
      <c r="AM4" s="12">
        <v>6.1428571428571432</v>
      </c>
      <c r="AN4" s="12">
        <v>43.904761904761905</v>
      </c>
      <c r="AO4" s="12">
        <v>19</v>
      </c>
      <c r="AP4" s="12">
        <v>18.19047619047619</v>
      </c>
      <c r="AQ4" s="12">
        <v>52.19047619047619</v>
      </c>
      <c r="AR4" s="12">
        <v>29.571428571428573</v>
      </c>
      <c r="AS4" s="13">
        <v>7957.9047619047597</v>
      </c>
      <c r="AT4" s="14"/>
      <c r="AV4" s="9" t="s">
        <v>41</v>
      </c>
      <c r="AW4" s="12">
        <f>SUM(AA28:AJ37, AA42:AJ45, AO28:AR37, AO42:AR45)</f>
        <v>101193.28571428567</v>
      </c>
      <c r="AY4" s="9" t="s">
        <v>42</v>
      </c>
      <c r="AZ4" s="15">
        <f>SUM(AX13:BB18)</f>
        <v>120600.71428571428</v>
      </c>
      <c r="BA4" s="16">
        <f>AZ4/BD$19</f>
        <v>0.36281517465552032</v>
      </c>
    </row>
    <row r="5" spans="1:56">
      <c r="A5" s="1" t="s">
        <v>5</v>
      </c>
      <c r="B5" s="12">
        <v>143.28571428571428</v>
      </c>
      <c r="C5" s="12">
        <v>104.52380952380952</v>
      </c>
      <c r="D5" s="12">
        <v>5.5714285714285712</v>
      </c>
      <c r="E5" s="12">
        <v>56.238095238095241</v>
      </c>
      <c r="F5" s="12">
        <v>638.14285714285711</v>
      </c>
      <c r="G5" s="12">
        <v>83.095238095238102</v>
      </c>
      <c r="H5" s="12">
        <v>114.66666666666667</v>
      </c>
      <c r="I5" s="12">
        <v>210.38095238095238</v>
      </c>
      <c r="J5" s="12">
        <v>285.33333333333331</v>
      </c>
      <c r="K5" s="12">
        <v>98.857142857142861</v>
      </c>
      <c r="L5" s="12">
        <v>54.19047619047619</v>
      </c>
      <c r="M5" s="12">
        <v>87.61904761904762</v>
      </c>
      <c r="N5" s="12">
        <v>22.38095238095238</v>
      </c>
      <c r="O5" s="12">
        <v>12.333333333333334</v>
      </c>
      <c r="P5" s="12">
        <v>30.761904761904763</v>
      </c>
      <c r="Q5" s="12">
        <v>9.8095238095238102</v>
      </c>
      <c r="R5" s="12">
        <v>14.285714285714286</v>
      </c>
      <c r="S5" s="12">
        <v>37.80952380952381</v>
      </c>
      <c r="T5" s="12">
        <v>30.904761904761905</v>
      </c>
      <c r="U5" s="12">
        <v>15.095238095238095</v>
      </c>
      <c r="V5" s="12">
        <v>25.80952380952381</v>
      </c>
      <c r="W5" s="12">
        <v>6.7619047619047619</v>
      </c>
      <c r="X5" s="12">
        <v>9.1904761904761898</v>
      </c>
      <c r="Y5" s="12">
        <v>28.571428571428573</v>
      </c>
      <c r="Z5" s="12">
        <v>9.8095238095238102</v>
      </c>
      <c r="AA5" s="12">
        <v>461.14285714285717</v>
      </c>
      <c r="AB5" s="12">
        <v>510</v>
      </c>
      <c r="AC5" s="12">
        <v>374.23809523809524</v>
      </c>
      <c r="AD5" s="12">
        <v>335.47619047619048</v>
      </c>
      <c r="AE5" s="12">
        <v>56.19047619047619</v>
      </c>
      <c r="AF5" s="12">
        <v>46.904761904761905</v>
      </c>
      <c r="AG5" s="12">
        <v>24.61904761904762</v>
      </c>
      <c r="AH5" s="12">
        <v>39.80952380952381</v>
      </c>
      <c r="AI5" s="12">
        <v>70.476190476190482</v>
      </c>
      <c r="AJ5" s="12">
        <v>3.7619047619047619</v>
      </c>
      <c r="AK5" s="12">
        <v>4.1428571428571432</v>
      </c>
      <c r="AL5" s="12">
        <v>26</v>
      </c>
      <c r="AM5" s="12">
        <v>4.3809523809523814</v>
      </c>
      <c r="AN5" s="12">
        <v>11.666666666666666</v>
      </c>
      <c r="AO5" s="12">
        <v>4.6190476190476186</v>
      </c>
      <c r="AP5" s="12">
        <v>3.7142857142857144</v>
      </c>
      <c r="AQ5" s="12">
        <v>35.142857142857146</v>
      </c>
      <c r="AR5" s="12">
        <v>9.9523809523809526</v>
      </c>
      <c r="AS5" s="13">
        <v>4157.6666666666661</v>
      </c>
      <c r="AT5" s="14"/>
      <c r="AV5" s="9" t="s">
        <v>43</v>
      </c>
      <c r="AW5" s="12">
        <f>SUM(AA3:AJ27,B28:Z37,AA38:AJ41,AK28:AN37, B42:Z45, AK42:AN45, AO3:AR27, AO38:AR41)</f>
        <v>161083.57142857133</v>
      </c>
    </row>
    <row r="6" spans="1:56">
      <c r="A6" s="1" t="s">
        <v>6</v>
      </c>
      <c r="B6" s="12">
        <v>88.761904761904759</v>
      </c>
      <c r="C6" s="12">
        <v>83.80952380952381</v>
      </c>
      <c r="D6" s="12">
        <v>58.714285714285715</v>
      </c>
      <c r="E6" s="12">
        <v>7.8095238095238093</v>
      </c>
      <c r="F6" s="12">
        <v>214.14285714285714</v>
      </c>
      <c r="G6" s="12">
        <v>63.095238095238095</v>
      </c>
      <c r="H6" s="12">
        <v>77.285714285714292</v>
      </c>
      <c r="I6" s="12">
        <v>182.23809523809524</v>
      </c>
      <c r="J6" s="12">
        <v>243.1904761904762</v>
      </c>
      <c r="K6" s="12">
        <v>76.333333333333329</v>
      </c>
      <c r="L6" s="12">
        <v>76.38095238095238</v>
      </c>
      <c r="M6" s="12">
        <v>98.952380952380949</v>
      </c>
      <c r="N6" s="12">
        <v>29.666666666666668</v>
      </c>
      <c r="O6" s="12">
        <v>18.952380952380953</v>
      </c>
      <c r="P6" s="12">
        <v>26.571428571428573</v>
      </c>
      <c r="Q6" s="12">
        <v>5.8095238095238093</v>
      </c>
      <c r="R6" s="12">
        <v>14.476190476190476</v>
      </c>
      <c r="S6" s="12">
        <v>34.333333333333336</v>
      </c>
      <c r="T6" s="12">
        <v>18.428571428571427</v>
      </c>
      <c r="U6" s="12">
        <v>21</v>
      </c>
      <c r="V6" s="12">
        <v>22.61904761904762</v>
      </c>
      <c r="W6" s="12">
        <v>10.238095238095237</v>
      </c>
      <c r="X6" s="12">
        <v>16.428571428571427</v>
      </c>
      <c r="Y6" s="12">
        <v>16.047619047619047</v>
      </c>
      <c r="Z6" s="12">
        <v>14.428571428571429</v>
      </c>
      <c r="AA6" s="12">
        <v>581.95238095238096</v>
      </c>
      <c r="AB6" s="12">
        <v>603.14285714285711</v>
      </c>
      <c r="AC6" s="12">
        <v>383.95238095238096</v>
      </c>
      <c r="AD6" s="12">
        <v>412.33333333333331</v>
      </c>
      <c r="AE6" s="12">
        <v>99.952380952380949</v>
      </c>
      <c r="AF6" s="12">
        <v>68.142857142857139</v>
      </c>
      <c r="AG6" s="12">
        <v>23.476190476190474</v>
      </c>
      <c r="AH6" s="12">
        <v>38.523809523809526</v>
      </c>
      <c r="AI6" s="12">
        <v>76.238095238095241</v>
      </c>
      <c r="AJ6" s="12">
        <v>3.1904761904761907</v>
      </c>
      <c r="AK6" s="12">
        <v>7.9523809523809526</v>
      </c>
      <c r="AL6" s="12">
        <v>18.61904761904762</v>
      </c>
      <c r="AM6" s="12">
        <v>3.0476190476190474</v>
      </c>
      <c r="AN6" s="12">
        <v>9.0952380952380949</v>
      </c>
      <c r="AO6" s="12">
        <v>4.0476190476190474</v>
      </c>
      <c r="AP6" s="12">
        <v>4.0952380952380949</v>
      </c>
      <c r="AQ6" s="12">
        <v>44.61904761904762</v>
      </c>
      <c r="AR6" s="12">
        <v>14.857142857142858</v>
      </c>
      <c r="AS6" s="13">
        <v>3916.9523809523803</v>
      </c>
      <c r="AT6" s="14"/>
      <c r="AW6" s="12"/>
    </row>
    <row r="7" spans="1:56">
      <c r="A7" s="1" t="s">
        <v>7</v>
      </c>
      <c r="B7" s="12">
        <v>432.52380952380952</v>
      </c>
      <c r="C7" s="12">
        <v>925.66666666666663</v>
      </c>
      <c r="D7" s="12">
        <v>655.04761904761904</v>
      </c>
      <c r="E7" s="12">
        <v>241.42857142857142</v>
      </c>
      <c r="F7" s="12">
        <v>16.523809523809526</v>
      </c>
      <c r="G7" s="12">
        <v>406.04761904761904</v>
      </c>
      <c r="H7" s="12">
        <v>432.95238095238096</v>
      </c>
      <c r="I7" s="12">
        <v>433.14285714285717</v>
      </c>
      <c r="J7" s="12">
        <v>585.61904761904759</v>
      </c>
      <c r="K7" s="12">
        <v>282.57142857142856</v>
      </c>
      <c r="L7" s="12">
        <v>341.1904761904762</v>
      </c>
      <c r="M7" s="12">
        <v>320.42857142857144</v>
      </c>
      <c r="N7" s="12">
        <v>173.57142857142858</v>
      </c>
      <c r="O7" s="12">
        <v>165.85714285714286</v>
      </c>
      <c r="P7" s="12">
        <v>165.71428571428572</v>
      </c>
      <c r="Q7" s="12">
        <v>82.952380952380949</v>
      </c>
      <c r="R7" s="12">
        <v>166.33333333333334</v>
      </c>
      <c r="S7" s="12">
        <v>335.33333333333331</v>
      </c>
      <c r="T7" s="12">
        <v>123.9047619047619</v>
      </c>
      <c r="U7" s="12">
        <v>153.1904761904762</v>
      </c>
      <c r="V7" s="12">
        <v>140.23809523809524</v>
      </c>
      <c r="W7" s="12">
        <v>88.142857142857139</v>
      </c>
      <c r="X7" s="12">
        <v>67.095238095238102</v>
      </c>
      <c r="Y7" s="12">
        <v>52.047619047619051</v>
      </c>
      <c r="Z7" s="12">
        <v>63.61904761904762</v>
      </c>
      <c r="AA7" s="12">
        <v>721.23809523809518</v>
      </c>
      <c r="AB7" s="12">
        <v>724.38095238095241</v>
      </c>
      <c r="AC7" s="12">
        <v>869.95238095238096</v>
      </c>
      <c r="AD7" s="12">
        <v>805.85714285714289</v>
      </c>
      <c r="AE7" s="12">
        <v>382.85714285714283</v>
      </c>
      <c r="AF7" s="12">
        <v>319.85714285714283</v>
      </c>
      <c r="AG7" s="12">
        <v>132.9047619047619</v>
      </c>
      <c r="AH7" s="12">
        <v>114.38095238095238</v>
      </c>
      <c r="AI7" s="12">
        <v>191.9047619047619</v>
      </c>
      <c r="AJ7" s="12">
        <v>22.476190476190474</v>
      </c>
      <c r="AK7" s="12">
        <v>54.047619047619051</v>
      </c>
      <c r="AL7" s="12">
        <v>131.66666666666666</v>
      </c>
      <c r="AM7" s="12">
        <v>41.38095238095238</v>
      </c>
      <c r="AN7" s="12">
        <v>76.761904761904759</v>
      </c>
      <c r="AO7" s="12">
        <v>32.285714285714285</v>
      </c>
      <c r="AP7" s="12">
        <v>19.666666666666668</v>
      </c>
      <c r="AQ7" s="12">
        <v>85.38095238095238</v>
      </c>
      <c r="AR7" s="12">
        <v>82.238095238095241</v>
      </c>
      <c r="AS7" s="13">
        <v>11660.38095238095</v>
      </c>
      <c r="AT7" s="14"/>
      <c r="AW7" s="12"/>
    </row>
    <row r="8" spans="1:56">
      <c r="A8" s="1" t="s">
        <v>8</v>
      </c>
      <c r="B8" s="12">
        <v>102.0952380952381</v>
      </c>
      <c r="C8" s="12">
        <v>170.95238095238096</v>
      </c>
      <c r="D8" s="12">
        <v>79.761904761904759</v>
      </c>
      <c r="E8" s="12">
        <v>56.666666666666664</v>
      </c>
      <c r="F8" s="12">
        <v>348.76190476190476</v>
      </c>
      <c r="G8" s="12">
        <v>7.7142857142857144</v>
      </c>
      <c r="H8" s="12">
        <v>98.904761904761898</v>
      </c>
      <c r="I8" s="12">
        <v>206.76190476190476</v>
      </c>
      <c r="J8" s="12">
        <v>243.8095238095238</v>
      </c>
      <c r="K8" s="12">
        <v>93.80952380952381</v>
      </c>
      <c r="L8" s="12">
        <v>118.80952380952381</v>
      </c>
      <c r="M8" s="12">
        <v>126.04761904761905</v>
      </c>
      <c r="N8" s="12">
        <v>60.714285714285715</v>
      </c>
      <c r="O8" s="12">
        <v>46.571428571428569</v>
      </c>
      <c r="P8" s="12">
        <v>59</v>
      </c>
      <c r="Q8" s="12">
        <v>29.714285714285715</v>
      </c>
      <c r="R8" s="12">
        <v>25.428571428571427</v>
      </c>
      <c r="S8" s="12">
        <v>76.285714285714292</v>
      </c>
      <c r="T8" s="12">
        <v>28.571428571428573</v>
      </c>
      <c r="U8" s="12">
        <v>24.047619047619047</v>
      </c>
      <c r="V8" s="12">
        <v>22.714285714285715</v>
      </c>
      <c r="W8" s="12">
        <v>10.380952380952381</v>
      </c>
      <c r="X8" s="12">
        <v>11.952380952380953</v>
      </c>
      <c r="Y8" s="12">
        <v>17.904761904761905</v>
      </c>
      <c r="Z8" s="12">
        <v>34.047619047619051</v>
      </c>
      <c r="AA8" s="12">
        <v>477.90476190476193</v>
      </c>
      <c r="AB8" s="12">
        <v>521.61904761904759</v>
      </c>
      <c r="AC8" s="12">
        <v>391.42857142857144</v>
      </c>
      <c r="AD8" s="12">
        <v>388.52380952380952</v>
      </c>
      <c r="AE8" s="12">
        <v>139.28571428571428</v>
      </c>
      <c r="AF8" s="12">
        <v>109.95238095238095</v>
      </c>
      <c r="AG8" s="12">
        <v>31.476190476190474</v>
      </c>
      <c r="AH8" s="12">
        <v>48.238095238095241</v>
      </c>
      <c r="AI8" s="12">
        <v>74.333333333333329</v>
      </c>
      <c r="AJ8" s="12">
        <v>8</v>
      </c>
      <c r="AK8" s="12">
        <v>8.2857142857142865</v>
      </c>
      <c r="AL8" s="12">
        <v>28.714285714285715</v>
      </c>
      <c r="AM8" s="12">
        <v>6.2380952380952381</v>
      </c>
      <c r="AN8" s="12">
        <v>20.952380952380953</v>
      </c>
      <c r="AO8" s="12">
        <v>2.7619047619047619</v>
      </c>
      <c r="AP8" s="12">
        <v>3.6190476190476191</v>
      </c>
      <c r="AQ8" s="12">
        <v>26.38095238095238</v>
      </c>
      <c r="AR8" s="12">
        <v>12.571428571428571</v>
      </c>
      <c r="AS8" s="13">
        <v>4401.7142857142862</v>
      </c>
      <c r="AT8" s="14"/>
      <c r="AW8" s="15"/>
    </row>
    <row r="9" spans="1:56">
      <c r="A9" s="1" t="s">
        <v>9</v>
      </c>
      <c r="B9" s="12">
        <v>148.38095238095238</v>
      </c>
      <c r="C9" s="12">
        <v>231.61904761904762</v>
      </c>
      <c r="D9" s="12">
        <v>109.80952380952381</v>
      </c>
      <c r="E9" s="12">
        <v>74.80952380952381</v>
      </c>
      <c r="F9" s="12">
        <v>405.66666666666669</v>
      </c>
      <c r="G9" s="12">
        <v>89.761904761904759</v>
      </c>
      <c r="H9" s="12">
        <v>11</v>
      </c>
      <c r="I9" s="12">
        <v>142.33333333333334</v>
      </c>
      <c r="J9" s="12">
        <v>239.57142857142858</v>
      </c>
      <c r="K9" s="12">
        <v>89.761904761904759</v>
      </c>
      <c r="L9" s="12">
        <v>164.61904761904762</v>
      </c>
      <c r="M9" s="12">
        <v>196.14285714285714</v>
      </c>
      <c r="N9" s="12">
        <v>110.0952380952381</v>
      </c>
      <c r="O9" s="12">
        <v>108.52380952380952</v>
      </c>
      <c r="P9" s="12">
        <v>122.9047619047619</v>
      </c>
      <c r="Q9" s="12">
        <v>62.476190476190474</v>
      </c>
      <c r="R9" s="12">
        <v>89.952380952380949</v>
      </c>
      <c r="S9" s="12">
        <v>145.61904761904762</v>
      </c>
      <c r="T9" s="12">
        <v>114.85714285714286</v>
      </c>
      <c r="U9" s="12">
        <v>119.66666666666667</v>
      </c>
      <c r="V9" s="12">
        <v>111</v>
      </c>
      <c r="W9" s="12">
        <v>39</v>
      </c>
      <c r="X9" s="12">
        <v>42.904761904761905</v>
      </c>
      <c r="Y9" s="12">
        <v>65.666666666666671</v>
      </c>
      <c r="Z9" s="12">
        <v>68.38095238095238</v>
      </c>
      <c r="AA9" s="12">
        <v>751.90476190476193</v>
      </c>
      <c r="AB9" s="12">
        <v>791.38095238095241</v>
      </c>
      <c r="AC9" s="12">
        <v>706.09523809523807</v>
      </c>
      <c r="AD9" s="12">
        <v>638.42857142857144</v>
      </c>
      <c r="AE9" s="12">
        <v>219.71428571428572</v>
      </c>
      <c r="AF9" s="12">
        <v>165.38095238095238</v>
      </c>
      <c r="AG9" s="12">
        <v>74.333333333333329</v>
      </c>
      <c r="AH9" s="12">
        <v>100.52380952380952</v>
      </c>
      <c r="AI9" s="12">
        <v>133.61904761904762</v>
      </c>
      <c r="AJ9" s="12">
        <v>23.38095238095238</v>
      </c>
      <c r="AK9" s="12">
        <v>24.285714285714285</v>
      </c>
      <c r="AL9" s="12">
        <v>67.523809523809518</v>
      </c>
      <c r="AM9" s="12">
        <v>22.857142857142858</v>
      </c>
      <c r="AN9" s="12">
        <v>148.9047619047619</v>
      </c>
      <c r="AO9" s="12">
        <v>14.19047619047619</v>
      </c>
      <c r="AP9" s="12">
        <v>17.523809523809526</v>
      </c>
      <c r="AQ9" s="12">
        <v>40.142857142857146</v>
      </c>
      <c r="AR9" s="12">
        <v>19.61904761904762</v>
      </c>
      <c r="AS9" s="13">
        <v>7064.3333333333312</v>
      </c>
      <c r="AT9" s="14"/>
      <c r="AW9" s="15"/>
    </row>
    <row r="10" spans="1:56">
      <c r="A10" s="1">
        <v>19</v>
      </c>
      <c r="B10" s="12">
        <v>142.14285714285714</v>
      </c>
      <c r="C10" s="12">
        <v>472.52380952380952</v>
      </c>
      <c r="D10" s="12">
        <v>207.1904761904762</v>
      </c>
      <c r="E10" s="12">
        <v>192.66666666666666</v>
      </c>
      <c r="F10" s="12">
        <v>388.8095238095238</v>
      </c>
      <c r="G10" s="12">
        <v>199.61904761904762</v>
      </c>
      <c r="H10" s="12">
        <v>140.23809523809524</v>
      </c>
      <c r="I10" s="12">
        <v>7</v>
      </c>
      <c r="J10" s="12">
        <v>70.428571428571431</v>
      </c>
      <c r="K10" s="12">
        <v>44.523809523809526</v>
      </c>
      <c r="L10" s="12">
        <v>141.14285714285714</v>
      </c>
      <c r="M10" s="12">
        <v>178.61904761904762</v>
      </c>
      <c r="N10" s="12">
        <v>217.04761904761904</v>
      </c>
      <c r="O10" s="12">
        <v>191.71428571428572</v>
      </c>
      <c r="P10" s="12">
        <v>200.1904761904762</v>
      </c>
      <c r="Q10" s="12">
        <v>156.66666666666666</v>
      </c>
      <c r="R10" s="12">
        <v>181.23809523809524</v>
      </c>
      <c r="S10" s="12">
        <v>373.42857142857144</v>
      </c>
      <c r="T10" s="12">
        <v>260.8095238095238</v>
      </c>
      <c r="U10" s="12">
        <v>343.09523809523807</v>
      </c>
      <c r="V10" s="12">
        <v>227.42857142857142</v>
      </c>
      <c r="W10" s="12">
        <v>139.9047619047619</v>
      </c>
      <c r="X10" s="12">
        <v>99.38095238095238</v>
      </c>
      <c r="Y10" s="12">
        <v>126.85714285714286</v>
      </c>
      <c r="Z10" s="12">
        <v>53.571428571428569</v>
      </c>
      <c r="AA10" s="12">
        <v>623.09523809523807</v>
      </c>
      <c r="AB10" s="12">
        <v>622.80952380952385</v>
      </c>
      <c r="AC10" s="12">
        <v>509.85714285714283</v>
      </c>
      <c r="AD10" s="12">
        <v>548.19047619047615</v>
      </c>
      <c r="AE10" s="12">
        <v>172.1904761904762</v>
      </c>
      <c r="AF10" s="12">
        <v>163.76190476190476</v>
      </c>
      <c r="AG10" s="12">
        <v>118.19047619047619</v>
      </c>
      <c r="AH10" s="12">
        <v>94.904761904761898</v>
      </c>
      <c r="AI10" s="12">
        <v>179.57142857142858</v>
      </c>
      <c r="AJ10" s="12">
        <v>59.80952380952381</v>
      </c>
      <c r="AK10" s="12">
        <v>67.904761904761898</v>
      </c>
      <c r="AL10" s="12">
        <v>188.85714285714286</v>
      </c>
      <c r="AM10" s="12">
        <v>94.476190476190482</v>
      </c>
      <c r="AN10" s="12">
        <v>235.33333333333334</v>
      </c>
      <c r="AO10" s="12">
        <v>44.61904761904762</v>
      </c>
      <c r="AP10" s="12">
        <v>28.904761904761905</v>
      </c>
      <c r="AQ10" s="12">
        <v>18.80952380952381</v>
      </c>
      <c r="AR10" s="12">
        <v>50.476190476190474</v>
      </c>
      <c r="AS10" s="13">
        <v>8578</v>
      </c>
      <c r="AT10" s="14"/>
      <c r="AV10" s="17"/>
      <c r="AW10" s="15"/>
      <c r="BC10" s="11"/>
    </row>
    <row r="11" spans="1:56">
      <c r="A11" s="1">
        <v>12</v>
      </c>
      <c r="B11" s="12">
        <v>194.47619047619048</v>
      </c>
      <c r="C11" s="12">
        <v>650.19047619047615</v>
      </c>
      <c r="D11" s="12">
        <v>276.47619047619048</v>
      </c>
      <c r="E11" s="12">
        <v>248.38095238095238</v>
      </c>
      <c r="F11" s="12">
        <v>517.47619047619048</v>
      </c>
      <c r="G11" s="12">
        <v>251.14285714285714</v>
      </c>
      <c r="H11" s="12">
        <v>233.85714285714286</v>
      </c>
      <c r="I11" s="12">
        <v>71.761904761904759</v>
      </c>
      <c r="J11" s="12">
        <v>17.571428571428573</v>
      </c>
      <c r="K11" s="12">
        <v>59.857142857142854</v>
      </c>
      <c r="L11" s="12">
        <v>281.33333333333331</v>
      </c>
      <c r="M11" s="12">
        <v>399.95238095238096</v>
      </c>
      <c r="N11" s="12">
        <v>398.66666666666669</v>
      </c>
      <c r="O11" s="12">
        <v>371.85714285714283</v>
      </c>
      <c r="P11" s="12">
        <v>331.38095238095241</v>
      </c>
      <c r="Q11" s="12">
        <v>218.28571428571428</v>
      </c>
      <c r="R11" s="12">
        <v>252</v>
      </c>
      <c r="S11" s="12">
        <v>423.33333333333331</v>
      </c>
      <c r="T11" s="12">
        <v>323.52380952380952</v>
      </c>
      <c r="U11" s="12">
        <v>404.76190476190476</v>
      </c>
      <c r="V11" s="12">
        <v>321.66666666666669</v>
      </c>
      <c r="W11" s="12">
        <v>190.76190476190476</v>
      </c>
      <c r="X11" s="12">
        <v>145.42857142857142</v>
      </c>
      <c r="Y11" s="12">
        <v>197.33333333333334</v>
      </c>
      <c r="Z11" s="12">
        <v>96.047619047619051</v>
      </c>
      <c r="AA11" s="12">
        <v>890.76190476190482</v>
      </c>
      <c r="AB11" s="12">
        <v>921.80952380952385</v>
      </c>
      <c r="AC11" s="12">
        <v>904.52380952380952</v>
      </c>
      <c r="AD11" s="12">
        <v>794.33333333333337</v>
      </c>
      <c r="AE11" s="12">
        <v>222.04761904761904</v>
      </c>
      <c r="AF11" s="12">
        <v>246</v>
      </c>
      <c r="AG11" s="12">
        <v>137.42857142857142</v>
      </c>
      <c r="AH11" s="12">
        <v>158.28571428571428</v>
      </c>
      <c r="AI11" s="12">
        <v>261.04761904761904</v>
      </c>
      <c r="AJ11" s="12">
        <v>83.523809523809518</v>
      </c>
      <c r="AK11" s="12">
        <v>122.52380952380952</v>
      </c>
      <c r="AL11" s="12">
        <v>306.95238095238096</v>
      </c>
      <c r="AM11" s="12">
        <v>138.0952380952381</v>
      </c>
      <c r="AN11" s="12">
        <v>302.47619047619048</v>
      </c>
      <c r="AO11" s="12">
        <v>59.142857142857146</v>
      </c>
      <c r="AP11" s="12">
        <v>41.61904761904762</v>
      </c>
      <c r="AQ11" s="12">
        <v>50.333333333333336</v>
      </c>
      <c r="AR11" s="12">
        <v>70.095238095238102</v>
      </c>
      <c r="AS11" s="13">
        <v>12588.523809523807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33.238095238095241</v>
      </c>
      <c r="C12" s="12">
        <v>107.33333333333333</v>
      </c>
      <c r="D12" s="12">
        <v>100</v>
      </c>
      <c r="E12" s="12">
        <v>79.904761904761898</v>
      </c>
      <c r="F12" s="12">
        <v>277.1904761904762</v>
      </c>
      <c r="G12" s="12">
        <v>88.523809523809518</v>
      </c>
      <c r="H12" s="12">
        <v>85.571428571428569</v>
      </c>
      <c r="I12" s="12">
        <v>46.714285714285715</v>
      </c>
      <c r="J12" s="12">
        <v>56.523809523809526</v>
      </c>
      <c r="K12" s="12">
        <v>8.0476190476190474</v>
      </c>
      <c r="L12" s="12">
        <v>170</v>
      </c>
      <c r="M12" s="12">
        <v>224.76190476190476</v>
      </c>
      <c r="N12" s="12">
        <v>235.42857142857142</v>
      </c>
      <c r="O12" s="12">
        <v>216.85714285714286</v>
      </c>
      <c r="P12" s="12">
        <v>163.47619047619048</v>
      </c>
      <c r="Q12" s="12">
        <v>96.523809523809518</v>
      </c>
      <c r="R12" s="12">
        <v>129.0952380952381</v>
      </c>
      <c r="S12" s="12">
        <v>167.52380952380952</v>
      </c>
      <c r="T12" s="12">
        <v>29.714285714285715</v>
      </c>
      <c r="U12" s="12">
        <v>21.476190476190474</v>
      </c>
      <c r="V12" s="12">
        <v>26.428571428571427</v>
      </c>
      <c r="W12" s="12">
        <v>10.952380952380953</v>
      </c>
      <c r="X12" s="12">
        <v>8.8095238095238102</v>
      </c>
      <c r="Y12" s="12">
        <v>39.095238095238095</v>
      </c>
      <c r="Z12" s="12">
        <v>37.80952380952381</v>
      </c>
      <c r="AA12" s="12">
        <v>572.23809523809518</v>
      </c>
      <c r="AB12" s="12">
        <v>625</v>
      </c>
      <c r="AC12" s="12">
        <v>545.33333333333337</v>
      </c>
      <c r="AD12" s="12">
        <v>415.28571428571428</v>
      </c>
      <c r="AE12" s="12">
        <v>111.61904761904762</v>
      </c>
      <c r="AF12" s="12">
        <v>92.428571428571431</v>
      </c>
      <c r="AG12" s="12">
        <v>43.666666666666664</v>
      </c>
      <c r="AH12" s="12">
        <v>69.952380952380949</v>
      </c>
      <c r="AI12" s="12">
        <v>121.76190476190476</v>
      </c>
      <c r="AJ12" s="12">
        <v>15.428571428571429</v>
      </c>
      <c r="AK12" s="12">
        <v>91.80952380952381</v>
      </c>
      <c r="AL12" s="12">
        <v>212.33333333333334</v>
      </c>
      <c r="AM12" s="12">
        <v>9.9047619047619051</v>
      </c>
      <c r="AN12" s="12">
        <v>32.857142857142854</v>
      </c>
      <c r="AO12" s="12">
        <v>14.761904761904763</v>
      </c>
      <c r="AP12" s="12">
        <v>16.761904761904763</v>
      </c>
      <c r="AQ12" s="12">
        <v>41.19047619047619</v>
      </c>
      <c r="AR12" s="12">
        <v>25.61904761904762</v>
      </c>
      <c r="AS12" s="13">
        <v>5518.9523809523807</v>
      </c>
      <c r="AT12" s="14"/>
      <c r="AV12" s="17" t="s">
        <v>44</v>
      </c>
      <c r="AW12" s="22">
        <f>SUM(AA28:AD31)</f>
        <v>5523.7142857142862</v>
      </c>
      <c r="AX12" s="22">
        <f>SUM(Z28:Z31,H28:K31)</f>
        <v>14215.809523809521</v>
      </c>
      <c r="AY12" s="22">
        <f>SUM(AE28:AJ31)</f>
        <v>33977.809523809519</v>
      </c>
      <c r="AZ12" s="22">
        <f>SUM(B28:G31)</f>
        <v>11887.142857142853</v>
      </c>
      <c r="BA12" s="22">
        <f>SUM(AM28:AN31,T28:Y31)</f>
        <v>17944.095238095237</v>
      </c>
      <c r="BB12" s="22">
        <f>SUM(AK28:AL31,L28:S31)</f>
        <v>21751.047619047618</v>
      </c>
      <c r="BC12" s="23">
        <f>SUM(AO28:AR31)</f>
        <v>6865.0952380952385</v>
      </c>
      <c r="BD12" s="22">
        <f t="shared" ref="BD12:BD18" si="0">SUM(AW12:BB12)</f>
        <v>105299.61904761904</v>
      </c>
    </row>
    <row r="13" spans="1:56">
      <c r="A13" s="1" t="s">
        <v>11</v>
      </c>
      <c r="B13" s="12">
        <v>90.761904761904759</v>
      </c>
      <c r="C13" s="12">
        <v>138.47619047619048</v>
      </c>
      <c r="D13" s="12">
        <v>71.047619047619051</v>
      </c>
      <c r="E13" s="12">
        <v>79.333333333333329</v>
      </c>
      <c r="F13" s="12">
        <v>344.38095238095241</v>
      </c>
      <c r="G13" s="12">
        <v>121.33333333333333</v>
      </c>
      <c r="H13" s="12">
        <v>170.8095238095238</v>
      </c>
      <c r="I13" s="12">
        <v>165.85714285714286</v>
      </c>
      <c r="J13" s="12">
        <v>301.33333333333331</v>
      </c>
      <c r="K13" s="12">
        <v>160.76190476190476</v>
      </c>
      <c r="L13" s="12">
        <v>14.619047619047619</v>
      </c>
      <c r="M13" s="12">
        <v>289.28571428571428</v>
      </c>
      <c r="N13" s="12">
        <v>279.42857142857144</v>
      </c>
      <c r="O13" s="12">
        <v>278.52380952380952</v>
      </c>
      <c r="P13" s="12">
        <v>279.90476190476193</v>
      </c>
      <c r="Q13" s="12">
        <v>105.85714285714286</v>
      </c>
      <c r="R13" s="12">
        <v>104.66666666666667</v>
      </c>
      <c r="S13" s="12">
        <v>151.23809523809524</v>
      </c>
      <c r="T13" s="12">
        <v>53.19047619047619</v>
      </c>
      <c r="U13" s="12">
        <v>36.095238095238095</v>
      </c>
      <c r="V13" s="12">
        <v>48</v>
      </c>
      <c r="W13" s="12">
        <v>32</v>
      </c>
      <c r="X13" s="12">
        <v>46.428571428571431</v>
      </c>
      <c r="Y13" s="12">
        <v>64.047619047619051</v>
      </c>
      <c r="Z13" s="12">
        <v>133.1904761904762</v>
      </c>
      <c r="AA13" s="12">
        <v>672</v>
      </c>
      <c r="AB13" s="12">
        <v>774.33333333333337</v>
      </c>
      <c r="AC13" s="12">
        <v>760.85714285714289</v>
      </c>
      <c r="AD13" s="12">
        <v>585.04761904761904</v>
      </c>
      <c r="AE13" s="12">
        <v>182.71428571428572</v>
      </c>
      <c r="AF13" s="12">
        <v>188.85714285714286</v>
      </c>
      <c r="AG13" s="12">
        <v>49.571428571428569</v>
      </c>
      <c r="AH13" s="12">
        <v>99.571428571428569</v>
      </c>
      <c r="AI13" s="12">
        <v>148.23809523809524</v>
      </c>
      <c r="AJ13" s="12">
        <v>22.523809523809526</v>
      </c>
      <c r="AK13" s="12">
        <v>63.904761904761905</v>
      </c>
      <c r="AL13" s="12">
        <v>196.61904761904762</v>
      </c>
      <c r="AM13" s="12">
        <v>12.142857142857142</v>
      </c>
      <c r="AN13" s="12">
        <v>61.19047619047619</v>
      </c>
      <c r="AO13" s="12">
        <v>19.571428571428573</v>
      </c>
      <c r="AP13" s="12">
        <v>24.38095238095238</v>
      </c>
      <c r="AQ13" s="12">
        <v>45.238095238095241</v>
      </c>
      <c r="AR13" s="12">
        <v>25.476190476190474</v>
      </c>
      <c r="AS13" s="13">
        <v>7492.8095238095239</v>
      </c>
      <c r="AT13" s="14"/>
      <c r="AV13" s="17" t="s">
        <v>45</v>
      </c>
      <c r="AW13" s="22">
        <f>SUM(AA27:AD27,AA9:AD12)</f>
        <v>14124.952380952382</v>
      </c>
      <c r="AX13" s="22">
        <f>SUM(Z27,Z9:Z12,H9:K12,H27:K27)</f>
        <v>1841.5714285714289</v>
      </c>
      <c r="AY13" s="22">
        <f>SUM(AE9:AJ12,AE27:AJ27)</f>
        <v>3472.238095238095</v>
      </c>
      <c r="AZ13" s="22">
        <f>SUM(B9:G12,B27:G27)</f>
        <v>5676.5714285714266</v>
      </c>
      <c r="BA13" s="22">
        <f>SUM(T9:Y12,AM9:AN12,T27:Y27,AM27:AN27)</f>
        <v>4522.4285714285706</v>
      </c>
      <c r="BB13" s="22">
        <f>SUM(L9:S12,AK9:AL12,L27:S27,AK27:AL27)</f>
        <v>8315.6666666666661</v>
      </c>
      <c r="BC13" s="23">
        <f>SUM(AO9:AR12,AO27:AR27)</f>
        <v>602.85714285714278</v>
      </c>
      <c r="BD13" s="22">
        <f t="shared" si="0"/>
        <v>37953.428571428565</v>
      </c>
    </row>
    <row r="14" spans="1:56">
      <c r="A14" s="1" t="s">
        <v>12</v>
      </c>
      <c r="B14" s="12">
        <v>82.333333333333329</v>
      </c>
      <c r="C14" s="12">
        <v>194.1904761904762</v>
      </c>
      <c r="D14" s="12">
        <v>86.19047619047619</v>
      </c>
      <c r="E14" s="12">
        <v>99.047619047619051</v>
      </c>
      <c r="F14" s="12">
        <v>340.90476190476193</v>
      </c>
      <c r="G14" s="12">
        <v>130.66666666666666</v>
      </c>
      <c r="H14" s="12">
        <v>218.52380952380952</v>
      </c>
      <c r="I14" s="12">
        <v>220.76190476190476</v>
      </c>
      <c r="J14" s="12">
        <v>415.09523809523807</v>
      </c>
      <c r="K14" s="12">
        <v>210.95238095238096</v>
      </c>
      <c r="L14" s="12">
        <v>292.04761904761904</v>
      </c>
      <c r="M14" s="12">
        <v>9.4285714285714288</v>
      </c>
      <c r="N14" s="12">
        <v>182.14285714285714</v>
      </c>
      <c r="O14" s="12">
        <v>211.95238095238096</v>
      </c>
      <c r="P14" s="12">
        <v>220.8095238095238</v>
      </c>
      <c r="Q14" s="12">
        <v>109.52380952380952</v>
      </c>
      <c r="R14" s="12">
        <v>147.76190476190476</v>
      </c>
      <c r="S14" s="12">
        <v>262.66666666666669</v>
      </c>
      <c r="T14" s="12">
        <v>86.952380952380949</v>
      </c>
      <c r="U14" s="12">
        <v>107.14285714285714</v>
      </c>
      <c r="V14" s="12">
        <v>104.33333333333333</v>
      </c>
      <c r="W14" s="12">
        <v>65.857142857142861</v>
      </c>
      <c r="X14" s="12">
        <v>59.285714285714285</v>
      </c>
      <c r="Y14" s="12">
        <v>87.761904761904759</v>
      </c>
      <c r="Z14" s="12">
        <v>133</v>
      </c>
      <c r="AA14" s="12">
        <v>654.33333333333337</v>
      </c>
      <c r="AB14" s="12">
        <v>591.57142857142856</v>
      </c>
      <c r="AC14" s="12">
        <v>622.90476190476193</v>
      </c>
      <c r="AD14" s="12">
        <v>504.47619047619048</v>
      </c>
      <c r="AE14" s="12">
        <v>140.33333333333334</v>
      </c>
      <c r="AF14" s="12">
        <v>145.52380952380952</v>
      </c>
      <c r="AG14" s="12">
        <v>84.142857142857139</v>
      </c>
      <c r="AH14" s="12">
        <v>73</v>
      </c>
      <c r="AI14" s="12">
        <v>127.33333333333333</v>
      </c>
      <c r="AJ14" s="12">
        <v>25</v>
      </c>
      <c r="AK14" s="12">
        <v>96.238095238095241</v>
      </c>
      <c r="AL14" s="12">
        <v>383.09523809523807</v>
      </c>
      <c r="AM14" s="12">
        <v>38.428571428571431</v>
      </c>
      <c r="AN14" s="12">
        <v>96.285714285714292</v>
      </c>
      <c r="AO14" s="12">
        <v>28.142857142857142</v>
      </c>
      <c r="AP14" s="12">
        <v>21.428571428571427</v>
      </c>
      <c r="AQ14" s="12">
        <v>44.61904761904762</v>
      </c>
      <c r="AR14" s="12">
        <v>36.19047619047619</v>
      </c>
      <c r="AS14" s="13">
        <v>7792.3809523809523</v>
      </c>
      <c r="AT14" s="14"/>
      <c r="AV14" s="17" t="s">
        <v>46</v>
      </c>
      <c r="AW14" s="22">
        <f>SUM(AA32:AD37)</f>
        <v>33551.285714285717</v>
      </c>
      <c r="AX14" s="22">
        <f>SUM(H32:K37,Z32:Z37)</f>
        <v>3380.6666666666656</v>
      </c>
      <c r="AY14" s="22">
        <f>SUM(AE32:AJ37)</f>
        <v>9480.9047619047633</v>
      </c>
      <c r="AZ14" s="22">
        <f>SUM(B32:G37)</f>
        <v>3019.2380952380954</v>
      </c>
      <c r="BA14" s="22">
        <f>SUM(T32:Y37,AM32:AN37)</f>
        <v>2120.4761904761908</v>
      </c>
      <c r="BB14" s="22">
        <f>SUM(L32:S37,AK32:AL37)</f>
        <v>3240.4285714285716</v>
      </c>
      <c r="BC14" s="23">
        <f>SUM(AO32:AR37)</f>
        <v>2083.1428571428573</v>
      </c>
      <c r="BD14" s="22">
        <f t="shared" si="0"/>
        <v>54793</v>
      </c>
    </row>
    <row r="15" spans="1:56">
      <c r="A15" s="1" t="s">
        <v>13</v>
      </c>
      <c r="B15" s="12">
        <v>47.666666666666664</v>
      </c>
      <c r="C15" s="12">
        <v>64.714285714285708</v>
      </c>
      <c r="D15" s="12">
        <v>22.38095238095238</v>
      </c>
      <c r="E15" s="12">
        <v>31.285714285714285</v>
      </c>
      <c r="F15" s="12">
        <v>169.14285714285714</v>
      </c>
      <c r="G15" s="12">
        <v>57.047619047619051</v>
      </c>
      <c r="H15" s="12">
        <v>108.61904761904762</v>
      </c>
      <c r="I15" s="12">
        <v>227.42857142857142</v>
      </c>
      <c r="J15" s="12">
        <v>403</v>
      </c>
      <c r="K15" s="12">
        <v>243.52380952380952</v>
      </c>
      <c r="L15" s="12">
        <v>302.09523809523807</v>
      </c>
      <c r="M15" s="12">
        <v>199.1904761904762</v>
      </c>
      <c r="N15" s="12">
        <v>8.6666666666666661</v>
      </c>
      <c r="O15" s="12">
        <v>99.904761904761898</v>
      </c>
      <c r="P15" s="12">
        <v>194.42857142857142</v>
      </c>
      <c r="Q15" s="12">
        <v>81.476190476190482</v>
      </c>
      <c r="R15" s="12">
        <v>78.666666666666671</v>
      </c>
      <c r="S15" s="12">
        <v>113.19047619047619</v>
      </c>
      <c r="T15" s="12">
        <v>34.61904761904762</v>
      </c>
      <c r="U15" s="12">
        <v>22.523809523809526</v>
      </c>
      <c r="V15" s="12">
        <v>30.952380952380953</v>
      </c>
      <c r="W15" s="12">
        <v>11.761904761904763</v>
      </c>
      <c r="X15" s="12">
        <v>10</v>
      </c>
      <c r="Y15" s="12">
        <v>26.428571428571427</v>
      </c>
      <c r="Z15" s="12">
        <v>51.142857142857146</v>
      </c>
      <c r="AA15" s="12">
        <v>577.09523809523807</v>
      </c>
      <c r="AB15" s="12">
        <v>599.19047619047615</v>
      </c>
      <c r="AC15" s="12">
        <v>461.1904761904762</v>
      </c>
      <c r="AD15" s="12">
        <v>377.71428571428572</v>
      </c>
      <c r="AE15" s="12">
        <v>68.047619047619051</v>
      </c>
      <c r="AF15" s="12">
        <v>68.714285714285708</v>
      </c>
      <c r="AG15" s="12">
        <v>36.333333333333336</v>
      </c>
      <c r="AH15" s="12">
        <v>51.952380952380949</v>
      </c>
      <c r="AI15" s="12">
        <v>89.19047619047619</v>
      </c>
      <c r="AJ15" s="12">
        <v>13.285714285714286</v>
      </c>
      <c r="AK15" s="12">
        <v>37.523809523809526</v>
      </c>
      <c r="AL15" s="12">
        <v>113.23809523809524</v>
      </c>
      <c r="AM15" s="12">
        <v>6.1428571428571432</v>
      </c>
      <c r="AN15" s="12">
        <v>31.571428571428573</v>
      </c>
      <c r="AO15" s="12">
        <v>12.571428571428571</v>
      </c>
      <c r="AP15" s="12">
        <v>13.523809523809524</v>
      </c>
      <c r="AQ15" s="12">
        <v>27.285714285714285</v>
      </c>
      <c r="AR15" s="12">
        <v>8.6666666666666661</v>
      </c>
      <c r="AS15" s="13">
        <v>5233.0952380952367</v>
      </c>
      <c r="AT15" s="14"/>
      <c r="AV15" s="17" t="s">
        <v>47</v>
      </c>
      <c r="AW15" s="22">
        <f>SUM(AA3:AD8)</f>
        <v>12765.857142857141</v>
      </c>
      <c r="AX15" s="22">
        <f>SUM(H3:K8,Z3:Z8)</f>
        <v>5804.5714285714284</v>
      </c>
      <c r="AY15" s="22">
        <f>SUM(AE3:AJ8)</f>
        <v>3180.4761904761904</v>
      </c>
      <c r="AZ15" s="22">
        <f>SUM(B3:G8)</f>
        <v>7346.666666666667</v>
      </c>
      <c r="BA15" s="22">
        <f>SUM(T3:Y8,AM3:AN8)</f>
        <v>1506.2857142857142</v>
      </c>
      <c r="BB15" s="22">
        <f>SUM(L3:S8,AK3:AL8)</f>
        <v>4291.2380952380954</v>
      </c>
      <c r="BC15" s="23">
        <f>SUM(AO3:AR8)</f>
        <v>550.95238095238096</v>
      </c>
      <c r="BD15" s="22">
        <f t="shared" si="0"/>
        <v>34895.095238095237</v>
      </c>
    </row>
    <row r="16" spans="1:56">
      <c r="A16" s="1" t="s">
        <v>14</v>
      </c>
      <c r="B16" s="12">
        <v>31.571428571428573</v>
      </c>
      <c r="C16" s="12">
        <v>41.952380952380949</v>
      </c>
      <c r="D16" s="12">
        <v>13.571428571428571</v>
      </c>
      <c r="E16" s="12">
        <v>18.38095238095238</v>
      </c>
      <c r="F16" s="12">
        <v>153.33333333333334</v>
      </c>
      <c r="G16" s="12">
        <v>39.952380952380949</v>
      </c>
      <c r="H16" s="12">
        <v>106.76190476190476</v>
      </c>
      <c r="I16" s="12">
        <v>208.23809523809524</v>
      </c>
      <c r="J16" s="12">
        <v>371.47619047619048</v>
      </c>
      <c r="K16" s="12">
        <v>216.71428571428572</v>
      </c>
      <c r="L16" s="12">
        <v>271.14285714285717</v>
      </c>
      <c r="M16" s="12">
        <v>218.14285714285714</v>
      </c>
      <c r="N16" s="12">
        <v>91.61904761904762</v>
      </c>
      <c r="O16" s="12">
        <v>9.2380952380952372</v>
      </c>
      <c r="P16" s="12">
        <v>163.71428571428572</v>
      </c>
      <c r="Q16" s="12">
        <v>128.57142857142858</v>
      </c>
      <c r="R16" s="12">
        <v>158.9047619047619</v>
      </c>
      <c r="S16" s="12">
        <v>244.1904761904762</v>
      </c>
      <c r="T16" s="12">
        <v>31.238095238095237</v>
      </c>
      <c r="U16" s="12">
        <v>20.80952380952381</v>
      </c>
      <c r="V16" s="12">
        <v>20.904761904761905</v>
      </c>
      <c r="W16" s="12">
        <v>6.5238095238095237</v>
      </c>
      <c r="X16" s="12">
        <v>6.3809523809523814</v>
      </c>
      <c r="Y16" s="12">
        <v>15.904761904761905</v>
      </c>
      <c r="Z16" s="12">
        <v>55.38095238095238</v>
      </c>
      <c r="AA16" s="12">
        <v>521.57142857142856</v>
      </c>
      <c r="AB16" s="12">
        <v>571.28571428571433</v>
      </c>
      <c r="AC16" s="12">
        <v>441.95238095238096</v>
      </c>
      <c r="AD16" s="12">
        <v>333.1904761904762</v>
      </c>
      <c r="AE16" s="12">
        <v>68.857142857142861</v>
      </c>
      <c r="AF16" s="12">
        <v>61.142857142857146</v>
      </c>
      <c r="AG16" s="12">
        <v>26.047619047619047</v>
      </c>
      <c r="AH16" s="12">
        <v>32.238095238095241</v>
      </c>
      <c r="AI16" s="12">
        <v>95.904761904761898</v>
      </c>
      <c r="AJ16" s="12">
        <v>10.428571428571429</v>
      </c>
      <c r="AK16" s="12">
        <v>55.714285714285715</v>
      </c>
      <c r="AL16" s="12">
        <v>313.61904761904759</v>
      </c>
      <c r="AM16" s="12">
        <v>4.1904761904761907</v>
      </c>
      <c r="AN16" s="12">
        <v>21</v>
      </c>
      <c r="AO16" s="12">
        <v>9.5238095238095237</v>
      </c>
      <c r="AP16" s="12">
        <v>4.2857142857142856</v>
      </c>
      <c r="AQ16" s="12">
        <v>19.238095238095237</v>
      </c>
      <c r="AR16" s="12">
        <v>11.285714285714286</v>
      </c>
      <c r="AS16" s="13">
        <v>5246.0952380952385</v>
      </c>
      <c r="AT16" s="14"/>
      <c r="AV16" s="17" t="s">
        <v>48</v>
      </c>
      <c r="AW16" s="22">
        <f>SUM(AA21:AD26,AA40:AD41)</f>
        <v>18227.095238095229</v>
      </c>
      <c r="AX16" s="22">
        <f>SUM(H21:K26,H40:K41,Z21:Z26,Z40:Z41)</f>
        <v>4496.666666666667</v>
      </c>
      <c r="AY16" s="22">
        <f>SUM(AE21:AJ26,AE40:AJ41)</f>
        <v>2149.8571428571427</v>
      </c>
      <c r="AZ16" s="22">
        <f>SUM(B21:G26,B40:G41)</f>
        <v>1533.9047619047624</v>
      </c>
      <c r="BA16" s="22">
        <f>SUM(T21:Y26,T40:Y41,AM21:AN26,AM40:AN41)</f>
        <v>6396.5238095238092</v>
      </c>
      <c r="BB16" s="22">
        <f>SUM(L21:S26,L40:S41,AK21:AL26,AK40:AL41)</f>
        <v>1922.1428571428573</v>
      </c>
      <c r="BC16" s="23">
        <f>SUM(AO21:AR26,AO40:AR41)</f>
        <v>649.42857142857144</v>
      </c>
      <c r="BD16" s="22">
        <f t="shared" si="0"/>
        <v>34726.190476190466</v>
      </c>
    </row>
    <row r="17" spans="1:56">
      <c r="A17" s="1" t="s">
        <v>15</v>
      </c>
      <c r="B17" s="12">
        <v>44.904761904761905</v>
      </c>
      <c r="C17" s="12">
        <v>81.666666666666671</v>
      </c>
      <c r="D17" s="12">
        <v>30.523809523809526</v>
      </c>
      <c r="E17" s="12">
        <v>31</v>
      </c>
      <c r="F17" s="12">
        <v>154.1904761904762</v>
      </c>
      <c r="G17" s="12">
        <v>56.238095238095241</v>
      </c>
      <c r="H17" s="12">
        <v>114.71428571428571</v>
      </c>
      <c r="I17" s="12">
        <v>213.1904761904762</v>
      </c>
      <c r="J17" s="12">
        <v>314.71428571428572</v>
      </c>
      <c r="K17" s="12">
        <v>157.38095238095238</v>
      </c>
      <c r="L17" s="12">
        <v>290</v>
      </c>
      <c r="M17" s="12">
        <v>224.33333333333334</v>
      </c>
      <c r="N17" s="12">
        <v>192.28571428571428</v>
      </c>
      <c r="O17" s="12">
        <v>184.8095238095238</v>
      </c>
      <c r="P17" s="12">
        <v>9.7619047619047628</v>
      </c>
      <c r="Q17" s="12">
        <v>167.9047619047619</v>
      </c>
      <c r="R17" s="12">
        <v>221.61904761904762</v>
      </c>
      <c r="S17" s="12">
        <v>394.1904761904762</v>
      </c>
      <c r="T17" s="12">
        <v>36.61904761904762</v>
      </c>
      <c r="U17" s="12">
        <v>28.047619047619047</v>
      </c>
      <c r="V17" s="12">
        <v>28.61904761904762</v>
      </c>
      <c r="W17" s="12">
        <v>5.5238095238095237</v>
      </c>
      <c r="X17" s="12">
        <v>8.2380952380952372</v>
      </c>
      <c r="Y17" s="12">
        <v>21.61904761904762</v>
      </c>
      <c r="Z17" s="12">
        <v>44.19047619047619</v>
      </c>
      <c r="AA17" s="12">
        <v>382.90476190476193</v>
      </c>
      <c r="AB17" s="12">
        <v>329.90476190476193</v>
      </c>
      <c r="AC17" s="12">
        <v>287.57142857142856</v>
      </c>
      <c r="AD17" s="12">
        <v>250</v>
      </c>
      <c r="AE17" s="12">
        <v>64.19047619047619</v>
      </c>
      <c r="AF17" s="12">
        <v>58.19047619047619</v>
      </c>
      <c r="AG17" s="12">
        <v>22</v>
      </c>
      <c r="AH17" s="12">
        <v>32.571428571428569</v>
      </c>
      <c r="AI17" s="12">
        <v>58.952380952380949</v>
      </c>
      <c r="AJ17" s="12">
        <v>11.619047619047619</v>
      </c>
      <c r="AK17" s="12">
        <v>23.238095238095237</v>
      </c>
      <c r="AL17" s="12">
        <v>113.19047619047619</v>
      </c>
      <c r="AM17" s="12">
        <v>11.380952380952381</v>
      </c>
      <c r="AN17" s="12">
        <v>45.238095238095241</v>
      </c>
      <c r="AO17" s="12">
        <v>7.8571428571428568</v>
      </c>
      <c r="AP17" s="12">
        <v>7.8095238095238093</v>
      </c>
      <c r="AQ17" s="12">
        <v>9.5714285714285712</v>
      </c>
      <c r="AR17" s="12">
        <v>5.4761904761904763</v>
      </c>
      <c r="AS17" s="13">
        <v>4777.9523809523816</v>
      </c>
      <c r="AT17" s="14"/>
      <c r="AV17" s="1" t="s">
        <v>49</v>
      </c>
      <c r="AW17" s="23">
        <f>SUM(AA13:AD20,AA38:AD39)</f>
        <v>21298.80952380953</v>
      </c>
      <c r="AX17" s="23">
        <f>SUM(H13:K20,H38:K39,Z13:Z20,Z38:Z39)</f>
        <v>8383.0952380952422</v>
      </c>
      <c r="AY17" s="23">
        <f>SUM(AE13:AJ20,AE38:AJ39)</f>
        <v>3277.5714285714289</v>
      </c>
      <c r="AZ17" s="23">
        <f>SUM(B13:G20,B38:G39)</f>
        <v>4369.9047619047615</v>
      </c>
      <c r="BA17" s="23">
        <f>SUM(T13:Y20,T38:Y39,AM13:AN20,AM38:AN39)</f>
        <v>1942.7619047619048</v>
      </c>
      <c r="BB17" s="23">
        <f>SUM(L13:S20,L38:S39,AK13:AL20,AK38:AL39)</f>
        <v>14228.190476190477</v>
      </c>
      <c r="BC17" s="23">
        <f>SUM(AO13:AR20,AO38:AR39)</f>
        <v>718.14285714285722</v>
      </c>
      <c r="BD17" s="22">
        <f t="shared" si="0"/>
        <v>53500.333333333343</v>
      </c>
    </row>
    <row r="18" spans="1:56">
      <c r="A18" s="1" t="s">
        <v>16</v>
      </c>
      <c r="B18" s="12">
        <v>22.142857142857142</v>
      </c>
      <c r="C18" s="12">
        <v>29.761904761904763</v>
      </c>
      <c r="D18" s="12">
        <v>7.5238095238095237</v>
      </c>
      <c r="E18" s="12">
        <v>8.7142857142857135</v>
      </c>
      <c r="F18" s="12">
        <v>82.80952380952381</v>
      </c>
      <c r="G18" s="12">
        <v>27.38095238095238</v>
      </c>
      <c r="H18" s="12">
        <v>67.19047619047619</v>
      </c>
      <c r="I18" s="12">
        <v>148</v>
      </c>
      <c r="J18" s="12">
        <v>213.57142857142858</v>
      </c>
      <c r="K18" s="12">
        <v>89.952380952380949</v>
      </c>
      <c r="L18" s="12">
        <v>106.28571428571429</v>
      </c>
      <c r="M18" s="12">
        <v>108</v>
      </c>
      <c r="N18" s="12">
        <v>84.38095238095238</v>
      </c>
      <c r="O18" s="12">
        <v>123.28571428571429</v>
      </c>
      <c r="P18" s="12">
        <v>145.9047619047619</v>
      </c>
      <c r="Q18" s="12">
        <v>6.4285714285714288</v>
      </c>
      <c r="R18" s="12">
        <v>73.523809523809518</v>
      </c>
      <c r="S18" s="12">
        <v>193.61904761904762</v>
      </c>
      <c r="T18" s="12">
        <v>15.619047619047619</v>
      </c>
      <c r="U18" s="12">
        <v>10.666666666666666</v>
      </c>
      <c r="V18" s="12">
        <v>14</v>
      </c>
      <c r="W18" s="12">
        <v>4.7142857142857144</v>
      </c>
      <c r="X18" s="12">
        <v>3.5714285714285716</v>
      </c>
      <c r="Y18" s="12">
        <v>5.5238095238095237</v>
      </c>
      <c r="Z18" s="12">
        <v>21.238095238095237</v>
      </c>
      <c r="AA18" s="12">
        <v>303.33333333333331</v>
      </c>
      <c r="AB18" s="12">
        <v>304.71428571428572</v>
      </c>
      <c r="AC18" s="12">
        <v>226.8095238095238</v>
      </c>
      <c r="AD18" s="12">
        <v>200.57142857142858</v>
      </c>
      <c r="AE18" s="12">
        <v>54.238095238095241</v>
      </c>
      <c r="AF18" s="12">
        <v>36.523809523809526</v>
      </c>
      <c r="AG18" s="12">
        <v>10.952380952380953</v>
      </c>
      <c r="AH18" s="12">
        <v>20.61904761904762</v>
      </c>
      <c r="AI18" s="12">
        <v>41.761904761904759</v>
      </c>
      <c r="AJ18" s="12">
        <v>5.333333333333333</v>
      </c>
      <c r="AK18" s="12">
        <v>18.38095238095238</v>
      </c>
      <c r="AL18" s="12">
        <v>70.952380952380949</v>
      </c>
      <c r="AM18" s="12">
        <v>2.2857142857142856</v>
      </c>
      <c r="AN18" s="12">
        <v>20.047619047619047</v>
      </c>
      <c r="AO18" s="12">
        <v>2.6666666666666665</v>
      </c>
      <c r="AP18" s="12">
        <v>2.2380952380952381</v>
      </c>
      <c r="AQ18" s="12">
        <v>8.1904761904761898</v>
      </c>
      <c r="AR18" s="12">
        <v>3.1428571428571428</v>
      </c>
      <c r="AS18" s="13">
        <v>2946.5714285714289</v>
      </c>
      <c r="AT18" s="14"/>
      <c r="AV18" s="9" t="s">
        <v>62</v>
      </c>
      <c r="AW18" s="22">
        <f>SUM(AA42:AD45)</f>
        <v>6534.2857142857138</v>
      </c>
      <c r="AX18" s="22">
        <f>SUM(Z42:Z45,H42:K45)</f>
        <v>615.90476190476181</v>
      </c>
      <c r="AY18" s="22">
        <f>SUM(AE42:AJ45)</f>
        <v>2194.2380952380954</v>
      </c>
      <c r="AZ18" s="22">
        <f>SUM(B42:G45)</f>
        <v>541</v>
      </c>
      <c r="BA18" s="22">
        <f>SUM(T42:Y45, AM42:AN45)</f>
        <v>654.23809523809518</v>
      </c>
      <c r="BB18" s="22">
        <f>SUM(AK42:AL45,L42:S45)</f>
        <v>695.28571428571433</v>
      </c>
      <c r="BC18" s="22">
        <f>SUM(AO42:AR45)</f>
        <v>982.80952380952385</v>
      </c>
      <c r="BD18" s="22">
        <f t="shared" si="0"/>
        <v>11234.95238095238</v>
      </c>
    </row>
    <row r="19" spans="1:56">
      <c r="A19" s="1" t="s">
        <v>17</v>
      </c>
      <c r="B19" s="12">
        <v>22.333333333333332</v>
      </c>
      <c r="C19" s="12">
        <v>41.904761904761905</v>
      </c>
      <c r="D19" s="12">
        <v>14</v>
      </c>
      <c r="E19" s="12">
        <v>14.047619047619047</v>
      </c>
      <c r="F19" s="12">
        <v>175.04761904761904</v>
      </c>
      <c r="G19" s="12">
        <v>24.952380952380953</v>
      </c>
      <c r="H19" s="12">
        <v>86.38095238095238</v>
      </c>
      <c r="I19" s="12">
        <v>182.23809523809524</v>
      </c>
      <c r="J19" s="12">
        <v>248.61904761904762</v>
      </c>
      <c r="K19" s="12">
        <v>127.57142857142857</v>
      </c>
      <c r="L19" s="12">
        <v>109.33333333333333</v>
      </c>
      <c r="M19" s="12">
        <v>146.47619047619048</v>
      </c>
      <c r="N19" s="12">
        <v>83.714285714285708</v>
      </c>
      <c r="O19" s="12">
        <v>172.38095238095238</v>
      </c>
      <c r="P19" s="12">
        <v>231.33333333333334</v>
      </c>
      <c r="Q19" s="12">
        <v>77.142857142857139</v>
      </c>
      <c r="R19" s="12">
        <v>7.8571428571428568</v>
      </c>
      <c r="S19" s="12">
        <v>208.52380952380952</v>
      </c>
      <c r="T19" s="12">
        <v>19.761904761904763</v>
      </c>
      <c r="U19" s="12">
        <v>19</v>
      </c>
      <c r="V19" s="12">
        <v>18.857142857142858</v>
      </c>
      <c r="W19" s="12">
        <v>5.2857142857142856</v>
      </c>
      <c r="X19" s="12">
        <v>3.7619047619047619</v>
      </c>
      <c r="Y19" s="12">
        <v>12.380952380952381</v>
      </c>
      <c r="Z19" s="12">
        <v>17.19047619047619</v>
      </c>
      <c r="AA19" s="12">
        <v>620.47619047619048</v>
      </c>
      <c r="AB19" s="12">
        <v>512.52380952380952</v>
      </c>
      <c r="AC19" s="12">
        <v>339.33333333333331</v>
      </c>
      <c r="AD19" s="12">
        <v>256.85714285714283</v>
      </c>
      <c r="AE19" s="12">
        <v>38.095238095238095</v>
      </c>
      <c r="AF19" s="12">
        <v>23.333333333333332</v>
      </c>
      <c r="AG19" s="12">
        <v>13.952380952380953</v>
      </c>
      <c r="AH19" s="12">
        <v>27.333333333333332</v>
      </c>
      <c r="AI19" s="12">
        <v>59.857142857142854</v>
      </c>
      <c r="AJ19" s="12">
        <v>8.1904761904761898</v>
      </c>
      <c r="AK19" s="12">
        <v>13.619047619047619</v>
      </c>
      <c r="AL19" s="12">
        <v>61.333333333333336</v>
      </c>
      <c r="AM19" s="12">
        <v>4.4761904761904763</v>
      </c>
      <c r="AN19" s="12">
        <v>19.857142857142858</v>
      </c>
      <c r="AO19" s="12">
        <v>4.666666666666667</v>
      </c>
      <c r="AP19" s="12">
        <v>3.2857142857142856</v>
      </c>
      <c r="AQ19" s="12">
        <v>19.761904761904763</v>
      </c>
      <c r="AR19" s="12">
        <v>3.4761904761904763</v>
      </c>
      <c r="AS19" s="13">
        <v>4100.5238095238092</v>
      </c>
      <c r="AT19" s="14"/>
      <c r="AV19" s="9" t="s">
        <v>50</v>
      </c>
      <c r="AW19" s="22">
        <f>SUM(AW12:AW18)</f>
        <v>112026</v>
      </c>
      <c r="AX19" s="22">
        <f t="shared" ref="AX19:BC19" si="1">SUM(AX12:AX18)</f>
        <v>38738.285714285717</v>
      </c>
      <c r="AY19" s="22">
        <f t="shared" si="1"/>
        <v>57733.095238095237</v>
      </c>
      <c r="AZ19" s="22">
        <f t="shared" si="1"/>
        <v>34374.428571428565</v>
      </c>
      <c r="BA19" s="22">
        <f t="shared" si="1"/>
        <v>35086.809523809519</v>
      </c>
      <c r="BB19" s="22">
        <f t="shared" si="1"/>
        <v>54443.999999999993</v>
      </c>
      <c r="BC19" s="22">
        <f t="shared" si="1"/>
        <v>12452.428571428572</v>
      </c>
      <c r="BD19" s="22">
        <f>SUM(BD12:BD18)</f>
        <v>332402.61904761899</v>
      </c>
    </row>
    <row r="20" spans="1:56">
      <c r="A20" s="1" t="s">
        <v>18</v>
      </c>
      <c r="B20" s="12">
        <v>36.285714285714285</v>
      </c>
      <c r="C20" s="12">
        <v>90</v>
      </c>
      <c r="D20" s="12">
        <v>38.238095238095241</v>
      </c>
      <c r="E20" s="12">
        <v>35.61904761904762</v>
      </c>
      <c r="F20" s="12">
        <v>383.38095238095241</v>
      </c>
      <c r="G20" s="12">
        <v>71.952380952380949</v>
      </c>
      <c r="H20" s="12">
        <v>146.76190476190476</v>
      </c>
      <c r="I20" s="12">
        <v>365.23809523809524</v>
      </c>
      <c r="J20" s="12">
        <v>416.66666666666669</v>
      </c>
      <c r="K20" s="12">
        <v>168.1904761904762</v>
      </c>
      <c r="L20" s="12">
        <v>159.95238095238096</v>
      </c>
      <c r="M20" s="12">
        <v>259.57142857142856</v>
      </c>
      <c r="N20" s="12">
        <v>117.38095238095238</v>
      </c>
      <c r="O20" s="12">
        <v>256.8095238095238</v>
      </c>
      <c r="P20" s="12">
        <v>396.90476190476193</v>
      </c>
      <c r="Q20" s="12">
        <v>207.52380952380952</v>
      </c>
      <c r="R20" s="12">
        <v>201.61904761904762</v>
      </c>
      <c r="S20" s="12">
        <v>18.19047619047619</v>
      </c>
      <c r="T20" s="12">
        <v>33.476190476190474</v>
      </c>
      <c r="U20" s="12">
        <v>28.666666666666668</v>
      </c>
      <c r="V20" s="12">
        <v>25.523809523809526</v>
      </c>
      <c r="W20" s="12">
        <v>9.0476190476190474</v>
      </c>
      <c r="X20" s="12">
        <v>8.4285714285714288</v>
      </c>
      <c r="Y20" s="12">
        <v>31.095238095238095</v>
      </c>
      <c r="Z20" s="12">
        <v>21.952380952380953</v>
      </c>
      <c r="AA20" s="12">
        <v>1081.9047619047619</v>
      </c>
      <c r="AB20" s="12">
        <v>894.14285714285711</v>
      </c>
      <c r="AC20" s="12">
        <v>553.33333333333337</v>
      </c>
      <c r="AD20" s="12">
        <v>394.42857142857144</v>
      </c>
      <c r="AE20" s="12">
        <v>75.238095238095241</v>
      </c>
      <c r="AF20" s="12">
        <v>37.19047619047619</v>
      </c>
      <c r="AG20" s="12">
        <v>25.523809523809526</v>
      </c>
      <c r="AH20" s="12">
        <v>34.333333333333336</v>
      </c>
      <c r="AI20" s="12">
        <v>73.714285714285708</v>
      </c>
      <c r="AJ20" s="12">
        <v>7.7142857142857144</v>
      </c>
      <c r="AK20" s="12">
        <v>29.61904761904762</v>
      </c>
      <c r="AL20" s="12">
        <v>92.476190476190482</v>
      </c>
      <c r="AM20" s="12">
        <v>9.6666666666666661</v>
      </c>
      <c r="AN20" s="12">
        <v>33</v>
      </c>
      <c r="AO20" s="12">
        <v>5.2380952380952381</v>
      </c>
      <c r="AP20" s="12">
        <v>5.5238095238095237</v>
      </c>
      <c r="AQ20" s="12">
        <v>37.38095238095238</v>
      </c>
      <c r="AR20" s="12">
        <v>6.5714285714285712</v>
      </c>
      <c r="AS20" s="13">
        <v>6925.476190476189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34.523809523809526</v>
      </c>
      <c r="C21" s="12">
        <v>53</v>
      </c>
      <c r="D21" s="12">
        <v>37.238095238095241</v>
      </c>
      <c r="E21" s="12">
        <v>19.095238095238095</v>
      </c>
      <c r="F21" s="12">
        <v>122.66666666666667</v>
      </c>
      <c r="G21" s="12">
        <v>30</v>
      </c>
      <c r="H21" s="12">
        <v>116.57142857142857</v>
      </c>
      <c r="I21" s="12">
        <v>252.28571428571428</v>
      </c>
      <c r="J21" s="12">
        <v>324.8095238095238</v>
      </c>
      <c r="K21" s="12">
        <v>24.857142857142858</v>
      </c>
      <c r="L21" s="12">
        <v>52</v>
      </c>
      <c r="M21" s="12">
        <v>89.80952380952381</v>
      </c>
      <c r="N21" s="12">
        <v>41.238095238095241</v>
      </c>
      <c r="O21" s="12">
        <v>29.904761904761905</v>
      </c>
      <c r="P21" s="12">
        <v>37.095238095238095</v>
      </c>
      <c r="Q21" s="12">
        <v>16.095238095238095</v>
      </c>
      <c r="R21" s="12">
        <v>19.61904761904762</v>
      </c>
      <c r="S21" s="12">
        <v>35</v>
      </c>
      <c r="T21" s="12">
        <v>10.619047619047619</v>
      </c>
      <c r="U21" s="12">
        <v>130.76190476190476</v>
      </c>
      <c r="V21" s="12">
        <v>434.95238095238096</v>
      </c>
      <c r="W21" s="12">
        <v>123.66666666666667</v>
      </c>
      <c r="X21" s="12">
        <v>71.476190476190482</v>
      </c>
      <c r="Y21" s="12">
        <v>94.666666666666671</v>
      </c>
      <c r="Z21" s="12">
        <v>19.333333333333332</v>
      </c>
      <c r="AA21" s="12">
        <v>739.28571428571433</v>
      </c>
      <c r="AB21" s="12">
        <v>723.71428571428567</v>
      </c>
      <c r="AC21" s="12">
        <v>405</v>
      </c>
      <c r="AD21" s="12">
        <v>371.90476190476193</v>
      </c>
      <c r="AE21" s="12">
        <v>68.666666666666671</v>
      </c>
      <c r="AF21" s="12">
        <v>67.095238095238102</v>
      </c>
      <c r="AG21" s="12">
        <v>37.19047619047619</v>
      </c>
      <c r="AH21" s="12">
        <v>40.904761904761905</v>
      </c>
      <c r="AI21" s="12">
        <v>117.76190476190476</v>
      </c>
      <c r="AJ21" s="12">
        <v>13.333333333333334</v>
      </c>
      <c r="AK21" s="12">
        <v>6.1428571428571432</v>
      </c>
      <c r="AL21" s="12">
        <v>15.428571428571429</v>
      </c>
      <c r="AM21" s="12">
        <v>87.19047619047619</v>
      </c>
      <c r="AN21" s="12">
        <v>496.95238095238096</v>
      </c>
      <c r="AO21" s="12">
        <v>15.238095238095237</v>
      </c>
      <c r="AP21" s="12">
        <v>12.619047619047619</v>
      </c>
      <c r="AQ21" s="12">
        <v>42.238095238095241</v>
      </c>
      <c r="AR21" s="12">
        <v>19.476190476190474</v>
      </c>
      <c r="AS21" s="13">
        <v>5501.4285714285725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22.523809523809526</v>
      </c>
      <c r="C22" s="12">
        <v>30.857142857142858</v>
      </c>
      <c r="D22" s="12">
        <v>16.38095238095238</v>
      </c>
      <c r="E22" s="12">
        <v>24.142857142857142</v>
      </c>
      <c r="F22" s="12">
        <v>146.33333333333334</v>
      </c>
      <c r="G22" s="12">
        <v>27.428571428571427</v>
      </c>
      <c r="H22" s="12">
        <v>111.57142857142857</v>
      </c>
      <c r="I22" s="12">
        <v>323.76190476190476</v>
      </c>
      <c r="J22" s="12">
        <v>419.90476190476193</v>
      </c>
      <c r="K22" s="12">
        <v>21.952380952380953</v>
      </c>
      <c r="L22" s="12">
        <v>30.80952380952381</v>
      </c>
      <c r="M22" s="12">
        <v>99.714285714285708</v>
      </c>
      <c r="N22" s="12">
        <v>19.666666666666668</v>
      </c>
      <c r="O22" s="12">
        <v>20.476190476190474</v>
      </c>
      <c r="P22" s="12">
        <v>27.285714285714285</v>
      </c>
      <c r="Q22" s="12">
        <v>12.333333333333334</v>
      </c>
      <c r="R22" s="12">
        <v>21.285714285714285</v>
      </c>
      <c r="S22" s="12">
        <v>27.761904761904763</v>
      </c>
      <c r="T22" s="12">
        <v>133.9047619047619</v>
      </c>
      <c r="U22" s="12">
        <v>10.714285714285714</v>
      </c>
      <c r="V22" s="12">
        <v>141.8095238095238</v>
      </c>
      <c r="W22" s="12">
        <v>60.952380952380949</v>
      </c>
      <c r="X22" s="12">
        <v>45</v>
      </c>
      <c r="Y22" s="12">
        <v>118.14285714285714</v>
      </c>
      <c r="Z22" s="12">
        <v>11.857142857142858</v>
      </c>
      <c r="AA22" s="12">
        <v>1283.7619047619048</v>
      </c>
      <c r="AB22" s="12">
        <v>1227.8095238095239</v>
      </c>
      <c r="AC22" s="12">
        <v>531.90476190476193</v>
      </c>
      <c r="AD22" s="12">
        <v>461.42857142857144</v>
      </c>
      <c r="AE22" s="12">
        <v>72.761904761904759</v>
      </c>
      <c r="AF22" s="12">
        <v>55.047619047619051</v>
      </c>
      <c r="AG22" s="12">
        <v>51.428571428571431</v>
      </c>
      <c r="AH22" s="12">
        <v>36.904761904761905</v>
      </c>
      <c r="AI22" s="12">
        <v>117.04761904761905</v>
      </c>
      <c r="AJ22" s="12">
        <v>10.238095238095237</v>
      </c>
      <c r="AK22" s="12">
        <v>3.7142857142857144</v>
      </c>
      <c r="AL22" s="12">
        <v>6.0952380952380949</v>
      </c>
      <c r="AM22" s="12">
        <v>48.238095238095241</v>
      </c>
      <c r="AN22" s="12">
        <v>165.95238095238096</v>
      </c>
      <c r="AO22" s="12">
        <v>13.857142857142858</v>
      </c>
      <c r="AP22" s="12">
        <v>16.857142857142858</v>
      </c>
      <c r="AQ22" s="12">
        <v>68.523809523809518</v>
      </c>
      <c r="AR22" s="12">
        <v>16.476190476190474</v>
      </c>
      <c r="AS22" s="13">
        <v>6114.6190476190477</v>
      </c>
      <c r="AT22" s="14"/>
      <c r="AV22" s="17" t="s">
        <v>44</v>
      </c>
      <c r="AW22" s="22">
        <f>AW12</f>
        <v>5523.7142857142862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23.142857142857142</v>
      </c>
      <c r="C23" s="12">
        <v>39.857142857142854</v>
      </c>
      <c r="D23" s="12">
        <v>26.142857142857142</v>
      </c>
      <c r="E23" s="12">
        <v>22.476190476190474</v>
      </c>
      <c r="F23" s="12">
        <v>142.33333333333334</v>
      </c>
      <c r="G23" s="12">
        <v>24.047619047619047</v>
      </c>
      <c r="H23" s="12">
        <v>113.57142857142857</v>
      </c>
      <c r="I23" s="12">
        <v>226.23809523809524</v>
      </c>
      <c r="J23" s="12">
        <v>327.42857142857144</v>
      </c>
      <c r="K23" s="12">
        <v>23</v>
      </c>
      <c r="L23" s="12">
        <v>47.80952380952381</v>
      </c>
      <c r="M23" s="12">
        <v>105.71428571428571</v>
      </c>
      <c r="N23" s="12">
        <v>31.761904761904763</v>
      </c>
      <c r="O23" s="12">
        <v>18.952380952380953</v>
      </c>
      <c r="P23" s="12">
        <v>27.80952380952381</v>
      </c>
      <c r="Q23" s="12">
        <v>14.571428571428571</v>
      </c>
      <c r="R23" s="12">
        <v>19.285714285714285</v>
      </c>
      <c r="S23" s="12">
        <v>25.238095238095237</v>
      </c>
      <c r="T23" s="12">
        <v>493.71428571428572</v>
      </c>
      <c r="U23" s="12">
        <v>146.66666666666666</v>
      </c>
      <c r="V23" s="12">
        <v>10.19047619047619</v>
      </c>
      <c r="W23" s="12">
        <v>80</v>
      </c>
      <c r="X23" s="12">
        <v>63.19047619047619</v>
      </c>
      <c r="Y23" s="12">
        <v>151.23809523809524</v>
      </c>
      <c r="Z23" s="12">
        <v>15.380952380952381</v>
      </c>
      <c r="AA23" s="12">
        <v>1055.7619047619048</v>
      </c>
      <c r="AB23" s="12">
        <v>998.42857142857144</v>
      </c>
      <c r="AC23" s="12">
        <v>490.04761904761904</v>
      </c>
      <c r="AD23" s="12">
        <v>330.47619047619048</v>
      </c>
      <c r="AE23" s="12">
        <v>50.047619047619051</v>
      </c>
      <c r="AF23" s="12">
        <v>48.61904761904762</v>
      </c>
      <c r="AG23" s="12">
        <v>39.952380952380949</v>
      </c>
      <c r="AH23" s="12">
        <v>34.19047619047619</v>
      </c>
      <c r="AI23" s="12">
        <v>97.047619047619051</v>
      </c>
      <c r="AJ23" s="12">
        <v>12.333333333333334</v>
      </c>
      <c r="AK23" s="12">
        <v>6.333333333333333</v>
      </c>
      <c r="AL23" s="12">
        <v>6.0952380952380949</v>
      </c>
      <c r="AM23" s="12">
        <v>78.142857142857139</v>
      </c>
      <c r="AN23" s="12">
        <v>267.23809523809524</v>
      </c>
      <c r="AO23" s="12">
        <v>8.8571428571428577</v>
      </c>
      <c r="AP23" s="12">
        <v>6.2380952380952381</v>
      </c>
      <c r="AQ23" s="12">
        <v>72.80952380952381</v>
      </c>
      <c r="AR23" s="12">
        <v>21.666666666666668</v>
      </c>
      <c r="AS23" s="13">
        <v>5844.0476190476211</v>
      </c>
      <c r="AT23" s="14"/>
      <c r="AV23" s="17" t="s">
        <v>45</v>
      </c>
      <c r="AW23" s="22">
        <f>AW13+AX12</f>
        <v>28340.761904761901</v>
      </c>
      <c r="AX23" s="22">
        <f>AX13</f>
        <v>1841.5714285714289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10.285714285714286</v>
      </c>
      <c r="C24" s="12">
        <v>10.428571428571429</v>
      </c>
      <c r="D24" s="12">
        <v>7.5238095238095237</v>
      </c>
      <c r="E24" s="12">
        <v>6.9523809523809526</v>
      </c>
      <c r="F24" s="12">
        <v>86.19047619047619</v>
      </c>
      <c r="G24" s="12">
        <v>9.3333333333333339</v>
      </c>
      <c r="H24" s="12">
        <v>39.61904761904762</v>
      </c>
      <c r="I24" s="12">
        <v>131</v>
      </c>
      <c r="J24" s="12">
        <v>185.95238095238096</v>
      </c>
      <c r="K24" s="12">
        <v>10.571428571428571</v>
      </c>
      <c r="L24" s="12">
        <v>30.142857142857142</v>
      </c>
      <c r="M24" s="12">
        <v>62.095238095238095</v>
      </c>
      <c r="N24" s="12">
        <v>11.238095238095237</v>
      </c>
      <c r="O24" s="12">
        <v>5.3809523809523814</v>
      </c>
      <c r="P24" s="12">
        <v>4.8571428571428568</v>
      </c>
      <c r="Q24" s="12">
        <v>4.4285714285714288</v>
      </c>
      <c r="R24" s="12">
        <v>6.1904761904761907</v>
      </c>
      <c r="S24" s="12">
        <v>8.8571428571428577</v>
      </c>
      <c r="T24" s="12">
        <v>157.1904761904762</v>
      </c>
      <c r="U24" s="12">
        <v>80.476190476190482</v>
      </c>
      <c r="V24" s="12">
        <v>96.047619047619051</v>
      </c>
      <c r="W24" s="12">
        <v>6.4285714285714288</v>
      </c>
      <c r="X24" s="12">
        <v>24.047619047619047</v>
      </c>
      <c r="Y24" s="12">
        <v>66.571428571428569</v>
      </c>
      <c r="Z24" s="12">
        <v>4.5238095238095237</v>
      </c>
      <c r="AA24" s="12">
        <v>744.42857142857144</v>
      </c>
      <c r="AB24" s="12">
        <v>681.85714285714289</v>
      </c>
      <c r="AC24" s="12">
        <v>284.47619047619048</v>
      </c>
      <c r="AD24" s="12">
        <v>237.61904761904762</v>
      </c>
      <c r="AE24" s="12">
        <v>30.857142857142858</v>
      </c>
      <c r="AF24" s="12">
        <v>29.333333333333332</v>
      </c>
      <c r="AG24" s="12">
        <v>17.80952380952381</v>
      </c>
      <c r="AH24" s="12">
        <v>12.333333333333334</v>
      </c>
      <c r="AI24" s="12">
        <v>33.476190476190474</v>
      </c>
      <c r="AJ24" s="12">
        <v>3.1904761904761907</v>
      </c>
      <c r="AK24" s="12">
        <v>1.1904761904761905</v>
      </c>
      <c r="AL24" s="12">
        <v>4.4285714285714288</v>
      </c>
      <c r="AM24" s="12">
        <v>15.761904761904763</v>
      </c>
      <c r="AN24" s="12">
        <v>45</v>
      </c>
      <c r="AO24" s="12">
        <v>2.3809523809523809</v>
      </c>
      <c r="AP24" s="12">
        <v>4.0476190476190474</v>
      </c>
      <c r="AQ24" s="12">
        <v>43.666666666666664</v>
      </c>
      <c r="AR24" s="12">
        <v>7.333333333333333</v>
      </c>
      <c r="AS24" s="13">
        <v>3265.5238095238096</v>
      </c>
      <c r="AT24" s="14"/>
      <c r="AV24" s="17" t="s">
        <v>46</v>
      </c>
      <c r="AW24" s="22">
        <f>AW14+AY12</f>
        <v>67529.095238095237</v>
      </c>
      <c r="AX24" s="22">
        <f>AX14+AY13</f>
        <v>6852.9047619047606</v>
      </c>
      <c r="AY24" s="22">
        <f>AY14</f>
        <v>9480.9047619047633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14.904761904761905</v>
      </c>
      <c r="C25" s="12">
        <v>16.142857142857142</v>
      </c>
      <c r="D25" s="12">
        <v>7.8571428571428568</v>
      </c>
      <c r="E25" s="12">
        <v>14.714285714285714</v>
      </c>
      <c r="F25" s="12">
        <v>66.142857142857139</v>
      </c>
      <c r="G25" s="12">
        <v>12.428571428571429</v>
      </c>
      <c r="H25" s="12">
        <v>46.38095238095238</v>
      </c>
      <c r="I25" s="12">
        <v>91.761904761904759</v>
      </c>
      <c r="J25" s="12">
        <v>141.76190476190476</v>
      </c>
      <c r="K25" s="12">
        <v>7.5714285714285712</v>
      </c>
      <c r="L25" s="12">
        <v>46.38095238095238</v>
      </c>
      <c r="M25" s="12">
        <v>58.19047619047619</v>
      </c>
      <c r="N25" s="12">
        <v>9.3333333333333339</v>
      </c>
      <c r="O25" s="12">
        <v>4.7619047619047619</v>
      </c>
      <c r="P25" s="12">
        <v>7.333333333333333</v>
      </c>
      <c r="Q25" s="12">
        <v>3.5238095238095237</v>
      </c>
      <c r="R25" s="12">
        <v>3.0476190476190474</v>
      </c>
      <c r="S25" s="12">
        <v>7.2857142857142856</v>
      </c>
      <c r="T25" s="12">
        <v>78.80952380952381</v>
      </c>
      <c r="U25" s="12">
        <v>46.666666666666664</v>
      </c>
      <c r="V25" s="12">
        <v>62.38095238095238</v>
      </c>
      <c r="W25" s="12">
        <v>37.047619047619051</v>
      </c>
      <c r="X25" s="12">
        <v>6.4285714285714288</v>
      </c>
      <c r="Y25" s="12">
        <v>75</v>
      </c>
      <c r="Z25" s="12">
        <v>4.8095238095238093</v>
      </c>
      <c r="AA25" s="12">
        <v>634.47619047619048</v>
      </c>
      <c r="AB25" s="12">
        <v>582.09523809523807</v>
      </c>
      <c r="AC25" s="12">
        <v>255.28571428571428</v>
      </c>
      <c r="AD25" s="12">
        <v>190.9047619047619</v>
      </c>
      <c r="AE25" s="12">
        <v>31.666666666666668</v>
      </c>
      <c r="AF25" s="12">
        <v>21.666666666666668</v>
      </c>
      <c r="AG25" s="12">
        <v>20.142857142857142</v>
      </c>
      <c r="AH25" s="12">
        <v>10.761904761904763</v>
      </c>
      <c r="AI25" s="12">
        <v>24.904761904761905</v>
      </c>
      <c r="AJ25" s="12">
        <v>2.1904761904761907</v>
      </c>
      <c r="AK25" s="12">
        <v>1.6190476190476191</v>
      </c>
      <c r="AL25" s="12">
        <v>3.5714285714285716</v>
      </c>
      <c r="AM25" s="12">
        <v>12.857142857142858</v>
      </c>
      <c r="AN25" s="12">
        <v>24.142857142857142</v>
      </c>
      <c r="AO25" s="12">
        <v>2.6666666666666665</v>
      </c>
      <c r="AP25" s="12">
        <v>4</v>
      </c>
      <c r="AQ25" s="12">
        <v>31.38095238095238</v>
      </c>
      <c r="AR25" s="12">
        <v>7.5714285714285712</v>
      </c>
      <c r="AS25" s="13">
        <v>2732.571428571428</v>
      </c>
      <c r="AT25" s="14"/>
      <c r="AV25" s="17" t="s">
        <v>47</v>
      </c>
      <c r="AW25" s="22">
        <f>AW15+AZ12</f>
        <v>24652.999999999993</v>
      </c>
      <c r="AX25" s="22">
        <f>AX15+AZ13</f>
        <v>11481.142857142855</v>
      </c>
      <c r="AY25" s="22">
        <f>AY15+AZ14</f>
        <v>6199.7142857142862</v>
      </c>
      <c r="AZ25" s="22">
        <f>AZ15</f>
        <v>7346.666666666667</v>
      </c>
      <c r="BA25" s="22"/>
      <c r="BB25" s="22"/>
      <c r="BC25" s="23"/>
      <c r="BD25" s="22"/>
    </row>
    <row r="26" spans="1:56">
      <c r="A26" s="1" t="s">
        <v>24</v>
      </c>
      <c r="B26" s="12">
        <v>18.142857142857142</v>
      </c>
      <c r="C26" s="12">
        <v>21.666666666666668</v>
      </c>
      <c r="D26" s="12">
        <v>27.571428571428573</v>
      </c>
      <c r="E26" s="12">
        <v>16.61904761904762</v>
      </c>
      <c r="F26" s="12">
        <v>60.142857142857146</v>
      </c>
      <c r="G26" s="12">
        <v>18.61904761904762</v>
      </c>
      <c r="H26" s="12">
        <v>69.523809523809518</v>
      </c>
      <c r="I26" s="12">
        <v>135.33333333333334</v>
      </c>
      <c r="J26" s="12">
        <v>221.76190476190476</v>
      </c>
      <c r="K26" s="12">
        <v>40.476190476190474</v>
      </c>
      <c r="L26" s="12">
        <v>71.571428571428569</v>
      </c>
      <c r="M26" s="12">
        <v>91.476190476190482</v>
      </c>
      <c r="N26" s="12">
        <v>25.19047619047619</v>
      </c>
      <c r="O26" s="12">
        <v>16.285714285714285</v>
      </c>
      <c r="P26" s="12">
        <v>20.857142857142858</v>
      </c>
      <c r="Q26" s="12">
        <v>6.1428571428571432</v>
      </c>
      <c r="R26" s="12">
        <v>11.476190476190476</v>
      </c>
      <c r="S26" s="12">
        <v>31.61904761904762</v>
      </c>
      <c r="T26" s="12">
        <v>93.047619047619051</v>
      </c>
      <c r="U26" s="12">
        <v>112.57142857142857</v>
      </c>
      <c r="V26" s="12">
        <v>151.23809523809524</v>
      </c>
      <c r="W26" s="12">
        <v>72.047619047619051</v>
      </c>
      <c r="X26" s="12">
        <v>79.714285714285708</v>
      </c>
      <c r="Y26" s="12">
        <v>9.8571428571428577</v>
      </c>
      <c r="Z26" s="12">
        <v>28.666666666666668</v>
      </c>
      <c r="AA26" s="12">
        <v>953.61904761904759</v>
      </c>
      <c r="AB26" s="12">
        <v>975.28571428571433</v>
      </c>
      <c r="AC26" s="12">
        <v>553.14285714285711</v>
      </c>
      <c r="AD26" s="12">
        <v>498.04761904761904</v>
      </c>
      <c r="AE26" s="12">
        <v>140</v>
      </c>
      <c r="AF26" s="12">
        <v>100.33333333333333</v>
      </c>
      <c r="AG26" s="12">
        <v>38.523809523809526</v>
      </c>
      <c r="AH26" s="12">
        <v>51.238095238095241</v>
      </c>
      <c r="AI26" s="12">
        <v>68.666666666666671</v>
      </c>
      <c r="AJ26" s="12">
        <v>4.8571428571428568</v>
      </c>
      <c r="AK26" s="12">
        <v>6.1428571428571432</v>
      </c>
      <c r="AL26" s="12">
        <v>13.761904761904763</v>
      </c>
      <c r="AM26" s="12">
        <v>17.142857142857142</v>
      </c>
      <c r="AN26" s="12">
        <v>52.80952380952381</v>
      </c>
      <c r="AO26" s="12">
        <v>5.1428571428571432</v>
      </c>
      <c r="AP26" s="12">
        <v>6.0476190476190474</v>
      </c>
      <c r="AQ26" s="12">
        <v>59.333333333333336</v>
      </c>
      <c r="AR26" s="12">
        <v>16.904761904761905</v>
      </c>
      <c r="AS26" s="13">
        <v>5012.6190476190468</v>
      </c>
      <c r="AT26" s="14"/>
      <c r="AV26" s="9" t="s">
        <v>48</v>
      </c>
      <c r="AW26" s="22">
        <f>AW16+BA12</f>
        <v>36171.190476190466</v>
      </c>
      <c r="AX26" s="22">
        <f>AX16+BA13</f>
        <v>9019.0952380952367</v>
      </c>
      <c r="AY26" s="22">
        <f>AY16+BA14</f>
        <v>4270.3333333333339</v>
      </c>
      <c r="AZ26" s="22">
        <f>AZ16+BA15</f>
        <v>3040.1904761904766</v>
      </c>
      <c r="BA26" s="22">
        <f>BA16</f>
        <v>6396.5238095238092</v>
      </c>
      <c r="BB26" s="22"/>
      <c r="BC26" s="22"/>
      <c r="BD26" s="22"/>
    </row>
    <row r="27" spans="1:56">
      <c r="A27" s="1" t="s">
        <v>25</v>
      </c>
      <c r="B27" s="12">
        <v>27</v>
      </c>
      <c r="C27" s="12">
        <v>33.952380952380949</v>
      </c>
      <c r="D27" s="12">
        <v>10.333333333333334</v>
      </c>
      <c r="E27" s="12">
        <v>15.428571428571429</v>
      </c>
      <c r="F27" s="12">
        <v>67.19047619047619</v>
      </c>
      <c r="G27" s="12">
        <v>35.333333333333336</v>
      </c>
      <c r="H27" s="12">
        <v>57.857142857142854</v>
      </c>
      <c r="I27" s="12">
        <v>52.047619047619051</v>
      </c>
      <c r="J27" s="12">
        <v>110.61904761904762</v>
      </c>
      <c r="K27" s="12">
        <v>34.38095238095238</v>
      </c>
      <c r="L27" s="12">
        <v>128.66666666666666</v>
      </c>
      <c r="M27" s="12">
        <v>143.47619047619048</v>
      </c>
      <c r="N27" s="12">
        <v>45.333333333333336</v>
      </c>
      <c r="O27" s="12">
        <v>56.285714285714285</v>
      </c>
      <c r="P27" s="12">
        <v>45.476190476190474</v>
      </c>
      <c r="Q27" s="12">
        <v>18.761904761904763</v>
      </c>
      <c r="R27" s="12">
        <v>16.857142857142858</v>
      </c>
      <c r="S27" s="12">
        <v>19.523809523809526</v>
      </c>
      <c r="T27" s="12">
        <v>19.571428571428573</v>
      </c>
      <c r="U27" s="12">
        <v>13.047619047619047</v>
      </c>
      <c r="V27" s="12">
        <v>15.333333333333334</v>
      </c>
      <c r="W27" s="12">
        <v>4.5238095238095237</v>
      </c>
      <c r="X27" s="12">
        <v>5.3809523809523814</v>
      </c>
      <c r="Y27" s="12">
        <v>23.285714285714285</v>
      </c>
      <c r="Z27" s="12">
        <v>6.0952380952380949</v>
      </c>
      <c r="AA27" s="12">
        <v>1175</v>
      </c>
      <c r="AB27" s="12">
        <v>1005.2380952380952</v>
      </c>
      <c r="AC27" s="12">
        <v>630.85714285714289</v>
      </c>
      <c r="AD27" s="12">
        <v>452.8095238095238</v>
      </c>
      <c r="AE27" s="12">
        <v>121.52380952380952</v>
      </c>
      <c r="AF27" s="12">
        <v>110.57142857142857</v>
      </c>
      <c r="AG27" s="12">
        <v>33.476190476190474</v>
      </c>
      <c r="AH27" s="12">
        <v>59.571428571428569</v>
      </c>
      <c r="AI27" s="12">
        <v>69.61904761904762</v>
      </c>
      <c r="AJ27" s="12">
        <v>8.9047619047619051</v>
      </c>
      <c r="AK27" s="12">
        <v>10.285714285714286</v>
      </c>
      <c r="AL27" s="12">
        <v>27.952380952380953</v>
      </c>
      <c r="AM27" s="12">
        <v>5.0952380952380949</v>
      </c>
      <c r="AN27" s="12">
        <v>40.761904761904759</v>
      </c>
      <c r="AO27" s="12">
        <v>6.0476190476190474</v>
      </c>
      <c r="AP27" s="12">
        <v>6.8095238095238093</v>
      </c>
      <c r="AQ27" s="12">
        <v>22.19047619047619</v>
      </c>
      <c r="AR27" s="12">
        <v>14</v>
      </c>
      <c r="AS27" s="13">
        <v>4806.4761904761908</v>
      </c>
      <c r="AT27" s="14"/>
      <c r="AV27" s="9" t="s">
        <v>49</v>
      </c>
      <c r="AW27" s="22">
        <f>AW17+BB12</f>
        <v>43049.857142857145</v>
      </c>
      <c r="AX27" s="22">
        <f>AX17+BB13</f>
        <v>16698.761904761908</v>
      </c>
      <c r="AY27" s="22">
        <f>AY17+BB14</f>
        <v>6518</v>
      </c>
      <c r="AZ27" s="22">
        <f>AZ17+BB15</f>
        <v>8661.1428571428569</v>
      </c>
      <c r="BA27" s="22">
        <f>BA17+BB16</f>
        <v>3864.9047619047624</v>
      </c>
      <c r="BB27" s="22">
        <f>BB17</f>
        <v>14228.190476190477</v>
      </c>
      <c r="BC27" s="22"/>
      <c r="BD27" s="22"/>
    </row>
    <row r="28" spans="1:56">
      <c r="A28" s="1" t="s">
        <v>26</v>
      </c>
      <c r="B28" s="12">
        <v>248.04761904761904</v>
      </c>
      <c r="C28" s="12">
        <v>803</v>
      </c>
      <c r="D28" s="12">
        <v>538.66666666666663</v>
      </c>
      <c r="E28" s="12">
        <v>524.85714285714289</v>
      </c>
      <c r="F28" s="12">
        <v>859.28571428571433</v>
      </c>
      <c r="G28" s="12">
        <v>547.38095238095241</v>
      </c>
      <c r="H28" s="12">
        <v>847.19047619047615</v>
      </c>
      <c r="I28" s="12">
        <v>820.71428571428567</v>
      </c>
      <c r="J28" s="12">
        <v>1160.1904761904761</v>
      </c>
      <c r="K28" s="12">
        <v>662.95238095238096</v>
      </c>
      <c r="L28" s="12">
        <v>755.47619047619048</v>
      </c>
      <c r="M28" s="12">
        <v>700</v>
      </c>
      <c r="N28" s="12">
        <v>669.38095238095241</v>
      </c>
      <c r="O28" s="12">
        <v>607.90476190476193</v>
      </c>
      <c r="P28" s="12">
        <v>435.38095238095241</v>
      </c>
      <c r="Q28" s="12">
        <v>368.66666666666669</v>
      </c>
      <c r="R28" s="12">
        <v>687.80952380952385</v>
      </c>
      <c r="S28" s="12">
        <v>1208.5238095238096</v>
      </c>
      <c r="T28" s="12">
        <v>856.38095238095241</v>
      </c>
      <c r="U28" s="12">
        <v>1488.6190476190477</v>
      </c>
      <c r="V28" s="12">
        <v>1219.5714285714287</v>
      </c>
      <c r="W28" s="12">
        <v>800</v>
      </c>
      <c r="X28" s="12">
        <v>669.52380952380952</v>
      </c>
      <c r="Y28" s="12">
        <v>908.38095238095241</v>
      </c>
      <c r="Z28" s="12">
        <v>1263.6190476190477</v>
      </c>
      <c r="AA28" s="12">
        <v>97.61904761904762</v>
      </c>
      <c r="AB28" s="12">
        <v>126.85714285714286</v>
      </c>
      <c r="AC28" s="12">
        <v>600.19047619047615</v>
      </c>
      <c r="AD28" s="12">
        <v>498.38095238095241</v>
      </c>
      <c r="AE28" s="12">
        <v>965.71428571428567</v>
      </c>
      <c r="AF28" s="12">
        <v>1500.6190476190477</v>
      </c>
      <c r="AG28" s="12">
        <v>1158.7142857142858</v>
      </c>
      <c r="AH28" s="12">
        <v>1609.8571428571429</v>
      </c>
      <c r="AI28" s="12">
        <v>1171.4761904761904</v>
      </c>
      <c r="AJ28" s="12">
        <v>568.28571428571433</v>
      </c>
      <c r="AK28" s="12">
        <v>487.33333333333331</v>
      </c>
      <c r="AL28" s="12">
        <v>1620.2380952380952</v>
      </c>
      <c r="AM28" s="12">
        <v>364.61904761904759</v>
      </c>
      <c r="AN28" s="12">
        <v>715</v>
      </c>
      <c r="AO28" s="12">
        <v>521.14285714285711</v>
      </c>
      <c r="AP28" s="12">
        <v>340.47619047619048</v>
      </c>
      <c r="AQ28" s="12">
        <v>312.04761904761904</v>
      </c>
      <c r="AR28" s="12">
        <v>535.76190476190482</v>
      </c>
      <c r="AS28" s="13">
        <v>32845.857142857145</v>
      </c>
      <c r="AT28" s="14"/>
      <c r="AV28" s="9" t="s">
        <v>62</v>
      </c>
      <c r="AW28" s="22">
        <f>AW18+BC12</f>
        <v>13399.380952380952</v>
      </c>
      <c r="AX28" s="22">
        <f>AX18+BC14</f>
        <v>2699.0476190476193</v>
      </c>
      <c r="AY28" s="22">
        <f>AY18+BC15</f>
        <v>2745.1904761904761</v>
      </c>
      <c r="AZ28" s="22">
        <f>AZ18+BC16</f>
        <v>1190.4285714285716</v>
      </c>
      <c r="BA28" s="22">
        <f>BA18+BC17</f>
        <v>1372.3809523809523</v>
      </c>
      <c r="BB28" s="22">
        <f>BB18</f>
        <v>695.28571428571433</v>
      </c>
      <c r="BC28" s="22">
        <f>BC18</f>
        <v>982.80952380952385</v>
      </c>
      <c r="BD28" s="22">
        <f>SUM(AW22:BB28)</f>
        <v>343269.38095238089</v>
      </c>
    </row>
    <row r="29" spans="1:56">
      <c r="A29" s="1" t="s">
        <v>27</v>
      </c>
      <c r="B29" s="12">
        <v>257.1904761904762</v>
      </c>
      <c r="C29" s="12">
        <v>824.14285714285711</v>
      </c>
      <c r="D29" s="12">
        <v>508.09523809523807</v>
      </c>
      <c r="E29" s="12">
        <v>499.23809523809524</v>
      </c>
      <c r="F29" s="12">
        <v>703.14285714285711</v>
      </c>
      <c r="G29" s="12">
        <v>524</v>
      </c>
      <c r="H29" s="12">
        <v>818.80952380952385</v>
      </c>
      <c r="I29" s="12">
        <v>621.80952380952385</v>
      </c>
      <c r="J29" s="12">
        <v>939.76190476190482</v>
      </c>
      <c r="K29" s="12">
        <v>633.61904761904759</v>
      </c>
      <c r="L29" s="12">
        <v>842.19047619047615</v>
      </c>
      <c r="M29" s="12">
        <v>552.38095238095241</v>
      </c>
      <c r="N29" s="12">
        <v>635.95238095238096</v>
      </c>
      <c r="O29" s="12">
        <v>602.85714285714289</v>
      </c>
      <c r="P29" s="12">
        <v>366.04761904761904</v>
      </c>
      <c r="Q29" s="12">
        <v>316.95238095238096</v>
      </c>
      <c r="R29" s="12">
        <v>541.52380952380952</v>
      </c>
      <c r="S29" s="12">
        <v>907.66666666666663</v>
      </c>
      <c r="T29" s="12">
        <v>712.71428571428567</v>
      </c>
      <c r="U29" s="12">
        <v>1196.5714285714287</v>
      </c>
      <c r="V29" s="12">
        <v>966.90476190476193</v>
      </c>
      <c r="W29" s="12">
        <v>637.85714285714289</v>
      </c>
      <c r="X29" s="12">
        <v>526</v>
      </c>
      <c r="Y29" s="12">
        <v>818.38095238095241</v>
      </c>
      <c r="Z29" s="12">
        <v>1051.6666666666667</v>
      </c>
      <c r="AA29" s="12">
        <v>139.42857142857142</v>
      </c>
      <c r="AB29" s="12">
        <v>85.333333333333329</v>
      </c>
      <c r="AC29" s="12">
        <v>263.1904761904762</v>
      </c>
      <c r="AD29" s="12">
        <v>459.28571428571428</v>
      </c>
      <c r="AE29" s="12">
        <v>1384.6190476190477</v>
      </c>
      <c r="AF29" s="12">
        <v>2200.0952380952381</v>
      </c>
      <c r="AG29" s="12">
        <v>1728.0952380952381</v>
      </c>
      <c r="AH29" s="12">
        <v>3172.7142857142858</v>
      </c>
      <c r="AI29" s="12">
        <v>1501.047619047619</v>
      </c>
      <c r="AJ29" s="12">
        <v>719.47619047619048</v>
      </c>
      <c r="AK29" s="12">
        <v>459.61904761904759</v>
      </c>
      <c r="AL29" s="12">
        <v>1223.1904761904761</v>
      </c>
      <c r="AM29" s="12">
        <v>318.04761904761904</v>
      </c>
      <c r="AN29" s="12">
        <v>596.71428571428567</v>
      </c>
      <c r="AO29" s="12">
        <v>545.57142857142856</v>
      </c>
      <c r="AP29" s="12">
        <v>390.71428571428572</v>
      </c>
      <c r="AQ29" s="12">
        <v>279.57142857142856</v>
      </c>
      <c r="AR29" s="12">
        <v>711.95238095238096</v>
      </c>
      <c r="AS29" s="13">
        <v>33184.142857142855</v>
      </c>
      <c r="AT29" s="14"/>
      <c r="AW29" s="15"/>
    </row>
    <row r="30" spans="1:56">
      <c r="A30" s="1" t="s">
        <v>28</v>
      </c>
      <c r="B30" s="12">
        <v>243.66666666666666</v>
      </c>
      <c r="C30" s="12">
        <v>602.38095238095241</v>
      </c>
      <c r="D30" s="12">
        <v>328.57142857142856</v>
      </c>
      <c r="E30" s="12">
        <v>308.8095238095238</v>
      </c>
      <c r="F30" s="12">
        <v>849.71428571428567</v>
      </c>
      <c r="G30" s="12">
        <v>356.23809523809524</v>
      </c>
      <c r="H30" s="12">
        <v>647.85714285714289</v>
      </c>
      <c r="I30" s="12">
        <v>497.71428571428572</v>
      </c>
      <c r="J30" s="12">
        <v>846.80952380952385</v>
      </c>
      <c r="K30" s="12">
        <v>449.42857142857144</v>
      </c>
      <c r="L30" s="12">
        <v>632.14285714285711</v>
      </c>
      <c r="M30" s="12">
        <v>690</v>
      </c>
      <c r="N30" s="12">
        <v>389.14285714285717</v>
      </c>
      <c r="O30" s="12">
        <v>368.09523809523807</v>
      </c>
      <c r="P30" s="12">
        <v>265.09523809523807</v>
      </c>
      <c r="Q30" s="12">
        <v>202.61904761904762</v>
      </c>
      <c r="R30" s="12">
        <v>287.71428571428572</v>
      </c>
      <c r="S30" s="12">
        <v>495.04761904761904</v>
      </c>
      <c r="T30" s="12">
        <v>352</v>
      </c>
      <c r="U30" s="12">
        <v>454.95238095238096</v>
      </c>
      <c r="V30" s="12">
        <v>444.14285714285717</v>
      </c>
      <c r="W30" s="12">
        <v>246.9047619047619</v>
      </c>
      <c r="X30" s="12">
        <v>218.9047619047619</v>
      </c>
      <c r="Y30" s="12">
        <v>459</v>
      </c>
      <c r="Z30" s="12">
        <v>582.04761904761904</v>
      </c>
      <c r="AA30" s="12">
        <v>823.76190476190482</v>
      </c>
      <c r="AB30" s="12">
        <v>385.8095238095238</v>
      </c>
      <c r="AC30" s="12">
        <v>130.42857142857142</v>
      </c>
      <c r="AD30" s="12">
        <v>459.71428571428572</v>
      </c>
      <c r="AE30" s="12">
        <v>1561.7142857142858</v>
      </c>
      <c r="AF30" s="12">
        <v>2117.5714285714284</v>
      </c>
      <c r="AG30" s="12">
        <v>1341.5238095238096</v>
      </c>
      <c r="AH30" s="12">
        <v>3047.3333333333335</v>
      </c>
      <c r="AI30" s="12">
        <v>1165.5714285714287</v>
      </c>
      <c r="AJ30" s="12">
        <v>521.71428571428567</v>
      </c>
      <c r="AK30" s="12">
        <v>221.52380952380952</v>
      </c>
      <c r="AL30" s="12">
        <v>741.38095238095241</v>
      </c>
      <c r="AM30" s="12">
        <v>174.14285714285714</v>
      </c>
      <c r="AN30" s="12">
        <v>382.04761904761904</v>
      </c>
      <c r="AO30" s="12">
        <v>393.28571428571428</v>
      </c>
      <c r="AP30" s="12">
        <v>267.8095238095238</v>
      </c>
      <c r="AQ30" s="12">
        <v>884.52380952380952</v>
      </c>
      <c r="AR30" s="12">
        <v>520.90476190476193</v>
      </c>
      <c r="AS30" s="13">
        <v>26359.761904761901</v>
      </c>
      <c r="AT30" s="14"/>
      <c r="AW30" s="15"/>
    </row>
    <row r="31" spans="1:56">
      <c r="A31" s="1" t="s">
        <v>29</v>
      </c>
      <c r="B31" s="12">
        <v>213.61904761904762</v>
      </c>
      <c r="C31" s="12">
        <v>518.76190476190482</v>
      </c>
      <c r="D31" s="12">
        <v>304.8095238095238</v>
      </c>
      <c r="E31" s="12">
        <v>340.42857142857144</v>
      </c>
      <c r="F31" s="12">
        <v>632.28571428571433</v>
      </c>
      <c r="G31" s="12">
        <v>350.8095238095238</v>
      </c>
      <c r="H31" s="12">
        <v>573</v>
      </c>
      <c r="I31" s="12">
        <v>432</v>
      </c>
      <c r="J31" s="12">
        <v>560.04761904761904</v>
      </c>
      <c r="K31" s="12">
        <v>360.28571428571428</v>
      </c>
      <c r="L31" s="12">
        <v>553.61904761904759</v>
      </c>
      <c r="M31" s="12">
        <v>454.90476190476193</v>
      </c>
      <c r="N31" s="12">
        <v>344.1904761904762</v>
      </c>
      <c r="O31" s="12">
        <v>319.71428571428572</v>
      </c>
      <c r="P31" s="12">
        <v>235.14285714285714</v>
      </c>
      <c r="Q31" s="12">
        <v>204.71428571428572</v>
      </c>
      <c r="R31" s="12">
        <v>244.85714285714286</v>
      </c>
      <c r="S31" s="12">
        <v>389.52380952380952</v>
      </c>
      <c r="T31" s="12">
        <v>343.95238095238096</v>
      </c>
      <c r="U31" s="12">
        <v>419.71428571428572</v>
      </c>
      <c r="V31" s="12">
        <v>289.33333333333331</v>
      </c>
      <c r="W31" s="12">
        <v>215</v>
      </c>
      <c r="X31" s="12">
        <v>167.52380952380952</v>
      </c>
      <c r="Y31" s="12">
        <v>423.47619047619048</v>
      </c>
      <c r="Z31" s="12">
        <v>446.28571428571428</v>
      </c>
      <c r="AA31" s="12">
        <v>468.8095238095238</v>
      </c>
      <c r="AB31" s="12">
        <v>454.85714285714283</v>
      </c>
      <c r="AC31" s="12">
        <v>453.47619047619048</v>
      </c>
      <c r="AD31" s="12">
        <v>76.571428571428569</v>
      </c>
      <c r="AE31" s="12">
        <v>1089.7142857142858</v>
      </c>
      <c r="AF31" s="12">
        <v>1315.8095238095239</v>
      </c>
      <c r="AG31" s="12">
        <v>851.19047619047615</v>
      </c>
      <c r="AH31" s="12">
        <v>2075.8571428571427</v>
      </c>
      <c r="AI31" s="12">
        <v>796.57142857142856</v>
      </c>
      <c r="AJ31" s="12">
        <v>412.52380952380952</v>
      </c>
      <c r="AK31" s="12">
        <v>188.14285714285714</v>
      </c>
      <c r="AL31" s="12">
        <v>534.38095238095241</v>
      </c>
      <c r="AM31" s="12">
        <v>154.33333333333334</v>
      </c>
      <c r="AN31" s="12">
        <v>403.38095238095241</v>
      </c>
      <c r="AO31" s="12">
        <v>308.33333333333331</v>
      </c>
      <c r="AP31" s="12">
        <v>211.28571428571428</v>
      </c>
      <c r="AQ31" s="12">
        <v>344.66666666666669</v>
      </c>
      <c r="AR31" s="12">
        <v>297.04761904761904</v>
      </c>
      <c r="AS31" s="13">
        <v>19774.952380952385</v>
      </c>
      <c r="AT31" s="14"/>
      <c r="AW31" s="15"/>
    </row>
    <row r="32" spans="1:56">
      <c r="A32" s="1">
        <v>16</v>
      </c>
      <c r="B32" s="12">
        <v>101.38095238095238</v>
      </c>
      <c r="C32" s="12">
        <v>97.571428571428569</v>
      </c>
      <c r="D32" s="12">
        <v>51.80952380952381</v>
      </c>
      <c r="E32" s="12">
        <v>94.714285714285708</v>
      </c>
      <c r="F32" s="12">
        <v>383.76190476190476</v>
      </c>
      <c r="G32" s="12">
        <v>136.23809523809524</v>
      </c>
      <c r="H32" s="12">
        <v>204.52380952380952</v>
      </c>
      <c r="I32" s="12">
        <v>161.57142857142858</v>
      </c>
      <c r="J32" s="12">
        <v>218.47619047619048</v>
      </c>
      <c r="K32" s="12">
        <v>108.9047619047619</v>
      </c>
      <c r="L32" s="12">
        <v>170.71428571428572</v>
      </c>
      <c r="M32" s="12">
        <v>129.38095238095238</v>
      </c>
      <c r="N32" s="12">
        <v>64.238095238095241</v>
      </c>
      <c r="O32" s="12">
        <v>67.523809523809518</v>
      </c>
      <c r="P32" s="12">
        <v>66.142857142857139</v>
      </c>
      <c r="Q32" s="12">
        <v>47.80952380952381</v>
      </c>
      <c r="R32" s="12">
        <v>38.19047619047619</v>
      </c>
      <c r="S32" s="12">
        <v>73.904761904761898</v>
      </c>
      <c r="T32" s="12">
        <v>61.428571428571431</v>
      </c>
      <c r="U32" s="12">
        <v>72.523809523809518</v>
      </c>
      <c r="V32" s="12">
        <v>51.38095238095238</v>
      </c>
      <c r="W32" s="12">
        <v>24.19047619047619</v>
      </c>
      <c r="X32" s="12">
        <v>28.142857142857142</v>
      </c>
      <c r="Y32" s="12">
        <v>129.95238095238096</v>
      </c>
      <c r="Z32" s="12">
        <v>111.47619047619048</v>
      </c>
      <c r="AA32" s="12">
        <v>869.42857142857144</v>
      </c>
      <c r="AB32" s="12">
        <v>1193.0952380952381</v>
      </c>
      <c r="AC32" s="12">
        <v>1831.2380952380952</v>
      </c>
      <c r="AD32" s="12">
        <v>1099.8571428571429</v>
      </c>
      <c r="AE32" s="12">
        <v>31.238095238095237</v>
      </c>
      <c r="AF32" s="12">
        <v>401.47619047619048</v>
      </c>
      <c r="AG32" s="12">
        <v>379.85714285714283</v>
      </c>
      <c r="AH32" s="12">
        <v>1009.1904761904761</v>
      </c>
      <c r="AI32" s="12">
        <v>291.38095238095241</v>
      </c>
      <c r="AJ32" s="12">
        <v>118.33333333333333</v>
      </c>
      <c r="AK32" s="12">
        <v>28.666666666666668</v>
      </c>
      <c r="AL32" s="12">
        <v>81.61904761904762</v>
      </c>
      <c r="AM32" s="12">
        <v>24.047619047619047</v>
      </c>
      <c r="AN32" s="12">
        <v>79.333333333333329</v>
      </c>
      <c r="AO32" s="12">
        <v>83.095238095238102</v>
      </c>
      <c r="AP32" s="12">
        <v>87.666666666666671</v>
      </c>
      <c r="AQ32" s="12">
        <v>102.23809523809524</v>
      </c>
      <c r="AR32" s="12">
        <v>136.04761904761904</v>
      </c>
      <c r="AS32" s="13">
        <v>10543.761904761906</v>
      </c>
      <c r="AT32" s="14"/>
      <c r="AW32" s="15"/>
    </row>
    <row r="33" spans="1:49">
      <c r="A33" s="1">
        <v>24</v>
      </c>
      <c r="B33" s="12">
        <v>98.952380952380949</v>
      </c>
      <c r="C33" s="12">
        <v>124.9047619047619</v>
      </c>
      <c r="D33" s="12">
        <v>46.571428571428569</v>
      </c>
      <c r="E33" s="12">
        <v>63.952380952380949</v>
      </c>
      <c r="F33" s="12">
        <v>315.90476190476193</v>
      </c>
      <c r="G33" s="12">
        <v>101.9047619047619</v>
      </c>
      <c r="H33" s="12">
        <v>163.42857142857142</v>
      </c>
      <c r="I33" s="12">
        <v>161.95238095238096</v>
      </c>
      <c r="J33" s="12">
        <v>229.71428571428572</v>
      </c>
      <c r="K33" s="12">
        <v>87.571428571428569</v>
      </c>
      <c r="L33" s="12">
        <v>179.76190476190476</v>
      </c>
      <c r="M33" s="12">
        <v>145</v>
      </c>
      <c r="N33" s="12">
        <v>63.80952380952381</v>
      </c>
      <c r="O33" s="12">
        <v>59.761904761904759</v>
      </c>
      <c r="P33" s="12">
        <v>53.047619047619051</v>
      </c>
      <c r="Q33" s="12">
        <v>41</v>
      </c>
      <c r="R33" s="12">
        <v>24.714285714285715</v>
      </c>
      <c r="S33" s="12">
        <v>35.666666666666664</v>
      </c>
      <c r="T33" s="12">
        <v>63.333333333333336</v>
      </c>
      <c r="U33" s="12">
        <v>54</v>
      </c>
      <c r="V33" s="12">
        <v>47.80952380952381</v>
      </c>
      <c r="W33" s="12">
        <v>30.19047619047619</v>
      </c>
      <c r="X33" s="12">
        <v>22.523809523809526</v>
      </c>
      <c r="Y33" s="12">
        <v>98.952380952380949</v>
      </c>
      <c r="Z33" s="12">
        <v>114.80952380952381</v>
      </c>
      <c r="AA33" s="12">
        <v>1327.047619047619</v>
      </c>
      <c r="AB33" s="12">
        <v>1829.3809523809523</v>
      </c>
      <c r="AC33" s="12">
        <v>2540.6666666666665</v>
      </c>
      <c r="AD33" s="12">
        <v>1365</v>
      </c>
      <c r="AE33" s="12">
        <v>426.33333333333331</v>
      </c>
      <c r="AF33" s="12">
        <v>47.761904761904759</v>
      </c>
      <c r="AG33" s="12">
        <v>291.71428571428572</v>
      </c>
      <c r="AH33" s="12">
        <v>992.19047619047615</v>
      </c>
      <c r="AI33" s="12">
        <v>317.76190476190476</v>
      </c>
      <c r="AJ33" s="12">
        <v>130</v>
      </c>
      <c r="AK33" s="12">
        <v>17.238095238095237</v>
      </c>
      <c r="AL33" s="12">
        <v>64.952380952380949</v>
      </c>
      <c r="AM33" s="12">
        <v>20.666666666666668</v>
      </c>
      <c r="AN33" s="12">
        <v>99.047619047619051</v>
      </c>
      <c r="AO33" s="12">
        <v>82.38095238095238</v>
      </c>
      <c r="AP33" s="12">
        <v>100.42857142857143</v>
      </c>
      <c r="AQ33" s="12">
        <v>117.42857142857143</v>
      </c>
      <c r="AR33" s="12">
        <v>135.8095238095238</v>
      </c>
      <c r="AS33" s="13">
        <v>12335.047619047618</v>
      </c>
      <c r="AT33" s="14"/>
      <c r="AW33" s="15"/>
    </row>
    <row r="34" spans="1:49">
      <c r="A34" s="1" t="s">
        <v>30</v>
      </c>
      <c r="B34" s="12">
        <v>26.523809523809526</v>
      </c>
      <c r="C34" s="12">
        <v>45.238095238095241</v>
      </c>
      <c r="D34" s="12">
        <v>23.238095238095237</v>
      </c>
      <c r="E34" s="12">
        <v>22.095238095238095</v>
      </c>
      <c r="F34" s="12">
        <v>137.14285714285714</v>
      </c>
      <c r="G34" s="12">
        <v>32.476190476190474</v>
      </c>
      <c r="H34" s="12">
        <v>64.476190476190482</v>
      </c>
      <c r="I34" s="12">
        <v>109.33333333333333</v>
      </c>
      <c r="J34" s="12">
        <v>133.47619047619048</v>
      </c>
      <c r="K34" s="12">
        <v>41.238095238095241</v>
      </c>
      <c r="L34" s="12">
        <v>52.333333333333336</v>
      </c>
      <c r="M34" s="12">
        <v>82.61904761904762</v>
      </c>
      <c r="N34" s="12">
        <v>32.095238095238095</v>
      </c>
      <c r="O34" s="12">
        <v>22.238095238095237</v>
      </c>
      <c r="P34" s="12">
        <v>22.523809523809526</v>
      </c>
      <c r="Q34" s="12">
        <v>12.761904761904763</v>
      </c>
      <c r="R34" s="12">
        <v>13.857142857142858</v>
      </c>
      <c r="S34" s="12">
        <v>26.285714285714285</v>
      </c>
      <c r="T34" s="12">
        <v>36.428571428571431</v>
      </c>
      <c r="U34" s="12">
        <v>49.095238095238095</v>
      </c>
      <c r="V34" s="12">
        <v>42.80952380952381</v>
      </c>
      <c r="W34" s="12">
        <v>18.952380952380953</v>
      </c>
      <c r="X34" s="12">
        <v>23.666666666666668</v>
      </c>
      <c r="Y34" s="12">
        <v>41.714285714285715</v>
      </c>
      <c r="Z34" s="12">
        <v>32.80952380952381</v>
      </c>
      <c r="AA34" s="12">
        <v>1109.1428571428571</v>
      </c>
      <c r="AB34" s="12">
        <v>1381.3809523809523</v>
      </c>
      <c r="AC34" s="12">
        <v>1737.047619047619</v>
      </c>
      <c r="AD34" s="12">
        <v>772.38095238095241</v>
      </c>
      <c r="AE34" s="12">
        <v>360</v>
      </c>
      <c r="AF34" s="12">
        <v>315.04761904761904</v>
      </c>
      <c r="AG34" s="12">
        <v>23.952380952380953</v>
      </c>
      <c r="AH34" s="12">
        <v>189.52380952380952</v>
      </c>
      <c r="AI34" s="12">
        <v>72.428571428571431</v>
      </c>
      <c r="AJ34" s="12">
        <v>52.238095238095241</v>
      </c>
      <c r="AK34" s="12">
        <v>13.761904761904763</v>
      </c>
      <c r="AL34" s="12">
        <v>51.428571428571431</v>
      </c>
      <c r="AM34" s="12">
        <v>8.7619047619047628</v>
      </c>
      <c r="AN34" s="12">
        <v>37.571428571428569</v>
      </c>
      <c r="AO34" s="12">
        <v>29.476190476190474</v>
      </c>
      <c r="AP34" s="12">
        <v>43.142857142857146</v>
      </c>
      <c r="AQ34" s="12">
        <v>59.523809523809526</v>
      </c>
      <c r="AR34" s="12">
        <v>65.714285714285708</v>
      </c>
      <c r="AS34" s="13">
        <v>7467.9523809523798</v>
      </c>
      <c r="AT34" s="14"/>
      <c r="AW34" s="15"/>
    </row>
    <row r="35" spans="1:49">
      <c r="A35" s="1" t="s">
        <v>31</v>
      </c>
      <c r="B35" s="12">
        <v>48.285714285714285</v>
      </c>
      <c r="C35" s="12">
        <v>89.857142857142861</v>
      </c>
      <c r="D35" s="12">
        <v>41.80952380952381</v>
      </c>
      <c r="E35" s="12">
        <v>41.904761904761905</v>
      </c>
      <c r="F35" s="12">
        <v>115.57142857142857</v>
      </c>
      <c r="G35" s="12">
        <v>51.285714285714285</v>
      </c>
      <c r="H35" s="12">
        <v>100</v>
      </c>
      <c r="I35" s="12">
        <v>93</v>
      </c>
      <c r="J35" s="12">
        <v>148.76190476190476</v>
      </c>
      <c r="K35" s="12">
        <v>68.476190476190482</v>
      </c>
      <c r="L35" s="12">
        <v>94.952380952380949</v>
      </c>
      <c r="M35" s="12">
        <v>84.333333333333329</v>
      </c>
      <c r="N35" s="12">
        <v>57.38095238095238</v>
      </c>
      <c r="O35" s="12">
        <v>36.38095238095238</v>
      </c>
      <c r="P35" s="12">
        <v>35.285714285714285</v>
      </c>
      <c r="Q35" s="12">
        <v>20.857142857142858</v>
      </c>
      <c r="R35" s="12">
        <v>26.666666666666668</v>
      </c>
      <c r="S35" s="12">
        <v>35.285714285714285</v>
      </c>
      <c r="T35" s="12">
        <v>41.333333333333336</v>
      </c>
      <c r="U35" s="12">
        <v>36.095238095238095</v>
      </c>
      <c r="V35" s="12">
        <v>32.761904761904759</v>
      </c>
      <c r="W35" s="12">
        <v>14.476190476190476</v>
      </c>
      <c r="X35" s="12">
        <v>9.6190476190476186</v>
      </c>
      <c r="Y35" s="12">
        <v>56.142857142857146</v>
      </c>
      <c r="Z35" s="12">
        <v>72.571428571428569</v>
      </c>
      <c r="AA35" s="12">
        <v>1481.1904761904761</v>
      </c>
      <c r="AB35" s="12">
        <v>1910.3809523809523</v>
      </c>
      <c r="AC35" s="12">
        <v>4220.9047619047615</v>
      </c>
      <c r="AD35" s="12">
        <v>1996.952380952381</v>
      </c>
      <c r="AE35" s="12">
        <v>989</v>
      </c>
      <c r="AF35" s="12">
        <v>1021.952380952381</v>
      </c>
      <c r="AG35" s="12">
        <v>218.57142857142858</v>
      </c>
      <c r="AH35" s="12">
        <v>47.333333333333336</v>
      </c>
      <c r="AI35" s="12">
        <v>189.57142857142858</v>
      </c>
      <c r="AJ35" s="12">
        <v>125</v>
      </c>
      <c r="AK35" s="12">
        <v>15.428571428571429</v>
      </c>
      <c r="AL35" s="12">
        <v>49.714285714285715</v>
      </c>
      <c r="AM35" s="12">
        <v>17.761904761904763</v>
      </c>
      <c r="AN35" s="12">
        <v>65.80952380952381</v>
      </c>
      <c r="AO35" s="12">
        <v>89.19047619047619</v>
      </c>
      <c r="AP35" s="12">
        <v>88.476190476190482</v>
      </c>
      <c r="AQ35" s="12">
        <v>70.666666666666671</v>
      </c>
      <c r="AR35" s="12">
        <v>112.0952380952381</v>
      </c>
      <c r="AS35" s="13">
        <v>14163.09523809524</v>
      </c>
      <c r="AT35" s="14"/>
      <c r="AW35" s="15"/>
    </row>
    <row r="36" spans="1:49">
      <c r="A36" s="1" t="s">
        <v>32</v>
      </c>
      <c r="B36" s="12">
        <v>51.19047619047619</v>
      </c>
      <c r="C36" s="12">
        <v>188.57142857142858</v>
      </c>
      <c r="D36" s="12">
        <v>70.047619047619051</v>
      </c>
      <c r="E36" s="12">
        <v>76</v>
      </c>
      <c r="F36" s="12">
        <v>196.28571428571428</v>
      </c>
      <c r="G36" s="12">
        <v>71.142857142857139</v>
      </c>
      <c r="H36" s="12">
        <v>142</v>
      </c>
      <c r="I36" s="12">
        <v>169.76190476190476</v>
      </c>
      <c r="J36" s="12">
        <v>244.9047619047619</v>
      </c>
      <c r="K36" s="12">
        <v>133.57142857142858</v>
      </c>
      <c r="L36" s="12">
        <v>152.9047619047619</v>
      </c>
      <c r="M36" s="12">
        <v>126.42857142857143</v>
      </c>
      <c r="N36" s="12">
        <v>87.952380952380949</v>
      </c>
      <c r="O36" s="12">
        <v>96.38095238095238</v>
      </c>
      <c r="P36" s="12">
        <v>64.523809523809518</v>
      </c>
      <c r="Q36" s="12">
        <v>40.476190476190474</v>
      </c>
      <c r="R36" s="12">
        <v>58.952380952380949</v>
      </c>
      <c r="S36" s="12">
        <v>77.238095238095241</v>
      </c>
      <c r="T36" s="12">
        <v>118.28571428571429</v>
      </c>
      <c r="U36" s="12">
        <v>126.9047619047619</v>
      </c>
      <c r="V36" s="12">
        <v>96.476190476190482</v>
      </c>
      <c r="W36" s="12">
        <v>35.142857142857146</v>
      </c>
      <c r="X36" s="12">
        <v>26.142857142857142</v>
      </c>
      <c r="Y36" s="12">
        <v>69.523809523809518</v>
      </c>
      <c r="Z36" s="12">
        <v>80.19047619047619</v>
      </c>
      <c r="AA36" s="12">
        <v>1145.8095238095239</v>
      </c>
      <c r="AB36" s="12">
        <v>1360.5238095238096</v>
      </c>
      <c r="AC36" s="12">
        <v>1341.952380952381</v>
      </c>
      <c r="AD36" s="12">
        <v>780.90476190476193</v>
      </c>
      <c r="AE36" s="12">
        <v>292.14285714285717</v>
      </c>
      <c r="AF36" s="12">
        <v>329.95238095238096</v>
      </c>
      <c r="AG36" s="12">
        <v>76.571428571428569</v>
      </c>
      <c r="AH36" s="12">
        <v>208.23809523809524</v>
      </c>
      <c r="AI36" s="12">
        <v>16.333333333333332</v>
      </c>
      <c r="AJ36" s="12">
        <v>45.523809523809526</v>
      </c>
      <c r="AK36" s="12">
        <v>42.476190476190474</v>
      </c>
      <c r="AL36" s="12">
        <v>123.28571428571429</v>
      </c>
      <c r="AM36" s="12">
        <v>54.476190476190474</v>
      </c>
      <c r="AN36" s="12">
        <v>92.285714285714292</v>
      </c>
      <c r="AO36" s="12">
        <v>60.857142857142854</v>
      </c>
      <c r="AP36" s="12">
        <v>88.761904761904759</v>
      </c>
      <c r="AQ36" s="12">
        <v>132.0952380952381</v>
      </c>
      <c r="AR36" s="12">
        <v>190.33333333333334</v>
      </c>
      <c r="AS36" s="13">
        <v>8983.523809523811</v>
      </c>
      <c r="AT36" s="14"/>
      <c r="AW36" s="15"/>
    </row>
    <row r="37" spans="1:49">
      <c r="A37" s="1" t="s">
        <v>33</v>
      </c>
      <c r="B37" s="12">
        <v>13.333333333333334</v>
      </c>
      <c r="C37" s="12">
        <v>18.238095238095237</v>
      </c>
      <c r="D37" s="12">
        <v>3.6190476190476191</v>
      </c>
      <c r="E37" s="12">
        <v>2.9523809523809526</v>
      </c>
      <c r="F37" s="12">
        <v>26.333333333333332</v>
      </c>
      <c r="G37" s="12">
        <v>8.4285714285714288</v>
      </c>
      <c r="H37" s="12">
        <v>19.952380952380953</v>
      </c>
      <c r="I37" s="12">
        <v>63.095238095238095</v>
      </c>
      <c r="J37" s="12">
        <v>76.952380952380949</v>
      </c>
      <c r="K37" s="12">
        <v>13.666666666666666</v>
      </c>
      <c r="L37" s="12">
        <v>20</v>
      </c>
      <c r="M37" s="12">
        <v>30.142857142857142</v>
      </c>
      <c r="N37" s="12">
        <v>12.238095238095237</v>
      </c>
      <c r="O37" s="12">
        <v>11.80952380952381</v>
      </c>
      <c r="P37" s="12">
        <v>8.1428571428571423</v>
      </c>
      <c r="Q37" s="12">
        <v>4.333333333333333</v>
      </c>
      <c r="R37" s="12">
        <v>7.4761904761904763</v>
      </c>
      <c r="S37" s="12">
        <v>6.1904761904761907</v>
      </c>
      <c r="T37" s="12">
        <v>12.80952380952381</v>
      </c>
      <c r="U37" s="12">
        <v>10.285714285714286</v>
      </c>
      <c r="V37" s="12">
        <v>9.0476190476190474</v>
      </c>
      <c r="W37" s="12">
        <v>4.5714285714285712</v>
      </c>
      <c r="X37" s="12">
        <v>2</v>
      </c>
      <c r="Y37" s="12">
        <v>4.7142857142857144</v>
      </c>
      <c r="Z37" s="12">
        <v>10</v>
      </c>
      <c r="AA37" s="12">
        <v>599.71428571428567</v>
      </c>
      <c r="AB37" s="12">
        <v>651.33333333333337</v>
      </c>
      <c r="AC37" s="12">
        <v>589.80952380952385</v>
      </c>
      <c r="AD37" s="12">
        <v>416.14285714285717</v>
      </c>
      <c r="AE37" s="12">
        <v>109.38095238095238</v>
      </c>
      <c r="AF37" s="12">
        <v>131.04761904761904</v>
      </c>
      <c r="AG37" s="12">
        <v>58.476190476190474</v>
      </c>
      <c r="AH37" s="12">
        <v>132.23809523809524</v>
      </c>
      <c r="AI37" s="12">
        <v>32.38095238095238</v>
      </c>
      <c r="AJ37" s="12">
        <v>6.7619047619047619</v>
      </c>
      <c r="AK37" s="12">
        <v>2.9523809523809526</v>
      </c>
      <c r="AL37" s="12">
        <v>27.19047619047619</v>
      </c>
      <c r="AM37" s="12">
        <v>2.2857142857142856</v>
      </c>
      <c r="AN37" s="12">
        <v>15</v>
      </c>
      <c r="AO37" s="12">
        <v>10.19047619047619</v>
      </c>
      <c r="AP37" s="12">
        <v>30.285714285714285</v>
      </c>
      <c r="AQ37" s="12">
        <v>101.57142857142857</v>
      </c>
      <c r="AR37" s="12">
        <v>65.666666666666671</v>
      </c>
      <c r="AS37" s="13">
        <v>3382.7619047619037</v>
      </c>
      <c r="AT37" s="14"/>
      <c r="AW37" s="15"/>
    </row>
    <row r="38" spans="1:49">
      <c r="A38" s="1" t="s">
        <v>34</v>
      </c>
      <c r="B38" s="12">
        <v>6.8095238095238093</v>
      </c>
      <c r="C38" s="12">
        <v>10.095238095238095</v>
      </c>
      <c r="D38" s="12">
        <v>3.0952380952380953</v>
      </c>
      <c r="E38" s="12">
        <v>6.333333333333333</v>
      </c>
      <c r="F38" s="12">
        <v>55.38095238095238</v>
      </c>
      <c r="G38" s="12">
        <v>9.0952380952380949</v>
      </c>
      <c r="H38" s="12">
        <v>22.952380952380953</v>
      </c>
      <c r="I38" s="12">
        <v>68.047619047619051</v>
      </c>
      <c r="J38" s="12">
        <v>113.19047619047619</v>
      </c>
      <c r="K38" s="12">
        <v>94.80952380952381</v>
      </c>
      <c r="L38" s="12">
        <v>60.476190476190474</v>
      </c>
      <c r="M38" s="12">
        <v>94.285714285714292</v>
      </c>
      <c r="N38" s="12">
        <v>37.047619047619051</v>
      </c>
      <c r="O38" s="12">
        <v>59.142857142857146</v>
      </c>
      <c r="P38" s="12">
        <v>23.19047619047619</v>
      </c>
      <c r="Q38" s="12">
        <v>20.047619047619047</v>
      </c>
      <c r="R38" s="12">
        <v>15.047619047619047</v>
      </c>
      <c r="S38" s="12">
        <v>25.19047619047619</v>
      </c>
      <c r="T38" s="12">
        <v>4.333333333333333</v>
      </c>
      <c r="U38" s="12">
        <v>2.7619047619047619</v>
      </c>
      <c r="V38" s="12">
        <v>5.4285714285714288</v>
      </c>
      <c r="W38" s="12">
        <v>0.76190476190476186</v>
      </c>
      <c r="X38" s="12">
        <v>1.5714285714285714</v>
      </c>
      <c r="Y38" s="12">
        <v>4.1904761904761907</v>
      </c>
      <c r="Z38" s="12">
        <v>9.5238095238095237</v>
      </c>
      <c r="AA38" s="12">
        <v>434.28571428571428</v>
      </c>
      <c r="AB38" s="12">
        <v>448.76190476190476</v>
      </c>
      <c r="AC38" s="12">
        <v>251.42857142857142</v>
      </c>
      <c r="AD38" s="12">
        <v>188.66666666666666</v>
      </c>
      <c r="AE38" s="12">
        <v>30.61904761904762</v>
      </c>
      <c r="AF38" s="12">
        <v>17.476190476190474</v>
      </c>
      <c r="AG38" s="12">
        <v>11.904761904761905</v>
      </c>
      <c r="AH38" s="12">
        <v>14.714285714285714</v>
      </c>
      <c r="AI38" s="12">
        <v>42.095238095238095</v>
      </c>
      <c r="AJ38" s="12">
        <v>2.5238095238095237</v>
      </c>
      <c r="AK38" s="12">
        <v>5.333333333333333</v>
      </c>
      <c r="AL38" s="12">
        <v>164.42857142857142</v>
      </c>
      <c r="AM38" s="12">
        <v>1.3333333333333333</v>
      </c>
      <c r="AN38" s="12">
        <v>3.9523809523809526</v>
      </c>
      <c r="AO38" s="12">
        <v>3.7619047619047619</v>
      </c>
      <c r="AP38" s="12">
        <v>4.3809523809523814</v>
      </c>
      <c r="AQ38" s="12">
        <v>18.285714285714285</v>
      </c>
      <c r="AR38" s="12">
        <v>3.9523809523809526</v>
      </c>
      <c r="AS38" s="13">
        <v>2400.7142857142853</v>
      </c>
      <c r="AT38" s="14"/>
      <c r="AW38" s="15"/>
    </row>
    <row r="39" spans="1:49">
      <c r="A39" s="1" t="s">
        <v>35</v>
      </c>
      <c r="B39" s="12">
        <v>22.523809523809526</v>
      </c>
      <c r="C39" s="12">
        <v>45.523809523809526</v>
      </c>
      <c r="D39" s="12">
        <v>24</v>
      </c>
      <c r="E39" s="12">
        <v>22.571428571428573</v>
      </c>
      <c r="F39" s="12">
        <v>138.42857142857142</v>
      </c>
      <c r="G39" s="12">
        <v>31.761904761904763</v>
      </c>
      <c r="H39" s="12">
        <v>64.095238095238102</v>
      </c>
      <c r="I39" s="12">
        <v>189.28571428571428</v>
      </c>
      <c r="J39" s="12">
        <v>301.09523809523807</v>
      </c>
      <c r="K39" s="12">
        <v>205.23809523809524</v>
      </c>
      <c r="L39" s="12">
        <v>200.52380952380952</v>
      </c>
      <c r="M39" s="12">
        <v>367.57142857142856</v>
      </c>
      <c r="N39" s="12">
        <v>111.80952380952381</v>
      </c>
      <c r="O39" s="12">
        <v>329.47619047619048</v>
      </c>
      <c r="P39" s="12">
        <v>109.14285714285714</v>
      </c>
      <c r="Q39" s="12">
        <v>71.476190476190482</v>
      </c>
      <c r="R39" s="12">
        <v>60.142857142857146</v>
      </c>
      <c r="S39" s="12">
        <v>96.285714285714292</v>
      </c>
      <c r="T39" s="12">
        <v>17.857142857142858</v>
      </c>
      <c r="U39" s="12">
        <v>7.0952380952380949</v>
      </c>
      <c r="V39" s="12">
        <v>8.3333333333333339</v>
      </c>
      <c r="W39" s="12">
        <v>4.0952380952380949</v>
      </c>
      <c r="X39" s="12">
        <v>3.9523809523809526</v>
      </c>
      <c r="Y39" s="12">
        <v>15.476190476190476</v>
      </c>
      <c r="Z39" s="12">
        <v>27.333333333333332</v>
      </c>
      <c r="AA39" s="12">
        <v>1447.4285714285713</v>
      </c>
      <c r="AB39" s="12">
        <v>1224.5714285714287</v>
      </c>
      <c r="AC39" s="12">
        <v>767</v>
      </c>
      <c r="AD39" s="12">
        <v>549.14285714285711</v>
      </c>
      <c r="AE39" s="12">
        <v>88.333333333333329</v>
      </c>
      <c r="AF39" s="12">
        <v>62.238095238095241</v>
      </c>
      <c r="AG39" s="12">
        <v>53.38095238095238</v>
      </c>
      <c r="AH39" s="12">
        <v>47.666666666666664</v>
      </c>
      <c r="AI39" s="12">
        <v>129.14285714285714</v>
      </c>
      <c r="AJ39" s="12">
        <v>27.095238095238095</v>
      </c>
      <c r="AK39" s="12">
        <v>188</v>
      </c>
      <c r="AL39" s="12">
        <v>22.761904761904763</v>
      </c>
      <c r="AM39" s="12">
        <v>4.1428571428571432</v>
      </c>
      <c r="AN39" s="12">
        <v>13.380952380952381</v>
      </c>
      <c r="AO39" s="12">
        <v>30.428571428571427</v>
      </c>
      <c r="AP39" s="12">
        <v>21.857142857142858</v>
      </c>
      <c r="AQ39" s="12">
        <v>131.85714285714286</v>
      </c>
      <c r="AR39" s="12">
        <v>19.333333333333332</v>
      </c>
      <c r="AS39" s="13">
        <v>7302.8571428571422</v>
      </c>
      <c r="AT39" s="14"/>
      <c r="AW39" s="15"/>
    </row>
    <row r="40" spans="1:49">
      <c r="A40" s="1" t="s">
        <v>36</v>
      </c>
      <c r="B40" s="12">
        <v>7.7619047619047619</v>
      </c>
      <c r="C40" s="12">
        <v>5.8095238095238093</v>
      </c>
      <c r="D40" s="12">
        <v>4.2857142857142856</v>
      </c>
      <c r="E40" s="12">
        <v>1.6190476190476191</v>
      </c>
      <c r="F40" s="12">
        <v>37.714285714285715</v>
      </c>
      <c r="G40" s="12">
        <v>7.1904761904761907</v>
      </c>
      <c r="H40" s="12">
        <v>26.428571428571427</v>
      </c>
      <c r="I40" s="12">
        <v>88.523809523809518</v>
      </c>
      <c r="J40" s="12">
        <v>133.8095238095238</v>
      </c>
      <c r="K40" s="12">
        <v>9</v>
      </c>
      <c r="L40" s="12">
        <v>14</v>
      </c>
      <c r="M40" s="12">
        <v>31.047619047619047</v>
      </c>
      <c r="N40" s="12">
        <v>5.2380952380952381</v>
      </c>
      <c r="O40" s="12">
        <v>5.0476190476190474</v>
      </c>
      <c r="P40" s="12">
        <v>10.857142857142858</v>
      </c>
      <c r="Q40" s="12">
        <v>1.8571428571428572</v>
      </c>
      <c r="R40" s="12">
        <v>4.3809523809523814</v>
      </c>
      <c r="S40" s="12">
        <v>8.8571428571428577</v>
      </c>
      <c r="T40" s="12">
        <v>89.857142857142861</v>
      </c>
      <c r="U40" s="12">
        <v>38.61904761904762</v>
      </c>
      <c r="V40" s="12">
        <v>67.714285714285708</v>
      </c>
      <c r="W40" s="12">
        <v>15</v>
      </c>
      <c r="X40" s="12">
        <v>10</v>
      </c>
      <c r="Y40" s="12">
        <v>23.095238095238095</v>
      </c>
      <c r="Z40" s="12">
        <v>4.2857142857142856</v>
      </c>
      <c r="AA40" s="12">
        <v>304.09523809523807</v>
      </c>
      <c r="AB40" s="12">
        <v>303.09523809523807</v>
      </c>
      <c r="AC40" s="12">
        <v>186.66666666666666</v>
      </c>
      <c r="AD40" s="12">
        <v>156.42857142857142</v>
      </c>
      <c r="AE40" s="12">
        <v>23.476190476190474</v>
      </c>
      <c r="AF40" s="12">
        <v>20.952380952380953</v>
      </c>
      <c r="AG40" s="12">
        <v>11.380952380952381</v>
      </c>
      <c r="AH40" s="12">
        <v>16.476190476190474</v>
      </c>
      <c r="AI40" s="12">
        <v>50.047619047619051</v>
      </c>
      <c r="AJ40" s="12">
        <v>3.1904761904761907</v>
      </c>
      <c r="AK40" s="12">
        <v>2</v>
      </c>
      <c r="AL40" s="12">
        <v>3.5238095238095237</v>
      </c>
      <c r="AM40" s="12">
        <v>3.9047619047619047</v>
      </c>
      <c r="AN40" s="12">
        <v>75.285714285714292</v>
      </c>
      <c r="AO40" s="12">
        <v>3.2857142857142856</v>
      </c>
      <c r="AP40" s="12">
        <v>1.8571428571428572</v>
      </c>
      <c r="AQ40" s="12">
        <v>19.571428571428573</v>
      </c>
      <c r="AR40" s="12">
        <v>4.3809523809523814</v>
      </c>
      <c r="AS40" s="13">
        <v>1841.6190476190473</v>
      </c>
      <c r="AT40" s="14"/>
      <c r="AW40" s="15"/>
    </row>
    <row r="41" spans="1:49">
      <c r="A41" s="1" t="s">
        <v>37</v>
      </c>
      <c r="B41" s="12">
        <v>38.714285714285715</v>
      </c>
      <c r="C41" s="12">
        <v>43.238095238095241</v>
      </c>
      <c r="D41" s="12">
        <v>11.666666666666666</v>
      </c>
      <c r="E41" s="12">
        <v>8.8571428571428577</v>
      </c>
      <c r="F41" s="12">
        <v>76.80952380952381</v>
      </c>
      <c r="G41" s="12">
        <v>22.38095238095238</v>
      </c>
      <c r="H41" s="12">
        <v>157.66666666666666</v>
      </c>
      <c r="I41" s="12">
        <v>218.42857142857142</v>
      </c>
      <c r="J41" s="12">
        <v>299</v>
      </c>
      <c r="K41" s="12">
        <v>27.666666666666668</v>
      </c>
      <c r="L41" s="12">
        <v>57.904761904761905</v>
      </c>
      <c r="M41" s="12">
        <v>98.666666666666671</v>
      </c>
      <c r="N41" s="12">
        <v>30.095238095238095</v>
      </c>
      <c r="O41" s="12">
        <v>22.428571428571427</v>
      </c>
      <c r="P41" s="12">
        <v>47</v>
      </c>
      <c r="Q41" s="12">
        <v>16.857142857142858</v>
      </c>
      <c r="R41" s="12">
        <v>17.571428571428573</v>
      </c>
      <c r="S41" s="12">
        <v>33.571428571428569</v>
      </c>
      <c r="T41" s="12">
        <v>514.85714285714289</v>
      </c>
      <c r="U41" s="12">
        <v>187.8095238095238</v>
      </c>
      <c r="V41" s="12">
        <v>264.38095238095241</v>
      </c>
      <c r="W41" s="12">
        <v>43.523809523809526</v>
      </c>
      <c r="X41" s="12">
        <v>29.333333333333332</v>
      </c>
      <c r="Y41" s="12">
        <v>57.80952380952381</v>
      </c>
      <c r="Z41" s="12">
        <v>39.61904761904762</v>
      </c>
      <c r="AA41" s="12">
        <v>602.47619047619048</v>
      </c>
      <c r="AB41" s="12">
        <v>578.85714285714289</v>
      </c>
      <c r="AC41" s="12">
        <v>449.09523809523807</v>
      </c>
      <c r="AD41" s="12">
        <v>435.61904761904759</v>
      </c>
      <c r="AE41" s="12">
        <v>88.666666666666671</v>
      </c>
      <c r="AF41" s="12">
        <v>107.61904761904762</v>
      </c>
      <c r="AG41" s="12">
        <v>37.80952380952381</v>
      </c>
      <c r="AH41" s="12">
        <v>67</v>
      </c>
      <c r="AI41" s="12">
        <v>94.142857142857139</v>
      </c>
      <c r="AJ41" s="12">
        <v>16.571428571428573</v>
      </c>
      <c r="AK41" s="12">
        <v>3.9523809523809526</v>
      </c>
      <c r="AL41" s="12">
        <v>13.857142857142858</v>
      </c>
      <c r="AM41" s="12">
        <v>76.476190476190482</v>
      </c>
      <c r="AN41" s="12">
        <v>10.19047619047619</v>
      </c>
      <c r="AO41" s="12">
        <v>17.761904761904763</v>
      </c>
      <c r="AP41" s="12">
        <v>21.952380952380953</v>
      </c>
      <c r="AQ41" s="12">
        <v>48.19047619047619</v>
      </c>
      <c r="AR41" s="12">
        <v>27.095238095238095</v>
      </c>
      <c r="AS41" s="13">
        <v>5063.1904761904771</v>
      </c>
      <c r="AT41" s="14"/>
      <c r="AW41" s="15"/>
    </row>
    <row r="42" spans="1:49">
      <c r="A42" s="1" t="s">
        <v>57</v>
      </c>
      <c r="B42" s="12">
        <v>7.0476190476190474</v>
      </c>
      <c r="C42" s="12">
        <v>16.19047619047619</v>
      </c>
      <c r="D42" s="12">
        <v>4.5714285714285712</v>
      </c>
      <c r="E42" s="12">
        <v>3.3809523809523809</v>
      </c>
      <c r="F42" s="12">
        <v>30.523809523809526</v>
      </c>
      <c r="G42" s="12">
        <v>3.7142857142857144</v>
      </c>
      <c r="H42" s="12">
        <v>14.047619047619047</v>
      </c>
      <c r="I42" s="12">
        <v>37.238095238095241</v>
      </c>
      <c r="J42" s="12">
        <v>53.523809523809526</v>
      </c>
      <c r="K42" s="12">
        <v>16.904761904761905</v>
      </c>
      <c r="L42" s="12">
        <v>20.761904761904763</v>
      </c>
      <c r="M42" s="12">
        <v>28.666666666666668</v>
      </c>
      <c r="N42" s="12">
        <v>10.80952380952381</v>
      </c>
      <c r="O42" s="12">
        <v>11.047619047619047</v>
      </c>
      <c r="P42" s="12">
        <v>5.7142857142857144</v>
      </c>
      <c r="Q42" s="12">
        <v>4.3809523809523814</v>
      </c>
      <c r="R42" s="12">
        <v>2.9047619047619047</v>
      </c>
      <c r="S42" s="12">
        <v>4.5714285714285712</v>
      </c>
      <c r="T42" s="12">
        <v>13.285714285714286</v>
      </c>
      <c r="U42" s="12">
        <v>15.761904761904763</v>
      </c>
      <c r="V42" s="12">
        <v>10.142857142857142</v>
      </c>
      <c r="W42" s="12">
        <v>2.6666666666666665</v>
      </c>
      <c r="X42" s="12">
        <v>2.6190476190476191</v>
      </c>
      <c r="Y42" s="12">
        <v>4.9047619047619051</v>
      </c>
      <c r="Z42" s="12">
        <v>6.3809523809523814</v>
      </c>
      <c r="AA42" s="12">
        <v>511.85714285714283</v>
      </c>
      <c r="AB42" s="12">
        <v>501.47619047619048</v>
      </c>
      <c r="AC42" s="12">
        <v>419.04761904761904</v>
      </c>
      <c r="AD42" s="12">
        <v>295.71428571428572</v>
      </c>
      <c r="AE42" s="12">
        <v>78.238095238095241</v>
      </c>
      <c r="AF42" s="12">
        <v>84.38095238095238</v>
      </c>
      <c r="AG42" s="12">
        <v>34.666666666666664</v>
      </c>
      <c r="AH42" s="12">
        <v>93.285714285714292</v>
      </c>
      <c r="AI42" s="12">
        <v>66.19047619047619</v>
      </c>
      <c r="AJ42" s="12">
        <v>13</v>
      </c>
      <c r="AK42" s="12">
        <v>3.8571428571428572</v>
      </c>
      <c r="AL42" s="12">
        <v>27.38095238095238</v>
      </c>
      <c r="AM42" s="12">
        <v>3.5238095238095237</v>
      </c>
      <c r="AN42" s="12">
        <v>18.952380952380953</v>
      </c>
      <c r="AO42" s="12">
        <v>6.4761904761904763</v>
      </c>
      <c r="AP42" s="12">
        <v>17.666666666666668</v>
      </c>
      <c r="AQ42" s="12">
        <v>42.047619047619051</v>
      </c>
      <c r="AR42" s="12">
        <v>34.38095238095238</v>
      </c>
      <c r="AS42" s="13">
        <v>2583.904761904761</v>
      </c>
      <c r="AT42" s="14"/>
      <c r="AW42" s="15"/>
    </row>
    <row r="43" spans="1:49">
      <c r="A43" s="1" t="s">
        <v>58</v>
      </c>
      <c r="B43" s="12">
        <v>7.5238095238095237</v>
      </c>
      <c r="C43" s="12">
        <v>16.571428571428573</v>
      </c>
      <c r="D43" s="12">
        <v>4.7619047619047619</v>
      </c>
      <c r="E43" s="12">
        <v>3.8571428571428572</v>
      </c>
      <c r="F43" s="12">
        <v>19.142857142857142</v>
      </c>
      <c r="G43" s="12">
        <v>4.2857142857142856</v>
      </c>
      <c r="H43" s="12">
        <v>16.38095238095238</v>
      </c>
      <c r="I43" s="12">
        <v>28.38095238095238</v>
      </c>
      <c r="J43" s="12">
        <v>43.095238095238095</v>
      </c>
      <c r="K43" s="12">
        <v>16.476190476190474</v>
      </c>
      <c r="L43" s="12">
        <v>23</v>
      </c>
      <c r="M43" s="12">
        <v>21.523809523809526</v>
      </c>
      <c r="N43" s="12">
        <v>13.19047619047619</v>
      </c>
      <c r="O43" s="12">
        <v>5.9523809523809526</v>
      </c>
      <c r="P43" s="12">
        <v>7.333333333333333</v>
      </c>
      <c r="Q43" s="12">
        <v>3.2380952380952381</v>
      </c>
      <c r="R43" s="12">
        <v>4.8571428571428568</v>
      </c>
      <c r="S43" s="12">
        <v>4.9047619047619051</v>
      </c>
      <c r="T43" s="12">
        <v>11.619047619047619</v>
      </c>
      <c r="U43" s="12">
        <v>13.952380952380953</v>
      </c>
      <c r="V43" s="12">
        <v>9.0476190476190474</v>
      </c>
      <c r="W43" s="12">
        <v>3.0476190476190474</v>
      </c>
      <c r="X43" s="12">
        <v>3.1904761904761907</v>
      </c>
      <c r="Y43" s="12">
        <v>5.9047619047619051</v>
      </c>
      <c r="Z43" s="12">
        <v>8.5714285714285712</v>
      </c>
      <c r="AA43" s="12">
        <v>331.76190476190476</v>
      </c>
      <c r="AB43" s="12">
        <v>363.42857142857144</v>
      </c>
      <c r="AC43" s="12">
        <v>287.28571428571428</v>
      </c>
      <c r="AD43" s="12">
        <v>219.8095238095238</v>
      </c>
      <c r="AE43" s="12">
        <v>89.476190476190482</v>
      </c>
      <c r="AF43" s="12">
        <v>102.85714285714286</v>
      </c>
      <c r="AG43" s="12">
        <v>49.857142857142854</v>
      </c>
      <c r="AH43" s="12">
        <v>114.42857142857143</v>
      </c>
      <c r="AI43" s="12">
        <v>100.95238095238095</v>
      </c>
      <c r="AJ43" s="12">
        <v>40.666666666666664</v>
      </c>
      <c r="AK43" s="12">
        <v>4.7142857142857144</v>
      </c>
      <c r="AL43" s="12">
        <v>18.857142857142858</v>
      </c>
      <c r="AM43" s="12">
        <v>1.9047619047619047</v>
      </c>
      <c r="AN43" s="12">
        <v>23.714285714285715</v>
      </c>
      <c r="AO43" s="12">
        <v>22.714285714285715</v>
      </c>
      <c r="AP43" s="12">
        <v>5</v>
      </c>
      <c r="AQ43" s="12">
        <v>38.095238095238095</v>
      </c>
      <c r="AR43" s="12">
        <v>29.142857142857142</v>
      </c>
      <c r="AS43" s="13">
        <v>2144.4761904761913</v>
      </c>
      <c r="AT43" s="14"/>
      <c r="AW43" s="15"/>
    </row>
    <row r="44" spans="1:49">
      <c r="A44" s="1" t="s">
        <v>59</v>
      </c>
      <c r="B44" s="12">
        <v>18.666666666666668</v>
      </c>
      <c r="C44" s="12">
        <v>51.80952380952381</v>
      </c>
      <c r="D44" s="12">
        <v>34.666666666666664</v>
      </c>
      <c r="E44" s="12">
        <v>41.761904761904759</v>
      </c>
      <c r="F44" s="12">
        <v>86.142857142857139</v>
      </c>
      <c r="G44" s="12">
        <v>27.952380952380953</v>
      </c>
      <c r="H44" s="12">
        <v>41.285714285714285</v>
      </c>
      <c r="I44" s="12">
        <v>26.61904761904762</v>
      </c>
      <c r="J44" s="12">
        <v>51.428571428571431</v>
      </c>
      <c r="K44" s="12">
        <v>44.80952380952381</v>
      </c>
      <c r="L44" s="12">
        <v>39.095238095238095</v>
      </c>
      <c r="M44" s="12">
        <v>50.857142857142854</v>
      </c>
      <c r="N44" s="12">
        <v>24.952380952380953</v>
      </c>
      <c r="O44" s="12">
        <v>19.333333333333332</v>
      </c>
      <c r="P44" s="12">
        <v>9.7619047619047628</v>
      </c>
      <c r="Q44" s="12">
        <v>5.8095238095238093</v>
      </c>
      <c r="R44" s="12">
        <v>16.095238095238095</v>
      </c>
      <c r="S44" s="12">
        <v>34.666666666666664</v>
      </c>
      <c r="T44" s="12">
        <v>47.19047619047619</v>
      </c>
      <c r="U44" s="12">
        <v>71.761904761904759</v>
      </c>
      <c r="V44" s="12">
        <v>68.571428571428569</v>
      </c>
      <c r="W44" s="12">
        <v>41.61904761904762</v>
      </c>
      <c r="X44" s="12">
        <v>32.428571428571431</v>
      </c>
      <c r="Y44" s="12">
        <v>58.142857142857146</v>
      </c>
      <c r="Z44" s="12">
        <v>34.714285714285715</v>
      </c>
      <c r="AA44" s="12">
        <v>299.14285714285717</v>
      </c>
      <c r="AB44" s="12">
        <v>274.09523809523807</v>
      </c>
      <c r="AC44" s="12">
        <v>711.71428571428567</v>
      </c>
      <c r="AD44" s="12">
        <v>329.09523809523807</v>
      </c>
      <c r="AE44" s="12">
        <v>106.57142857142857</v>
      </c>
      <c r="AF44" s="12">
        <v>114.04761904761905</v>
      </c>
      <c r="AG44" s="12">
        <v>63.285714285714285</v>
      </c>
      <c r="AH44" s="12">
        <v>86.047619047619051</v>
      </c>
      <c r="AI44" s="12">
        <v>131.76190476190476</v>
      </c>
      <c r="AJ44" s="12">
        <v>105.61904761904762</v>
      </c>
      <c r="AK44" s="12">
        <v>20.857142857142858</v>
      </c>
      <c r="AL44" s="12">
        <v>130.14285714285714</v>
      </c>
      <c r="AM44" s="12">
        <v>23.523809523809526</v>
      </c>
      <c r="AN44" s="12">
        <v>48.333333333333336</v>
      </c>
      <c r="AO44" s="12">
        <v>39.142857142857146</v>
      </c>
      <c r="AP44" s="12">
        <v>34.19047619047619</v>
      </c>
      <c r="AQ44" s="12">
        <v>12.80952380952381</v>
      </c>
      <c r="AR44" s="12">
        <v>312.57142857142856</v>
      </c>
      <c r="AS44" s="13">
        <v>3823.0952380952385</v>
      </c>
      <c r="AT44" s="14"/>
      <c r="AW44" s="15"/>
    </row>
    <row r="45" spans="1:49">
      <c r="A45" s="1" t="s">
        <v>60</v>
      </c>
      <c r="B45" s="12">
        <v>12.857142857142858</v>
      </c>
      <c r="C45" s="12">
        <v>22.333333333333332</v>
      </c>
      <c r="D45" s="12">
        <v>8.2380952380952372</v>
      </c>
      <c r="E45" s="12">
        <v>13.571428571428571</v>
      </c>
      <c r="F45" s="12">
        <v>88.666666666666671</v>
      </c>
      <c r="G45" s="12">
        <v>12.761904761904763</v>
      </c>
      <c r="H45" s="12">
        <v>19.714285714285715</v>
      </c>
      <c r="I45" s="12">
        <v>50.761904761904759</v>
      </c>
      <c r="J45" s="12">
        <v>66.571428571428569</v>
      </c>
      <c r="K45" s="12">
        <v>23.952380952380953</v>
      </c>
      <c r="L45" s="12">
        <v>24.238095238095237</v>
      </c>
      <c r="M45" s="12">
        <v>35.523809523809526</v>
      </c>
      <c r="N45" s="12">
        <v>8.3333333333333339</v>
      </c>
      <c r="O45" s="12">
        <v>9.4285714285714288</v>
      </c>
      <c r="P45" s="12">
        <v>5.1904761904761907</v>
      </c>
      <c r="Q45" s="12">
        <v>4.2857142857142856</v>
      </c>
      <c r="R45" s="12">
        <v>2.4761904761904763</v>
      </c>
      <c r="S45" s="12">
        <v>5.8095238095238093</v>
      </c>
      <c r="T45" s="12">
        <v>17.761904761904763</v>
      </c>
      <c r="U45" s="12">
        <v>15.666666666666666</v>
      </c>
      <c r="V45" s="12">
        <v>21.095238095238095</v>
      </c>
      <c r="W45" s="12">
        <v>7.4761904761904763</v>
      </c>
      <c r="X45" s="12">
        <v>8.4761904761904763</v>
      </c>
      <c r="Y45" s="12">
        <v>19.523809523809526</v>
      </c>
      <c r="Z45" s="12">
        <v>15.047619047619047</v>
      </c>
      <c r="AA45" s="12">
        <v>516.66666666666663</v>
      </c>
      <c r="AB45" s="12">
        <v>652.38095238095241</v>
      </c>
      <c r="AC45" s="12">
        <v>536</v>
      </c>
      <c r="AD45" s="12">
        <v>284.8095238095238</v>
      </c>
      <c r="AE45" s="12">
        <v>129.1904761904762</v>
      </c>
      <c r="AF45" s="12">
        <v>131.76190476190476</v>
      </c>
      <c r="AG45" s="12">
        <v>68.095238095238102</v>
      </c>
      <c r="AH45" s="12">
        <v>131.1904761904762</v>
      </c>
      <c r="AI45" s="12">
        <v>188.1904761904762</v>
      </c>
      <c r="AJ45" s="12">
        <v>70.476190476190482</v>
      </c>
      <c r="AK45" s="12">
        <v>2.4761904761904763</v>
      </c>
      <c r="AL45" s="12">
        <v>18.285714285714285</v>
      </c>
      <c r="AM45" s="12">
        <v>4.3809523809523814</v>
      </c>
      <c r="AN45" s="12">
        <v>24.047619047619047</v>
      </c>
      <c r="AO45" s="12">
        <v>32.38095238095238</v>
      </c>
      <c r="AP45" s="12">
        <v>27.38095238095238</v>
      </c>
      <c r="AQ45" s="12">
        <v>316.90476190476193</v>
      </c>
      <c r="AR45" s="12">
        <v>11.904761904761905</v>
      </c>
      <c r="AS45" s="13">
        <v>3666.2857142857138</v>
      </c>
      <c r="AT45" s="14"/>
      <c r="AW45" s="15"/>
    </row>
    <row r="46" spans="1:49">
      <c r="A46" s="11" t="s">
        <v>50</v>
      </c>
      <c r="B46" s="14">
        <v>3420.0476190476188</v>
      </c>
      <c r="C46" s="14">
        <v>7309.2380952380936</v>
      </c>
      <c r="D46" s="14">
        <v>4176.3333333333339</v>
      </c>
      <c r="E46" s="14">
        <v>3649.142857142856</v>
      </c>
      <c r="F46" s="14">
        <v>11365.761904761901</v>
      </c>
      <c r="G46" s="14">
        <v>4453.9047619047633</v>
      </c>
      <c r="H46" s="14">
        <v>7080.7142857142862</v>
      </c>
      <c r="I46" s="14">
        <v>8676.2380952380936</v>
      </c>
      <c r="J46" s="14">
        <v>12620.523809523811</v>
      </c>
      <c r="K46" s="14">
        <v>5441.9523809523807</v>
      </c>
      <c r="L46" s="14">
        <v>7435.4285714285706</v>
      </c>
      <c r="M46" s="14">
        <v>7730.7142857142853</v>
      </c>
      <c r="N46" s="14">
        <v>5182.3333333333339</v>
      </c>
      <c r="O46" s="14">
        <v>5353.476190476189</v>
      </c>
      <c r="P46" s="14">
        <v>4806.6666666666642</v>
      </c>
      <c r="Q46" s="14">
        <v>3065.5714285714284</v>
      </c>
      <c r="R46" s="14">
        <v>4081.7142857142853</v>
      </c>
      <c r="S46" s="14">
        <v>6925.6190476190486</v>
      </c>
      <c r="T46" s="14">
        <v>5619.5714285714294</v>
      </c>
      <c r="U46" s="14">
        <v>6229.5238095238101</v>
      </c>
      <c r="V46" s="14">
        <v>5816.1904761904761</v>
      </c>
      <c r="W46" s="14">
        <v>3187.4285714285711</v>
      </c>
      <c r="X46" s="14">
        <v>2656.761904761905</v>
      </c>
      <c r="Y46" s="14">
        <v>4590.5238095238074</v>
      </c>
      <c r="Z46" s="14">
        <v>4918.8571428571431</v>
      </c>
      <c r="AA46" s="14">
        <v>30040.09523809524</v>
      </c>
      <c r="AB46" s="14">
        <v>30987.047619047607</v>
      </c>
      <c r="AC46" s="14">
        <v>29948.095238095237</v>
      </c>
      <c r="AD46" s="14">
        <v>21050.761904761905</v>
      </c>
      <c r="AE46" s="14">
        <v>10711.71428571429</v>
      </c>
      <c r="AF46" s="14">
        <v>12579.04761904762</v>
      </c>
      <c r="AG46" s="14">
        <v>7633.2857142857147</v>
      </c>
      <c r="AH46" s="14">
        <v>14486.190476190479</v>
      </c>
      <c r="AI46" s="14">
        <v>8931.0476190476202</v>
      </c>
      <c r="AJ46" s="14">
        <v>3391.8095238095239</v>
      </c>
      <c r="AK46" s="14">
        <v>2480.2380952380945</v>
      </c>
      <c r="AL46" s="14">
        <v>7382.2380952380945</v>
      </c>
      <c r="AM46" s="14">
        <v>1945.1904761904766</v>
      </c>
      <c r="AN46" s="14">
        <v>5041.6190476190477</v>
      </c>
      <c r="AO46" s="14">
        <v>2626.4285714285706</v>
      </c>
      <c r="AP46" s="14">
        <v>2085.9047619047619</v>
      </c>
      <c r="AQ46" s="14">
        <v>3997.2857142857142</v>
      </c>
      <c r="AR46" s="14">
        <v>3742.8095238095239</v>
      </c>
      <c r="AS46" s="14">
        <v>344855.04761904769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38991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</v>
      </c>
      <c r="C3" s="12">
        <v>85.75</v>
      </c>
      <c r="D3" s="12">
        <v>84.25</v>
      </c>
      <c r="E3" s="12">
        <v>43.5</v>
      </c>
      <c r="F3" s="12">
        <v>261.75</v>
      </c>
      <c r="G3" s="12">
        <v>67.75</v>
      </c>
      <c r="H3" s="12">
        <v>66</v>
      </c>
      <c r="I3" s="12">
        <v>39.25</v>
      </c>
      <c r="J3" s="12">
        <v>64.5</v>
      </c>
      <c r="K3" s="12">
        <v>12.75</v>
      </c>
      <c r="L3" s="12">
        <v>73.25</v>
      </c>
      <c r="M3" s="12">
        <v>49.75</v>
      </c>
      <c r="N3" s="12">
        <v>21.25</v>
      </c>
      <c r="O3" s="12">
        <v>26.25</v>
      </c>
      <c r="P3" s="12">
        <v>19</v>
      </c>
      <c r="Q3" s="12">
        <v>9.75</v>
      </c>
      <c r="R3" s="12">
        <v>8</v>
      </c>
      <c r="S3" s="12">
        <v>17</v>
      </c>
      <c r="T3" s="12">
        <v>15</v>
      </c>
      <c r="U3" s="12">
        <v>9.25</v>
      </c>
      <c r="V3" s="12">
        <v>12.75</v>
      </c>
      <c r="W3" s="12">
        <v>6</v>
      </c>
      <c r="X3" s="12">
        <v>6.75</v>
      </c>
      <c r="Y3" s="12">
        <v>13.75</v>
      </c>
      <c r="Z3" s="12">
        <v>18.75</v>
      </c>
      <c r="AA3" s="12">
        <v>90.5</v>
      </c>
      <c r="AB3" s="12">
        <v>84.25</v>
      </c>
      <c r="AC3" s="12">
        <v>233.75</v>
      </c>
      <c r="AD3" s="12">
        <v>123.75</v>
      </c>
      <c r="AE3" s="12">
        <v>84.5</v>
      </c>
      <c r="AF3" s="12">
        <v>104.25</v>
      </c>
      <c r="AG3" s="12">
        <v>15.5</v>
      </c>
      <c r="AH3" s="12">
        <v>29.25</v>
      </c>
      <c r="AI3" s="12">
        <v>23</v>
      </c>
      <c r="AJ3" s="12">
        <v>8</v>
      </c>
      <c r="AK3" s="12">
        <v>2.75</v>
      </c>
      <c r="AL3" s="12">
        <v>16</v>
      </c>
      <c r="AM3" s="12">
        <v>3.5</v>
      </c>
      <c r="AN3" s="12">
        <v>25</v>
      </c>
      <c r="AO3" s="12">
        <v>8</v>
      </c>
      <c r="AP3" s="12">
        <v>7</v>
      </c>
      <c r="AQ3" s="12">
        <v>11.25</v>
      </c>
      <c r="AR3" s="12">
        <v>9.75</v>
      </c>
      <c r="AS3" s="13">
        <v>1919</v>
      </c>
      <c r="AT3" s="14"/>
      <c r="AV3" s="9" t="s">
        <v>39</v>
      </c>
      <c r="AW3" s="12">
        <f>SUM(B3:Z27,AK3:AN27,B38:Z41,AK38:AN41)</f>
        <v>42114.5</v>
      </c>
      <c r="AY3" s="9" t="s">
        <v>40</v>
      </c>
      <c r="AZ3" s="15">
        <f>SUM(AW12:AW18,AX12:BC12)</f>
        <v>116965.5</v>
      </c>
      <c r="BA3" s="16">
        <f>AZ3/BD$19</f>
        <v>0.6594630556522646</v>
      </c>
    </row>
    <row r="4" spans="1:56">
      <c r="A4" s="1" t="s">
        <v>4</v>
      </c>
      <c r="B4" s="12">
        <v>118.25</v>
      </c>
      <c r="C4" s="12">
        <v>17</v>
      </c>
      <c r="D4" s="12">
        <v>95.25</v>
      </c>
      <c r="E4" s="12">
        <v>67.75</v>
      </c>
      <c r="F4" s="12">
        <v>793.75</v>
      </c>
      <c r="G4" s="12">
        <v>113</v>
      </c>
      <c r="H4" s="12">
        <v>122.25</v>
      </c>
      <c r="I4" s="12">
        <v>78.25</v>
      </c>
      <c r="J4" s="12">
        <v>155</v>
      </c>
      <c r="K4" s="12">
        <v>37.75</v>
      </c>
      <c r="L4" s="12">
        <v>117.5</v>
      </c>
      <c r="M4" s="12">
        <v>107.25</v>
      </c>
      <c r="N4" s="12">
        <v>47.25</v>
      </c>
      <c r="O4" s="12">
        <v>40</v>
      </c>
      <c r="P4" s="12">
        <v>34.75</v>
      </c>
      <c r="Q4" s="12">
        <v>16.75</v>
      </c>
      <c r="R4" s="12">
        <v>26.75</v>
      </c>
      <c r="S4" s="12">
        <v>47.5</v>
      </c>
      <c r="T4" s="12">
        <v>26</v>
      </c>
      <c r="U4" s="12">
        <v>16</v>
      </c>
      <c r="V4" s="12">
        <v>19.25</v>
      </c>
      <c r="W4" s="12">
        <v>9.25</v>
      </c>
      <c r="X4" s="12">
        <v>11.25</v>
      </c>
      <c r="Y4" s="12">
        <v>22</v>
      </c>
      <c r="Z4" s="12">
        <v>28.5</v>
      </c>
      <c r="AA4" s="12">
        <v>289</v>
      </c>
      <c r="AB4" s="12">
        <v>237</v>
      </c>
      <c r="AC4" s="12">
        <v>757.25</v>
      </c>
      <c r="AD4" s="12">
        <v>212.75</v>
      </c>
      <c r="AE4" s="12">
        <v>87</v>
      </c>
      <c r="AF4" s="12">
        <v>125.5</v>
      </c>
      <c r="AG4" s="12">
        <v>38.25</v>
      </c>
      <c r="AH4" s="12">
        <v>72</v>
      </c>
      <c r="AI4" s="12">
        <v>66.25</v>
      </c>
      <c r="AJ4" s="12">
        <v>19.25</v>
      </c>
      <c r="AK4" s="12">
        <v>7</v>
      </c>
      <c r="AL4" s="12">
        <v>19.5</v>
      </c>
      <c r="AM4" s="12">
        <v>1.5</v>
      </c>
      <c r="AN4" s="12">
        <v>35.5</v>
      </c>
      <c r="AO4" s="12">
        <v>10.25</v>
      </c>
      <c r="AP4" s="12">
        <v>11.5</v>
      </c>
      <c r="AQ4" s="12">
        <v>41</v>
      </c>
      <c r="AR4" s="12">
        <v>13.75</v>
      </c>
      <c r="AS4" s="13">
        <v>4212.5</v>
      </c>
      <c r="AT4" s="14"/>
      <c r="AV4" s="9" t="s">
        <v>41</v>
      </c>
      <c r="AW4" s="12">
        <f>SUM(AA28:AJ37, AA42:AJ45, AO28:AR37, AO42:AR45)</f>
        <v>57863</v>
      </c>
      <c r="AY4" s="9" t="s">
        <v>42</v>
      </c>
      <c r="AZ4" s="15">
        <f>SUM(AX13:BB18)</f>
        <v>64964.25</v>
      </c>
      <c r="BA4" s="16">
        <f>AZ4/BD$19</f>
        <v>0.36627486577800833</v>
      </c>
    </row>
    <row r="5" spans="1:56">
      <c r="A5" s="1" t="s">
        <v>5</v>
      </c>
      <c r="B5" s="12">
        <v>100.75</v>
      </c>
      <c r="C5" s="12">
        <v>80.25</v>
      </c>
      <c r="D5" s="12">
        <v>4.5</v>
      </c>
      <c r="E5" s="12">
        <v>45</v>
      </c>
      <c r="F5" s="12">
        <v>637.5</v>
      </c>
      <c r="G5" s="12">
        <v>61.25</v>
      </c>
      <c r="H5" s="12">
        <v>56.25</v>
      </c>
      <c r="I5" s="12">
        <v>39.25</v>
      </c>
      <c r="J5" s="12">
        <v>93.25</v>
      </c>
      <c r="K5" s="12">
        <v>34</v>
      </c>
      <c r="L5" s="12">
        <v>45.25</v>
      </c>
      <c r="M5" s="12">
        <v>39.25</v>
      </c>
      <c r="N5" s="12">
        <v>14.5</v>
      </c>
      <c r="O5" s="12">
        <v>14</v>
      </c>
      <c r="P5" s="12">
        <v>12.25</v>
      </c>
      <c r="Q5" s="12">
        <v>7</v>
      </c>
      <c r="R5" s="12">
        <v>9.25</v>
      </c>
      <c r="S5" s="12">
        <v>22.5</v>
      </c>
      <c r="T5" s="12">
        <v>12.75</v>
      </c>
      <c r="U5" s="12">
        <v>10</v>
      </c>
      <c r="V5" s="12">
        <v>14</v>
      </c>
      <c r="W5" s="12">
        <v>7.75</v>
      </c>
      <c r="X5" s="12">
        <v>5</v>
      </c>
      <c r="Y5" s="12">
        <v>20.25</v>
      </c>
      <c r="Z5" s="12">
        <v>8.25</v>
      </c>
      <c r="AA5" s="12">
        <v>167.75</v>
      </c>
      <c r="AB5" s="12">
        <v>127.5</v>
      </c>
      <c r="AC5" s="12">
        <v>405</v>
      </c>
      <c r="AD5" s="12">
        <v>154.5</v>
      </c>
      <c r="AE5" s="12">
        <v>44</v>
      </c>
      <c r="AF5" s="12">
        <v>47.5</v>
      </c>
      <c r="AG5" s="12">
        <v>18</v>
      </c>
      <c r="AH5" s="12">
        <v>20</v>
      </c>
      <c r="AI5" s="12">
        <v>23.25</v>
      </c>
      <c r="AJ5" s="12">
        <v>3.25</v>
      </c>
      <c r="AK5" s="12">
        <v>3.25</v>
      </c>
      <c r="AL5" s="12">
        <v>10.75</v>
      </c>
      <c r="AM5" s="12">
        <v>0.25</v>
      </c>
      <c r="AN5" s="12">
        <v>7</v>
      </c>
      <c r="AO5" s="12">
        <v>2.25</v>
      </c>
      <c r="AP5" s="12">
        <v>4.5</v>
      </c>
      <c r="AQ5" s="12">
        <v>22.75</v>
      </c>
      <c r="AR5" s="12">
        <v>12</v>
      </c>
      <c r="AS5" s="13">
        <v>2467.5</v>
      </c>
      <c r="AT5" s="14"/>
      <c r="AV5" s="9" t="s">
        <v>43</v>
      </c>
      <c r="AW5" s="12">
        <f>SUM(AA3:AJ27,B28:Z37,AA38:AJ41,AK28:AN37, B42:Z45, AK42:AN45, AO3:AR27, AO38:AR41)</f>
        <v>85851.25</v>
      </c>
    </row>
    <row r="6" spans="1:56">
      <c r="A6" s="1" t="s">
        <v>6</v>
      </c>
      <c r="B6" s="12">
        <v>40.75</v>
      </c>
      <c r="C6" s="12">
        <v>61.5</v>
      </c>
      <c r="D6" s="12">
        <v>41.25</v>
      </c>
      <c r="E6" s="12">
        <v>6.75</v>
      </c>
      <c r="F6" s="12">
        <v>268.5</v>
      </c>
      <c r="G6" s="12">
        <v>42</v>
      </c>
      <c r="H6" s="12">
        <v>37.25</v>
      </c>
      <c r="I6" s="12">
        <v>45.5</v>
      </c>
      <c r="J6" s="12">
        <v>87.5</v>
      </c>
      <c r="K6" s="12">
        <v>25</v>
      </c>
      <c r="L6" s="12">
        <v>60.75</v>
      </c>
      <c r="M6" s="12">
        <v>44.75</v>
      </c>
      <c r="N6" s="12">
        <v>15.5</v>
      </c>
      <c r="O6" s="12">
        <v>14.25</v>
      </c>
      <c r="P6" s="12">
        <v>12.5</v>
      </c>
      <c r="Q6" s="12">
        <v>5</v>
      </c>
      <c r="R6" s="12">
        <v>9.75</v>
      </c>
      <c r="S6" s="12">
        <v>24.25</v>
      </c>
      <c r="T6" s="12">
        <v>9.75</v>
      </c>
      <c r="U6" s="12">
        <v>11</v>
      </c>
      <c r="V6" s="12">
        <v>11</v>
      </c>
      <c r="W6" s="12">
        <v>7</v>
      </c>
      <c r="X6" s="12">
        <v>5.5</v>
      </c>
      <c r="Y6" s="12">
        <v>12.25</v>
      </c>
      <c r="Z6" s="12">
        <v>13.75</v>
      </c>
      <c r="AA6" s="12">
        <v>218.75</v>
      </c>
      <c r="AB6" s="12">
        <v>165.5</v>
      </c>
      <c r="AC6" s="12">
        <v>431.25</v>
      </c>
      <c r="AD6" s="12">
        <v>259</v>
      </c>
      <c r="AE6" s="12">
        <v>103.5</v>
      </c>
      <c r="AF6" s="12">
        <v>83.5</v>
      </c>
      <c r="AG6" s="12">
        <v>24.75</v>
      </c>
      <c r="AH6" s="12">
        <v>17.5</v>
      </c>
      <c r="AI6" s="12">
        <v>13.75</v>
      </c>
      <c r="AJ6" s="12">
        <v>3.25</v>
      </c>
      <c r="AK6" s="12">
        <v>2.75</v>
      </c>
      <c r="AL6" s="12">
        <v>12.75</v>
      </c>
      <c r="AM6" s="12">
        <v>2.75</v>
      </c>
      <c r="AN6" s="12">
        <v>9.75</v>
      </c>
      <c r="AO6" s="12">
        <v>3.25</v>
      </c>
      <c r="AP6" s="12">
        <v>2.25</v>
      </c>
      <c r="AQ6" s="12">
        <v>32.5</v>
      </c>
      <c r="AR6" s="12">
        <v>12</v>
      </c>
      <c r="AS6" s="13">
        <v>2311.75</v>
      </c>
      <c r="AT6" s="14"/>
      <c r="AW6" s="12"/>
    </row>
    <row r="7" spans="1:56">
      <c r="A7" s="1" t="s">
        <v>7</v>
      </c>
      <c r="B7" s="12">
        <v>278</v>
      </c>
      <c r="C7" s="12">
        <v>814</v>
      </c>
      <c r="D7" s="12">
        <v>657.25</v>
      </c>
      <c r="E7" s="12">
        <v>280</v>
      </c>
      <c r="F7" s="12">
        <v>24</v>
      </c>
      <c r="G7" s="12">
        <v>279.25</v>
      </c>
      <c r="H7" s="12">
        <v>394</v>
      </c>
      <c r="I7" s="12">
        <v>207.5</v>
      </c>
      <c r="J7" s="12">
        <v>387.25</v>
      </c>
      <c r="K7" s="12">
        <v>153.75</v>
      </c>
      <c r="L7" s="12">
        <v>267.25</v>
      </c>
      <c r="M7" s="12">
        <v>255.25</v>
      </c>
      <c r="N7" s="12">
        <v>157</v>
      </c>
      <c r="O7" s="12">
        <v>153.25</v>
      </c>
      <c r="P7" s="12">
        <v>123.5</v>
      </c>
      <c r="Q7" s="12">
        <v>49.75</v>
      </c>
      <c r="R7" s="12">
        <v>142.75</v>
      </c>
      <c r="S7" s="12">
        <v>447.5</v>
      </c>
      <c r="T7" s="12">
        <v>92.25</v>
      </c>
      <c r="U7" s="12">
        <v>169.25</v>
      </c>
      <c r="V7" s="12">
        <v>221</v>
      </c>
      <c r="W7" s="12">
        <v>191.25</v>
      </c>
      <c r="X7" s="12">
        <v>166</v>
      </c>
      <c r="Y7" s="12">
        <v>62.75</v>
      </c>
      <c r="Z7" s="12">
        <v>53.5</v>
      </c>
      <c r="AA7" s="12">
        <v>789.25</v>
      </c>
      <c r="AB7" s="12">
        <v>547</v>
      </c>
      <c r="AC7" s="12">
        <v>1576</v>
      </c>
      <c r="AD7" s="12">
        <v>729.75</v>
      </c>
      <c r="AE7" s="12">
        <v>246</v>
      </c>
      <c r="AF7" s="12">
        <v>237.5</v>
      </c>
      <c r="AG7" s="12">
        <v>130.75</v>
      </c>
      <c r="AH7" s="12">
        <v>74.5</v>
      </c>
      <c r="AI7" s="12">
        <v>199.75</v>
      </c>
      <c r="AJ7" s="12">
        <v>14.75</v>
      </c>
      <c r="AK7" s="12">
        <v>56</v>
      </c>
      <c r="AL7" s="12">
        <v>242.25</v>
      </c>
      <c r="AM7" s="12">
        <v>28</v>
      </c>
      <c r="AN7" s="12">
        <v>73</v>
      </c>
      <c r="AO7" s="12">
        <v>18</v>
      </c>
      <c r="AP7" s="12">
        <v>29.5</v>
      </c>
      <c r="AQ7" s="12">
        <v>76.75</v>
      </c>
      <c r="AR7" s="12">
        <v>138.25</v>
      </c>
      <c r="AS7" s="13">
        <v>11234.25</v>
      </c>
      <c r="AT7" s="14"/>
      <c r="AW7" s="12"/>
    </row>
    <row r="8" spans="1:56">
      <c r="A8" s="1" t="s">
        <v>8</v>
      </c>
      <c r="B8" s="12">
        <v>71</v>
      </c>
      <c r="C8" s="12">
        <v>111.5</v>
      </c>
      <c r="D8" s="12">
        <v>57.5</v>
      </c>
      <c r="E8" s="12">
        <v>44</v>
      </c>
      <c r="F8" s="12">
        <v>294.25</v>
      </c>
      <c r="G8" s="12">
        <v>3.75</v>
      </c>
      <c r="H8" s="12">
        <v>84</v>
      </c>
      <c r="I8" s="12">
        <v>66</v>
      </c>
      <c r="J8" s="12">
        <v>100.25</v>
      </c>
      <c r="K8" s="12">
        <v>42.75</v>
      </c>
      <c r="L8" s="12">
        <v>77</v>
      </c>
      <c r="M8" s="12">
        <v>64.25</v>
      </c>
      <c r="N8" s="12">
        <v>29.25</v>
      </c>
      <c r="O8" s="12">
        <v>25</v>
      </c>
      <c r="P8" s="12">
        <v>25.25</v>
      </c>
      <c r="Q8" s="12">
        <v>11.75</v>
      </c>
      <c r="R8" s="12">
        <v>18.5</v>
      </c>
      <c r="S8" s="12">
        <v>28</v>
      </c>
      <c r="T8" s="12">
        <v>16</v>
      </c>
      <c r="U8" s="12">
        <v>8</v>
      </c>
      <c r="V8" s="12">
        <v>14.5</v>
      </c>
      <c r="W8" s="12">
        <v>9.25</v>
      </c>
      <c r="X8" s="12">
        <v>4.75</v>
      </c>
      <c r="Y8" s="12">
        <v>8.75</v>
      </c>
      <c r="Z8" s="12">
        <v>26.25</v>
      </c>
      <c r="AA8" s="12">
        <v>160.5</v>
      </c>
      <c r="AB8" s="12">
        <v>154.75</v>
      </c>
      <c r="AC8" s="12">
        <v>362.5</v>
      </c>
      <c r="AD8" s="12">
        <v>231.5</v>
      </c>
      <c r="AE8" s="12">
        <v>134</v>
      </c>
      <c r="AF8" s="12">
        <v>99.75</v>
      </c>
      <c r="AG8" s="12">
        <v>16.5</v>
      </c>
      <c r="AH8" s="12">
        <v>17.75</v>
      </c>
      <c r="AI8" s="12">
        <v>17.25</v>
      </c>
      <c r="AJ8" s="12">
        <v>3.25</v>
      </c>
      <c r="AK8" s="12">
        <v>8.5</v>
      </c>
      <c r="AL8" s="12">
        <v>11.5</v>
      </c>
      <c r="AM8" s="12">
        <v>1.75</v>
      </c>
      <c r="AN8" s="12">
        <v>11</v>
      </c>
      <c r="AO8" s="12">
        <v>1</v>
      </c>
      <c r="AP8" s="12">
        <v>3.5</v>
      </c>
      <c r="AQ8" s="12">
        <v>19.25</v>
      </c>
      <c r="AR8" s="12">
        <v>9.25</v>
      </c>
      <c r="AS8" s="13">
        <v>2505</v>
      </c>
      <c r="AT8" s="14"/>
      <c r="AW8" s="15"/>
    </row>
    <row r="9" spans="1:56">
      <c r="A9" s="1" t="s">
        <v>9</v>
      </c>
      <c r="B9" s="12">
        <v>83.5</v>
      </c>
      <c r="C9" s="12">
        <v>108.75</v>
      </c>
      <c r="D9" s="12">
        <v>64.25</v>
      </c>
      <c r="E9" s="12">
        <v>50.5</v>
      </c>
      <c r="F9" s="12">
        <v>377.5</v>
      </c>
      <c r="G9" s="12">
        <v>80.5</v>
      </c>
      <c r="H9" s="12">
        <v>13.25</v>
      </c>
      <c r="I9" s="12">
        <v>49</v>
      </c>
      <c r="J9" s="12">
        <v>78.5</v>
      </c>
      <c r="K9" s="12">
        <v>28.5</v>
      </c>
      <c r="L9" s="12">
        <v>106</v>
      </c>
      <c r="M9" s="12">
        <v>96.25</v>
      </c>
      <c r="N9" s="12">
        <v>47.5</v>
      </c>
      <c r="O9" s="12">
        <v>74.75</v>
      </c>
      <c r="P9" s="12">
        <v>48.75</v>
      </c>
      <c r="Q9" s="12">
        <v>26.5</v>
      </c>
      <c r="R9" s="12">
        <v>19.5</v>
      </c>
      <c r="S9" s="12">
        <v>28.75</v>
      </c>
      <c r="T9" s="12">
        <v>48.75</v>
      </c>
      <c r="U9" s="12">
        <v>32</v>
      </c>
      <c r="V9" s="12">
        <v>43.25</v>
      </c>
      <c r="W9" s="12">
        <v>17.25</v>
      </c>
      <c r="X9" s="12">
        <v>12.75</v>
      </c>
      <c r="Y9" s="12">
        <v>33.5</v>
      </c>
      <c r="Z9" s="12">
        <v>43</v>
      </c>
      <c r="AA9" s="12">
        <v>295.25</v>
      </c>
      <c r="AB9" s="12">
        <v>260</v>
      </c>
      <c r="AC9" s="12">
        <v>704.75</v>
      </c>
      <c r="AD9" s="12">
        <v>347.25</v>
      </c>
      <c r="AE9" s="12">
        <v>176.25</v>
      </c>
      <c r="AF9" s="12">
        <v>139.25</v>
      </c>
      <c r="AG9" s="12">
        <v>28.75</v>
      </c>
      <c r="AH9" s="12">
        <v>38.75</v>
      </c>
      <c r="AI9" s="12">
        <v>26.75</v>
      </c>
      <c r="AJ9" s="12">
        <v>7.5</v>
      </c>
      <c r="AK9" s="12">
        <v>11</v>
      </c>
      <c r="AL9" s="12">
        <v>22.5</v>
      </c>
      <c r="AM9" s="12">
        <v>7</v>
      </c>
      <c r="AN9" s="12">
        <v>61.75</v>
      </c>
      <c r="AO9" s="12">
        <v>4</v>
      </c>
      <c r="AP9" s="12">
        <v>6</v>
      </c>
      <c r="AQ9" s="12">
        <v>26.75</v>
      </c>
      <c r="AR9" s="12">
        <v>13.5</v>
      </c>
      <c r="AS9" s="13">
        <v>3789.75</v>
      </c>
      <c r="AT9" s="14"/>
      <c r="AW9" s="15"/>
    </row>
    <row r="10" spans="1:56">
      <c r="A10" s="1">
        <v>19</v>
      </c>
      <c r="B10" s="12">
        <v>35.25</v>
      </c>
      <c r="C10" s="12">
        <v>77.5</v>
      </c>
      <c r="D10" s="12">
        <v>48.75</v>
      </c>
      <c r="E10" s="12">
        <v>44.75</v>
      </c>
      <c r="F10" s="12">
        <v>195.25</v>
      </c>
      <c r="G10" s="12">
        <v>72.5</v>
      </c>
      <c r="H10" s="12">
        <v>46.25</v>
      </c>
      <c r="I10" s="12">
        <v>6.25</v>
      </c>
      <c r="J10" s="12">
        <v>22</v>
      </c>
      <c r="K10" s="12">
        <v>11.25</v>
      </c>
      <c r="L10" s="12">
        <v>64</v>
      </c>
      <c r="M10" s="12">
        <v>59</v>
      </c>
      <c r="N10" s="12">
        <v>35.75</v>
      </c>
      <c r="O10" s="12">
        <v>55.75</v>
      </c>
      <c r="P10" s="12">
        <v>33.25</v>
      </c>
      <c r="Q10" s="12">
        <v>20</v>
      </c>
      <c r="R10" s="12">
        <v>24.25</v>
      </c>
      <c r="S10" s="12">
        <v>34</v>
      </c>
      <c r="T10" s="12">
        <v>33.25</v>
      </c>
      <c r="U10" s="12">
        <v>28.75</v>
      </c>
      <c r="V10" s="12">
        <v>39.75</v>
      </c>
      <c r="W10" s="12">
        <v>14.25</v>
      </c>
      <c r="X10" s="12">
        <v>13.25</v>
      </c>
      <c r="Y10" s="12">
        <v>30.5</v>
      </c>
      <c r="Z10" s="12">
        <v>31.25</v>
      </c>
      <c r="AA10" s="12">
        <v>125</v>
      </c>
      <c r="AB10" s="12">
        <v>121.5</v>
      </c>
      <c r="AC10" s="12">
        <v>353.5</v>
      </c>
      <c r="AD10" s="12">
        <v>188.5</v>
      </c>
      <c r="AE10" s="12">
        <v>91.25</v>
      </c>
      <c r="AF10" s="12">
        <v>76.75</v>
      </c>
      <c r="AG10" s="12">
        <v>23.75</v>
      </c>
      <c r="AH10" s="12">
        <v>26.5</v>
      </c>
      <c r="AI10" s="12">
        <v>35</v>
      </c>
      <c r="AJ10" s="12">
        <v>6.5</v>
      </c>
      <c r="AK10" s="12">
        <v>5.25</v>
      </c>
      <c r="AL10" s="12">
        <v>23.5</v>
      </c>
      <c r="AM10" s="12">
        <v>4.5</v>
      </c>
      <c r="AN10" s="12">
        <v>35.25</v>
      </c>
      <c r="AO10" s="12">
        <v>4.5</v>
      </c>
      <c r="AP10" s="12">
        <v>5.5</v>
      </c>
      <c r="AQ10" s="12">
        <v>7.25</v>
      </c>
      <c r="AR10" s="12">
        <v>9.75</v>
      </c>
      <c r="AS10" s="13">
        <v>2220.5</v>
      </c>
      <c r="AT10" s="14"/>
      <c r="AV10" s="17"/>
      <c r="AW10" s="15"/>
      <c r="BC10" s="11"/>
    </row>
    <row r="11" spans="1:56">
      <c r="A11" s="1">
        <v>12</v>
      </c>
      <c r="B11" s="12">
        <v>59.5</v>
      </c>
      <c r="C11" s="12">
        <v>132</v>
      </c>
      <c r="D11" s="12">
        <v>97.25</v>
      </c>
      <c r="E11" s="12">
        <v>87</v>
      </c>
      <c r="F11" s="12">
        <v>363.25</v>
      </c>
      <c r="G11" s="12">
        <v>110.75</v>
      </c>
      <c r="H11" s="12">
        <v>87</v>
      </c>
      <c r="I11" s="12">
        <v>23</v>
      </c>
      <c r="J11" s="12">
        <v>12.5</v>
      </c>
      <c r="K11" s="12">
        <v>13.75</v>
      </c>
      <c r="L11" s="12">
        <v>110.5</v>
      </c>
      <c r="M11" s="12">
        <v>154.75</v>
      </c>
      <c r="N11" s="12">
        <v>104</v>
      </c>
      <c r="O11" s="12">
        <v>124</v>
      </c>
      <c r="P11" s="12">
        <v>79.75</v>
      </c>
      <c r="Q11" s="12">
        <v>34.75</v>
      </c>
      <c r="R11" s="12">
        <v>67.75</v>
      </c>
      <c r="S11" s="12">
        <v>109</v>
      </c>
      <c r="T11" s="12">
        <v>52</v>
      </c>
      <c r="U11" s="12">
        <v>55.5</v>
      </c>
      <c r="V11" s="12">
        <v>66.75</v>
      </c>
      <c r="W11" s="12">
        <v>30.75</v>
      </c>
      <c r="X11" s="12">
        <v>28.25</v>
      </c>
      <c r="Y11" s="12">
        <v>65</v>
      </c>
      <c r="Z11" s="12">
        <v>65.5</v>
      </c>
      <c r="AA11" s="12">
        <v>319.75</v>
      </c>
      <c r="AB11" s="12">
        <v>270.25</v>
      </c>
      <c r="AC11" s="12">
        <v>741.5</v>
      </c>
      <c r="AD11" s="12">
        <v>295.25</v>
      </c>
      <c r="AE11" s="12">
        <v>108</v>
      </c>
      <c r="AF11" s="12">
        <v>81.5</v>
      </c>
      <c r="AG11" s="12">
        <v>44.5</v>
      </c>
      <c r="AH11" s="12">
        <v>60.75</v>
      </c>
      <c r="AI11" s="12">
        <v>75.75</v>
      </c>
      <c r="AJ11" s="12">
        <v>15.5</v>
      </c>
      <c r="AK11" s="12">
        <v>11.5</v>
      </c>
      <c r="AL11" s="12">
        <v>35.75</v>
      </c>
      <c r="AM11" s="12">
        <v>10.25</v>
      </c>
      <c r="AN11" s="12">
        <v>54.25</v>
      </c>
      <c r="AO11" s="12">
        <v>5.5</v>
      </c>
      <c r="AP11" s="12">
        <v>10.75</v>
      </c>
      <c r="AQ11" s="12">
        <v>32.5</v>
      </c>
      <c r="AR11" s="12">
        <v>18.75</v>
      </c>
      <c r="AS11" s="13">
        <v>4326.25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14</v>
      </c>
      <c r="C12" s="12">
        <v>36.75</v>
      </c>
      <c r="D12" s="12">
        <v>30</v>
      </c>
      <c r="E12" s="12">
        <v>34.5</v>
      </c>
      <c r="F12" s="12">
        <v>154</v>
      </c>
      <c r="G12" s="12">
        <v>34.25</v>
      </c>
      <c r="H12" s="12">
        <v>23.25</v>
      </c>
      <c r="I12" s="12">
        <v>12.5</v>
      </c>
      <c r="J12" s="12">
        <v>15.5</v>
      </c>
      <c r="K12" s="12">
        <v>7.75</v>
      </c>
      <c r="L12" s="12">
        <v>66</v>
      </c>
      <c r="M12" s="12">
        <v>92.5</v>
      </c>
      <c r="N12" s="12">
        <v>102.75</v>
      </c>
      <c r="O12" s="12">
        <v>114</v>
      </c>
      <c r="P12" s="12">
        <v>45</v>
      </c>
      <c r="Q12" s="12">
        <v>23.5</v>
      </c>
      <c r="R12" s="12">
        <v>42.25</v>
      </c>
      <c r="S12" s="12">
        <v>67.75</v>
      </c>
      <c r="T12" s="12">
        <v>8.25</v>
      </c>
      <c r="U12" s="12">
        <v>6.75</v>
      </c>
      <c r="V12" s="12">
        <v>10</v>
      </c>
      <c r="W12" s="12">
        <v>4</v>
      </c>
      <c r="X12" s="12">
        <v>7</v>
      </c>
      <c r="Y12" s="12">
        <v>11.5</v>
      </c>
      <c r="Z12" s="12">
        <v>22.75</v>
      </c>
      <c r="AA12" s="12">
        <v>213.75</v>
      </c>
      <c r="AB12" s="12">
        <v>193.25</v>
      </c>
      <c r="AC12" s="12">
        <v>578</v>
      </c>
      <c r="AD12" s="12">
        <v>228.5</v>
      </c>
      <c r="AE12" s="12">
        <v>77</v>
      </c>
      <c r="AF12" s="12">
        <v>58</v>
      </c>
      <c r="AG12" s="12">
        <v>25.25</v>
      </c>
      <c r="AH12" s="12">
        <v>39.25</v>
      </c>
      <c r="AI12" s="12">
        <v>22.75</v>
      </c>
      <c r="AJ12" s="12">
        <v>9.5</v>
      </c>
      <c r="AK12" s="12">
        <v>46.75</v>
      </c>
      <c r="AL12" s="12">
        <v>65</v>
      </c>
      <c r="AM12" s="12">
        <v>1.75</v>
      </c>
      <c r="AN12" s="12">
        <v>8.75</v>
      </c>
      <c r="AO12" s="12">
        <v>7</v>
      </c>
      <c r="AP12" s="12">
        <v>8.5</v>
      </c>
      <c r="AQ12" s="12">
        <v>33.25</v>
      </c>
      <c r="AR12" s="12">
        <v>15</v>
      </c>
      <c r="AS12" s="13">
        <v>2617.75</v>
      </c>
      <c r="AT12" s="14"/>
      <c r="AV12" s="17" t="s">
        <v>44</v>
      </c>
      <c r="AW12" s="15">
        <f>SUM(AA28:AD31)</f>
        <v>2679.5</v>
      </c>
      <c r="AX12" s="15">
        <f>SUM(Z28:Z31,H28:K31)</f>
        <v>7314</v>
      </c>
      <c r="AY12" s="15">
        <f>SUM(AE28:AJ31)</f>
        <v>18585</v>
      </c>
      <c r="AZ12" s="15">
        <f>SUM(B28:G31)</f>
        <v>8678.75</v>
      </c>
      <c r="BA12" s="15">
        <f>SUM(AM28:AN31,T28:Y31)</f>
        <v>8030.5</v>
      </c>
      <c r="BB12" s="15">
        <f>SUM(AK28:AL31,L28:S31)</f>
        <v>10955.75</v>
      </c>
      <c r="BC12" s="14">
        <f>SUM(AO28:AR31)</f>
        <v>4565</v>
      </c>
      <c r="BD12" s="9">
        <f t="shared" ref="BD12:BD18" si="0">SUM(AW12:BB12)</f>
        <v>56243.5</v>
      </c>
    </row>
    <row r="13" spans="1:56">
      <c r="A13" s="1" t="s">
        <v>11</v>
      </c>
      <c r="B13" s="12">
        <v>64.5</v>
      </c>
      <c r="C13" s="12">
        <v>105.75</v>
      </c>
      <c r="D13" s="12">
        <v>44.75</v>
      </c>
      <c r="E13" s="12">
        <v>59.75</v>
      </c>
      <c r="F13" s="12">
        <v>263.5</v>
      </c>
      <c r="G13" s="12">
        <v>82</v>
      </c>
      <c r="H13" s="12">
        <v>94.75</v>
      </c>
      <c r="I13" s="12">
        <v>58.5</v>
      </c>
      <c r="J13" s="12">
        <v>119.5</v>
      </c>
      <c r="K13" s="12">
        <v>56.5</v>
      </c>
      <c r="L13" s="12">
        <v>13</v>
      </c>
      <c r="M13" s="12">
        <v>159</v>
      </c>
      <c r="N13" s="12">
        <v>163.25</v>
      </c>
      <c r="O13" s="12">
        <v>262.25</v>
      </c>
      <c r="P13" s="12">
        <v>147.5</v>
      </c>
      <c r="Q13" s="12">
        <v>55.25</v>
      </c>
      <c r="R13" s="12">
        <v>68.5</v>
      </c>
      <c r="S13" s="12">
        <v>78.75</v>
      </c>
      <c r="T13" s="12">
        <v>35.5</v>
      </c>
      <c r="U13" s="12">
        <v>16</v>
      </c>
      <c r="V13" s="12">
        <v>25.5</v>
      </c>
      <c r="W13" s="12">
        <v>21.5</v>
      </c>
      <c r="X13" s="12">
        <v>21.25</v>
      </c>
      <c r="Y13" s="12">
        <v>28.25</v>
      </c>
      <c r="Z13" s="12">
        <v>94.25</v>
      </c>
      <c r="AA13" s="12">
        <v>273.5</v>
      </c>
      <c r="AB13" s="12">
        <v>232.5</v>
      </c>
      <c r="AC13" s="12">
        <v>691</v>
      </c>
      <c r="AD13" s="12">
        <v>286.75</v>
      </c>
      <c r="AE13" s="12">
        <v>145</v>
      </c>
      <c r="AF13" s="12">
        <v>162.25</v>
      </c>
      <c r="AG13" s="12">
        <v>33.75</v>
      </c>
      <c r="AH13" s="12">
        <v>54.5</v>
      </c>
      <c r="AI13" s="12">
        <v>39</v>
      </c>
      <c r="AJ13" s="12">
        <v>13.75</v>
      </c>
      <c r="AK13" s="12">
        <v>34.25</v>
      </c>
      <c r="AL13" s="12">
        <v>103</v>
      </c>
      <c r="AM13" s="12">
        <v>4.5</v>
      </c>
      <c r="AN13" s="12">
        <v>57.5</v>
      </c>
      <c r="AO13" s="12">
        <v>10</v>
      </c>
      <c r="AP13" s="12">
        <v>15.5</v>
      </c>
      <c r="AQ13" s="12">
        <v>32.5</v>
      </c>
      <c r="AR13" s="12">
        <v>16</v>
      </c>
      <c r="AS13" s="13">
        <v>4344.5</v>
      </c>
      <c r="AT13" s="14"/>
      <c r="AV13" s="17" t="s">
        <v>45</v>
      </c>
      <c r="AW13" s="15">
        <f>SUM(AA27:AD27,AA9:AD12)</f>
        <v>7133.25</v>
      </c>
      <c r="AX13" s="15">
        <f>SUM(Z27,Z9:Z12,H9:K12,H27:K27)</f>
        <v>788.25</v>
      </c>
      <c r="AY13" s="15">
        <f>SUM(AE9:AJ12,AE27:AJ27)</f>
        <v>1615</v>
      </c>
      <c r="AZ13" s="15">
        <f>SUM(B9:G12,B27:G27)</f>
        <v>2534.5</v>
      </c>
      <c r="BA13" s="15">
        <f>SUM(T9:Y12,AM9:AN12,T27:Y27,AM27:AN27)</f>
        <v>939</v>
      </c>
      <c r="BB13" s="15">
        <f>SUM(L9:S12,AK9:AL12,L27:S27,AK27:AL27)</f>
        <v>2641.25</v>
      </c>
      <c r="BC13" s="14">
        <f>SUM(AO9:AR12,AO27:AR27)</f>
        <v>242.5</v>
      </c>
      <c r="BD13" s="9">
        <f t="shared" si="0"/>
        <v>15651.25</v>
      </c>
    </row>
    <row r="14" spans="1:56">
      <c r="A14" s="1" t="s">
        <v>12</v>
      </c>
      <c r="B14" s="12">
        <v>46.5</v>
      </c>
      <c r="C14" s="12">
        <v>101.5</v>
      </c>
      <c r="D14" s="12">
        <v>35.75</v>
      </c>
      <c r="E14" s="12">
        <v>34.75</v>
      </c>
      <c r="F14" s="12">
        <v>231.5</v>
      </c>
      <c r="G14" s="12">
        <v>62</v>
      </c>
      <c r="H14" s="12">
        <v>98.25</v>
      </c>
      <c r="I14" s="12">
        <v>79</v>
      </c>
      <c r="J14" s="12">
        <v>147.5</v>
      </c>
      <c r="K14" s="12">
        <v>72.5</v>
      </c>
      <c r="L14" s="12">
        <v>143</v>
      </c>
      <c r="M14" s="12">
        <v>5.5</v>
      </c>
      <c r="N14" s="12">
        <v>81.75</v>
      </c>
      <c r="O14" s="12">
        <v>147.5</v>
      </c>
      <c r="P14" s="12">
        <v>104.5</v>
      </c>
      <c r="Q14" s="12">
        <v>61</v>
      </c>
      <c r="R14" s="12">
        <v>59</v>
      </c>
      <c r="S14" s="12">
        <v>90</v>
      </c>
      <c r="T14" s="12">
        <v>40</v>
      </c>
      <c r="U14" s="12">
        <v>32.75</v>
      </c>
      <c r="V14" s="12">
        <v>23</v>
      </c>
      <c r="W14" s="12">
        <v>22.75</v>
      </c>
      <c r="X14" s="12">
        <v>14.25</v>
      </c>
      <c r="Y14" s="12">
        <v>26.75</v>
      </c>
      <c r="Z14" s="12">
        <v>84.25</v>
      </c>
      <c r="AA14" s="12">
        <v>261.75</v>
      </c>
      <c r="AB14" s="12">
        <v>160</v>
      </c>
      <c r="AC14" s="12">
        <v>503.25</v>
      </c>
      <c r="AD14" s="12">
        <v>236.25</v>
      </c>
      <c r="AE14" s="12">
        <v>84.5</v>
      </c>
      <c r="AF14" s="12">
        <v>95.5</v>
      </c>
      <c r="AG14" s="12">
        <v>42.5</v>
      </c>
      <c r="AH14" s="12">
        <v>39.25</v>
      </c>
      <c r="AI14" s="12">
        <v>51.25</v>
      </c>
      <c r="AJ14" s="12">
        <v>16.5</v>
      </c>
      <c r="AK14" s="12">
        <v>30.75</v>
      </c>
      <c r="AL14" s="12">
        <v>114.25</v>
      </c>
      <c r="AM14" s="12">
        <v>13</v>
      </c>
      <c r="AN14" s="12">
        <v>53.75</v>
      </c>
      <c r="AO14" s="12">
        <v>10.75</v>
      </c>
      <c r="AP14" s="12">
        <v>11.25</v>
      </c>
      <c r="AQ14" s="12">
        <v>31.75</v>
      </c>
      <c r="AR14" s="12">
        <v>12.5</v>
      </c>
      <c r="AS14" s="13">
        <v>3614</v>
      </c>
      <c r="AT14" s="14"/>
      <c r="AV14" s="17" t="s">
        <v>46</v>
      </c>
      <c r="AW14" s="15">
        <f>SUM(AA32:AD37)</f>
        <v>18403.25</v>
      </c>
      <c r="AX14" s="15">
        <f>SUM(H32:K37,Z32:Z37)</f>
        <v>1659.5</v>
      </c>
      <c r="AY14" s="15">
        <f>SUM(AE32:AJ37)</f>
        <v>5874.25</v>
      </c>
      <c r="AZ14" s="15">
        <f>SUM(B32:G37)</f>
        <v>2254.75</v>
      </c>
      <c r="BA14" s="15">
        <f>SUM(T32:Y37,AM32:AN37)</f>
        <v>1258.5</v>
      </c>
      <c r="BB14" s="15">
        <f>SUM(L32:S37,AK32:AL37)</f>
        <v>1778</v>
      </c>
      <c r="BC14" s="14">
        <f>SUM(AO32:AR37)</f>
        <v>1479.5</v>
      </c>
      <c r="BD14" s="9">
        <f t="shared" si="0"/>
        <v>31228.25</v>
      </c>
    </row>
    <row r="15" spans="1:56">
      <c r="A15" s="1" t="s">
        <v>13</v>
      </c>
      <c r="B15" s="12">
        <v>24.5</v>
      </c>
      <c r="C15" s="12">
        <v>41.5</v>
      </c>
      <c r="D15" s="12">
        <v>16</v>
      </c>
      <c r="E15" s="12">
        <v>14.75</v>
      </c>
      <c r="F15" s="12">
        <v>161.5</v>
      </c>
      <c r="G15" s="12">
        <v>33.25</v>
      </c>
      <c r="H15" s="12">
        <v>50</v>
      </c>
      <c r="I15" s="12">
        <v>35.25</v>
      </c>
      <c r="J15" s="12">
        <v>112.25</v>
      </c>
      <c r="K15" s="12">
        <v>111.25</v>
      </c>
      <c r="L15" s="12">
        <v>170.25</v>
      </c>
      <c r="M15" s="12">
        <v>86.75</v>
      </c>
      <c r="N15" s="12">
        <v>5.25</v>
      </c>
      <c r="O15" s="12">
        <v>107.75</v>
      </c>
      <c r="P15" s="12">
        <v>78.75</v>
      </c>
      <c r="Q15" s="12">
        <v>41.25</v>
      </c>
      <c r="R15" s="12">
        <v>42.5</v>
      </c>
      <c r="S15" s="12">
        <v>53.75</v>
      </c>
      <c r="T15" s="12">
        <v>18.25</v>
      </c>
      <c r="U15" s="12">
        <v>6.5</v>
      </c>
      <c r="V15" s="12">
        <v>13.25</v>
      </c>
      <c r="W15" s="12">
        <v>5.5</v>
      </c>
      <c r="X15" s="12">
        <v>3.75</v>
      </c>
      <c r="Y15" s="12">
        <v>13.5</v>
      </c>
      <c r="Z15" s="12">
        <v>26</v>
      </c>
      <c r="AA15" s="12">
        <v>200</v>
      </c>
      <c r="AB15" s="12">
        <v>137.25</v>
      </c>
      <c r="AC15" s="12">
        <v>424</v>
      </c>
      <c r="AD15" s="12">
        <v>153.75</v>
      </c>
      <c r="AE15" s="12">
        <v>42</v>
      </c>
      <c r="AF15" s="12">
        <v>45</v>
      </c>
      <c r="AG15" s="12">
        <v>20.25</v>
      </c>
      <c r="AH15" s="12">
        <v>22</v>
      </c>
      <c r="AI15" s="12">
        <v>24.75</v>
      </c>
      <c r="AJ15" s="12">
        <v>6.5</v>
      </c>
      <c r="AK15" s="12">
        <v>22.25</v>
      </c>
      <c r="AL15" s="12">
        <v>49.5</v>
      </c>
      <c r="AM15" s="12">
        <v>5.25</v>
      </c>
      <c r="AN15" s="12">
        <v>16</v>
      </c>
      <c r="AO15" s="12">
        <v>5.5</v>
      </c>
      <c r="AP15" s="12">
        <v>5</v>
      </c>
      <c r="AQ15" s="12">
        <v>20.5</v>
      </c>
      <c r="AR15" s="12">
        <v>8.25</v>
      </c>
      <c r="AS15" s="13">
        <v>2481</v>
      </c>
      <c r="AT15" s="14"/>
      <c r="AV15" s="17" t="s">
        <v>47</v>
      </c>
      <c r="AW15" s="15">
        <f>SUM(AA3:AD8)</f>
        <v>8508.75</v>
      </c>
      <c r="AX15" s="15">
        <f>SUM(H3:K8,Z3:Z8)</f>
        <v>2578.25</v>
      </c>
      <c r="AY15" s="15">
        <f>SUM(AE3:AJ8)</f>
        <v>2266.75</v>
      </c>
      <c r="AZ15" s="15">
        <f>SUM(B3:G8)</f>
        <v>6059.5</v>
      </c>
      <c r="BA15" s="15">
        <f>SUM(T3:Y8,AM3:AN8)</f>
        <v>1456.25</v>
      </c>
      <c r="BB15" s="15">
        <f>SUM(L3:S8,AK3:AL8)</f>
        <v>3281</v>
      </c>
      <c r="BC15" s="14">
        <f>SUM(AO3:AR8)</f>
        <v>499.5</v>
      </c>
      <c r="BD15" s="9">
        <f t="shared" si="0"/>
        <v>24150.5</v>
      </c>
    </row>
    <row r="16" spans="1:56">
      <c r="A16" s="1" t="s">
        <v>14</v>
      </c>
      <c r="B16" s="12">
        <v>26.75</v>
      </c>
      <c r="C16" s="12">
        <v>31.25</v>
      </c>
      <c r="D16" s="12">
        <v>14.5</v>
      </c>
      <c r="E16" s="12">
        <v>12.75</v>
      </c>
      <c r="F16" s="12">
        <v>157.25</v>
      </c>
      <c r="G16" s="12">
        <v>32.25</v>
      </c>
      <c r="H16" s="12">
        <v>70.25</v>
      </c>
      <c r="I16" s="12">
        <v>56.75</v>
      </c>
      <c r="J16" s="12">
        <v>132.75</v>
      </c>
      <c r="K16" s="12">
        <v>108.75</v>
      </c>
      <c r="L16" s="12">
        <v>263.75</v>
      </c>
      <c r="M16" s="12">
        <v>161.5</v>
      </c>
      <c r="N16" s="12">
        <v>100.5</v>
      </c>
      <c r="O16" s="12">
        <v>8.75</v>
      </c>
      <c r="P16" s="12">
        <v>121.25</v>
      </c>
      <c r="Q16" s="12">
        <v>89.75</v>
      </c>
      <c r="R16" s="12">
        <v>82</v>
      </c>
      <c r="S16" s="12">
        <v>125.5</v>
      </c>
      <c r="T16" s="12">
        <v>20.75</v>
      </c>
      <c r="U16" s="12">
        <v>7</v>
      </c>
      <c r="V16" s="12">
        <v>11</v>
      </c>
      <c r="W16" s="12">
        <v>2.5</v>
      </c>
      <c r="X16" s="12">
        <v>3.75</v>
      </c>
      <c r="Y16" s="12">
        <v>11.25</v>
      </c>
      <c r="Z16" s="12">
        <v>42</v>
      </c>
      <c r="AA16" s="12">
        <v>194.25</v>
      </c>
      <c r="AB16" s="12">
        <v>111.5</v>
      </c>
      <c r="AC16" s="12">
        <v>388</v>
      </c>
      <c r="AD16" s="12">
        <v>118.75</v>
      </c>
      <c r="AE16" s="12">
        <v>33.75</v>
      </c>
      <c r="AF16" s="12">
        <v>49.75</v>
      </c>
      <c r="AG16" s="12">
        <v>13.75</v>
      </c>
      <c r="AH16" s="12">
        <v>23.75</v>
      </c>
      <c r="AI16" s="12">
        <v>21.5</v>
      </c>
      <c r="AJ16" s="12">
        <v>9.25</v>
      </c>
      <c r="AK16" s="12">
        <v>61</v>
      </c>
      <c r="AL16" s="12">
        <v>175.5</v>
      </c>
      <c r="AM16" s="12">
        <v>2.5</v>
      </c>
      <c r="AN16" s="12">
        <v>25.25</v>
      </c>
      <c r="AO16" s="12">
        <v>5.5</v>
      </c>
      <c r="AP16" s="12">
        <v>5.75</v>
      </c>
      <c r="AQ16" s="12">
        <v>16.75</v>
      </c>
      <c r="AR16" s="12">
        <v>11</v>
      </c>
      <c r="AS16" s="13">
        <v>2962</v>
      </c>
      <c r="AT16" s="14"/>
      <c r="AV16" s="17" t="s">
        <v>48</v>
      </c>
      <c r="AW16" s="15">
        <f>SUM(AA21:AD26,AA40:AD41)</f>
        <v>7572.75</v>
      </c>
      <c r="AX16" s="15">
        <f>SUM(H21:K26,H40:K41,Z21:Z26,Z40:Z41)</f>
        <v>976.5</v>
      </c>
      <c r="AY16" s="15">
        <f>SUM(AE21:AJ26,AE40:AJ41)</f>
        <v>1292.25</v>
      </c>
      <c r="AZ16" s="15">
        <f>SUM(B21:G26,B40:G41)</f>
        <v>1470.5</v>
      </c>
      <c r="BA16" s="15">
        <f>SUM(T21:Y26,T40:Y41,AM21:AN26,AM40:AN41)</f>
        <v>3750.5</v>
      </c>
      <c r="BB16" s="15">
        <f>SUM(L21:S26,L40:S41,AK21:AL26,AK40:AL41)</f>
        <v>980.75</v>
      </c>
      <c r="BC16" s="14">
        <f>SUM(AO21:AR26,AO40:AR41)</f>
        <v>459.75</v>
      </c>
      <c r="BD16" s="9">
        <f t="shared" si="0"/>
        <v>16043.25</v>
      </c>
    </row>
    <row r="17" spans="1:56">
      <c r="A17" s="1" t="s">
        <v>15</v>
      </c>
      <c r="B17" s="12">
        <v>22.75</v>
      </c>
      <c r="C17" s="12">
        <v>37</v>
      </c>
      <c r="D17" s="12">
        <v>12.25</v>
      </c>
      <c r="E17" s="12">
        <v>11.5</v>
      </c>
      <c r="F17" s="12">
        <v>118.75</v>
      </c>
      <c r="G17" s="12">
        <v>24.75</v>
      </c>
      <c r="H17" s="12">
        <v>40.25</v>
      </c>
      <c r="I17" s="12">
        <v>43.75</v>
      </c>
      <c r="J17" s="12">
        <v>74.75</v>
      </c>
      <c r="K17" s="12">
        <v>40.25</v>
      </c>
      <c r="L17" s="12">
        <v>149.75</v>
      </c>
      <c r="M17" s="12">
        <v>111.25</v>
      </c>
      <c r="N17" s="12">
        <v>93.5</v>
      </c>
      <c r="O17" s="12">
        <v>128</v>
      </c>
      <c r="P17" s="12">
        <v>6</v>
      </c>
      <c r="Q17" s="12">
        <v>111.25</v>
      </c>
      <c r="R17" s="12">
        <v>100.25</v>
      </c>
      <c r="S17" s="12">
        <v>161.5</v>
      </c>
      <c r="T17" s="12">
        <v>15.75</v>
      </c>
      <c r="U17" s="12">
        <v>11.75</v>
      </c>
      <c r="V17" s="12">
        <v>7.5</v>
      </c>
      <c r="W17" s="12">
        <v>3.5</v>
      </c>
      <c r="X17" s="12">
        <v>2</v>
      </c>
      <c r="Y17" s="12">
        <v>9.75</v>
      </c>
      <c r="Z17" s="12">
        <v>21.25</v>
      </c>
      <c r="AA17" s="12">
        <v>129</v>
      </c>
      <c r="AB17" s="12">
        <v>57.5</v>
      </c>
      <c r="AC17" s="12">
        <v>236.75</v>
      </c>
      <c r="AD17" s="12">
        <v>78</v>
      </c>
      <c r="AE17" s="12">
        <v>26.75</v>
      </c>
      <c r="AF17" s="12">
        <v>36.5</v>
      </c>
      <c r="AG17" s="12">
        <v>4.75</v>
      </c>
      <c r="AH17" s="12">
        <v>19</v>
      </c>
      <c r="AI17" s="12">
        <v>17.5</v>
      </c>
      <c r="AJ17" s="12">
        <v>10</v>
      </c>
      <c r="AK17" s="12">
        <v>17</v>
      </c>
      <c r="AL17" s="12">
        <v>45.75</v>
      </c>
      <c r="AM17" s="12">
        <v>3.5</v>
      </c>
      <c r="AN17" s="12">
        <v>18.75</v>
      </c>
      <c r="AO17" s="12">
        <v>6.25</v>
      </c>
      <c r="AP17" s="12">
        <v>3.75</v>
      </c>
      <c r="AQ17" s="12">
        <v>8.5</v>
      </c>
      <c r="AR17" s="12">
        <v>7.75</v>
      </c>
      <c r="AS17" s="13">
        <v>2086</v>
      </c>
      <c r="AT17" s="14"/>
      <c r="AV17" s="1" t="s">
        <v>49</v>
      </c>
      <c r="AW17" s="14">
        <f>SUM(AA13:AD20,AA38:AD39)</f>
        <v>10435</v>
      </c>
      <c r="AX17" s="14">
        <f>SUM(H13:K20,H38:K39,Z13:Z20,Z38:Z39)</f>
        <v>2658.75</v>
      </c>
      <c r="AY17" s="14">
        <f>SUM(AE13:AJ20,AE38:AJ39)</f>
        <v>1822</v>
      </c>
      <c r="AZ17" s="14">
        <f>SUM(B13:G20,B38:G39)</f>
        <v>3277.25</v>
      </c>
      <c r="BA17" s="14">
        <f>SUM(T13:Y20,T38:Y39,AM13:AN20,AM38:AN39)</f>
        <v>948.75</v>
      </c>
      <c r="BB17" s="14">
        <f>SUM(L13:S20,L38:S39,AK13:AL20,AK38:AL39)</f>
        <v>7773.5</v>
      </c>
      <c r="BC17" s="14">
        <f>SUM(AO13:AR20,AO38:AR39)</f>
        <v>511.75</v>
      </c>
      <c r="BD17" s="9">
        <f t="shared" si="0"/>
        <v>26915.25</v>
      </c>
    </row>
    <row r="18" spans="1:56">
      <c r="A18" s="1" t="s">
        <v>16</v>
      </c>
      <c r="B18" s="12">
        <v>11.75</v>
      </c>
      <c r="C18" s="12">
        <v>15.5</v>
      </c>
      <c r="D18" s="12">
        <v>4.5</v>
      </c>
      <c r="E18" s="12">
        <v>10.25</v>
      </c>
      <c r="F18" s="12">
        <v>45.75</v>
      </c>
      <c r="G18" s="12">
        <v>15.5</v>
      </c>
      <c r="H18" s="12">
        <v>25.25</v>
      </c>
      <c r="I18" s="12">
        <v>19.5</v>
      </c>
      <c r="J18" s="12">
        <v>33.25</v>
      </c>
      <c r="K18" s="12">
        <v>19.25</v>
      </c>
      <c r="L18" s="12">
        <v>59.25</v>
      </c>
      <c r="M18" s="12">
        <v>60.5</v>
      </c>
      <c r="N18" s="12">
        <v>52.25</v>
      </c>
      <c r="O18" s="12">
        <v>90.75</v>
      </c>
      <c r="P18" s="12">
        <v>97.5</v>
      </c>
      <c r="Q18" s="12">
        <v>3.75</v>
      </c>
      <c r="R18" s="12">
        <v>47.25</v>
      </c>
      <c r="S18" s="12">
        <v>102.5</v>
      </c>
      <c r="T18" s="12">
        <v>4</v>
      </c>
      <c r="U18" s="12">
        <v>5</v>
      </c>
      <c r="V18" s="12">
        <v>7.25</v>
      </c>
      <c r="W18" s="12">
        <v>3</v>
      </c>
      <c r="X18" s="12">
        <v>3.25</v>
      </c>
      <c r="Y18" s="12">
        <v>2.25</v>
      </c>
      <c r="Z18" s="12">
        <v>10</v>
      </c>
      <c r="AA18" s="12">
        <v>80.25</v>
      </c>
      <c r="AB18" s="12">
        <v>53</v>
      </c>
      <c r="AC18" s="12">
        <v>191.75</v>
      </c>
      <c r="AD18" s="12">
        <v>49.75</v>
      </c>
      <c r="AE18" s="12">
        <v>25.25</v>
      </c>
      <c r="AF18" s="12">
        <v>26</v>
      </c>
      <c r="AG18" s="12">
        <v>13</v>
      </c>
      <c r="AH18" s="12">
        <v>16.25</v>
      </c>
      <c r="AI18" s="12">
        <v>9.75</v>
      </c>
      <c r="AJ18" s="12">
        <v>2.25</v>
      </c>
      <c r="AK18" s="12">
        <v>14.75</v>
      </c>
      <c r="AL18" s="12">
        <v>26.25</v>
      </c>
      <c r="AM18" s="12">
        <v>2.25</v>
      </c>
      <c r="AN18" s="12">
        <v>18.75</v>
      </c>
      <c r="AO18" s="12">
        <v>4.25</v>
      </c>
      <c r="AP18" s="12">
        <v>3.5</v>
      </c>
      <c r="AQ18" s="12">
        <v>7.75</v>
      </c>
      <c r="AR18" s="12">
        <v>3.25</v>
      </c>
      <c r="AS18" s="13">
        <v>1297</v>
      </c>
      <c r="AT18" s="14"/>
      <c r="AV18" s="9" t="s">
        <v>62</v>
      </c>
      <c r="AW18" s="15">
        <f>SUM(AA42:AD45)</f>
        <v>4104</v>
      </c>
      <c r="AX18" s="9">
        <f>SUM(Z42:Z45,H42:K45)</f>
        <v>240.75</v>
      </c>
      <c r="AY18" s="9">
        <f>SUM(AE42:AJ45)</f>
        <v>1466.5</v>
      </c>
      <c r="AZ18" s="9">
        <f>SUM(B42:G45)</f>
        <v>467.75</v>
      </c>
      <c r="BA18" s="9">
        <f>SUM(T42:Y45, AM42:AN45)</f>
        <v>388.75</v>
      </c>
      <c r="BB18" s="9">
        <f>SUM(AK42:AL45,L42:S45)</f>
        <v>465</v>
      </c>
      <c r="BC18" s="9">
        <f>SUM(AO42:AR45)</f>
        <v>706</v>
      </c>
      <c r="BD18" s="9">
        <f t="shared" si="0"/>
        <v>7132.75</v>
      </c>
    </row>
    <row r="19" spans="1:56">
      <c r="A19" s="1" t="s">
        <v>17</v>
      </c>
      <c r="B19" s="12">
        <v>7</v>
      </c>
      <c r="C19" s="12">
        <v>22.25</v>
      </c>
      <c r="D19" s="12">
        <v>7.5</v>
      </c>
      <c r="E19" s="12">
        <v>8.5</v>
      </c>
      <c r="F19" s="12">
        <v>144.25</v>
      </c>
      <c r="G19" s="12">
        <v>16.25</v>
      </c>
      <c r="H19" s="12">
        <v>25.75</v>
      </c>
      <c r="I19" s="12">
        <v>20</v>
      </c>
      <c r="J19" s="12">
        <v>70</v>
      </c>
      <c r="K19" s="12">
        <v>42.75</v>
      </c>
      <c r="L19" s="12">
        <v>65</v>
      </c>
      <c r="M19" s="12">
        <v>57.25</v>
      </c>
      <c r="N19" s="12">
        <v>46.25</v>
      </c>
      <c r="O19" s="12">
        <v>99</v>
      </c>
      <c r="P19" s="12">
        <v>105.25</v>
      </c>
      <c r="Q19" s="12">
        <v>55</v>
      </c>
      <c r="R19" s="12">
        <v>8.25</v>
      </c>
      <c r="S19" s="12">
        <v>117</v>
      </c>
      <c r="T19" s="12">
        <v>7.5</v>
      </c>
      <c r="U19" s="12">
        <v>7</v>
      </c>
      <c r="V19" s="12">
        <v>7.5</v>
      </c>
      <c r="W19" s="12">
        <v>2.25</v>
      </c>
      <c r="X19" s="12">
        <v>1</v>
      </c>
      <c r="Y19" s="12">
        <v>5.5</v>
      </c>
      <c r="Z19" s="12">
        <v>10.5</v>
      </c>
      <c r="AA19" s="12">
        <v>178</v>
      </c>
      <c r="AB19" s="12">
        <v>96.25</v>
      </c>
      <c r="AC19" s="12">
        <v>319.5</v>
      </c>
      <c r="AD19" s="12">
        <v>81.25</v>
      </c>
      <c r="AE19" s="12">
        <v>24.75</v>
      </c>
      <c r="AF19" s="12">
        <v>22</v>
      </c>
      <c r="AG19" s="12">
        <v>9</v>
      </c>
      <c r="AH19" s="12">
        <v>11.5</v>
      </c>
      <c r="AI19" s="12">
        <v>18.5</v>
      </c>
      <c r="AJ19" s="12">
        <v>8</v>
      </c>
      <c r="AK19" s="12">
        <v>10.5</v>
      </c>
      <c r="AL19" s="12">
        <v>20.75</v>
      </c>
      <c r="AM19" s="12">
        <v>0.5</v>
      </c>
      <c r="AN19" s="12">
        <v>16</v>
      </c>
      <c r="AO19" s="12">
        <v>2.75</v>
      </c>
      <c r="AP19" s="12">
        <v>3.75</v>
      </c>
      <c r="AQ19" s="12">
        <v>15.5</v>
      </c>
      <c r="AR19" s="12">
        <v>4.5</v>
      </c>
      <c r="AS19" s="13">
        <v>1801.5</v>
      </c>
      <c r="AT19" s="14"/>
      <c r="AV19" s="9" t="s">
        <v>50</v>
      </c>
      <c r="AW19" s="15">
        <f>SUM(AW12:AW18)</f>
        <v>58836.5</v>
      </c>
      <c r="AX19" s="9">
        <f t="shared" ref="AX19:BC19" si="1">SUM(AX12:AX18)</f>
        <v>16216</v>
      </c>
      <c r="AY19" s="9">
        <f t="shared" si="1"/>
        <v>32921.75</v>
      </c>
      <c r="AZ19" s="9">
        <f t="shared" si="1"/>
        <v>24743</v>
      </c>
      <c r="BA19" s="9">
        <f t="shared" si="1"/>
        <v>16772.25</v>
      </c>
      <c r="BB19" s="9">
        <f t="shared" si="1"/>
        <v>27875.25</v>
      </c>
      <c r="BC19" s="9">
        <f t="shared" si="1"/>
        <v>8464</v>
      </c>
      <c r="BD19" s="9">
        <f>SUM(BD12:BD18)</f>
        <v>177364.75</v>
      </c>
    </row>
    <row r="20" spans="1:56">
      <c r="A20" s="1" t="s">
        <v>18</v>
      </c>
      <c r="B20" s="12">
        <v>15.25</v>
      </c>
      <c r="C20" s="12">
        <v>50.5</v>
      </c>
      <c r="D20" s="12">
        <v>28.5</v>
      </c>
      <c r="E20" s="12">
        <v>28.25</v>
      </c>
      <c r="F20" s="12">
        <v>493.5</v>
      </c>
      <c r="G20" s="12">
        <v>33.5</v>
      </c>
      <c r="H20" s="12">
        <v>41.25</v>
      </c>
      <c r="I20" s="12">
        <v>40.5</v>
      </c>
      <c r="J20" s="12">
        <v>109.75</v>
      </c>
      <c r="K20" s="12">
        <v>61</v>
      </c>
      <c r="L20" s="12">
        <v>92.5</v>
      </c>
      <c r="M20" s="12">
        <v>90.5</v>
      </c>
      <c r="N20" s="12">
        <v>62.5</v>
      </c>
      <c r="O20" s="12">
        <v>138.75</v>
      </c>
      <c r="P20" s="12">
        <v>177.5</v>
      </c>
      <c r="Q20" s="12">
        <v>106.25</v>
      </c>
      <c r="R20" s="12">
        <v>125</v>
      </c>
      <c r="S20" s="12">
        <v>16.75</v>
      </c>
      <c r="T20" s="12">
        <v>25.25</v>
      </c>
      <c r="U20" s="12">
        <v>14.75</v>
      </c>
      <c r="V20" s="12">
        <v>12.75</v>
      </c>
      <c r="W20" s="12">
        <v>5.75</v>
      </c>
      <c r="X20" s="12">
        <v>4.75</v>
      </c>
      <c r="Y20" s="12">
        <v>19.5</v>
      </c>
      <c r="Z20" s="12">
        <v>15.25</v>
      </c>
      <c r="AA20" s="12">
        <v>379</v>
      </c>
      <c r="AB20" s="12">
        <v>204.75</v>
      </c>
      <c r="AC20" s="12">
        <v>651</v>
      </c>
      <c r="AD20" s="12">
        <v>150.5</v>
      </c>
      <c r="AE20" s="12">
        <v>37.75</v>
      </c>
      <c r="AF20" s="12">
        <v>21</v>
      </c>
      <c r="AG20" s="12">
        <v>12.5</v>
      </c>
      <c r="AH20" s="12">
        <v>27.25</v>
      </c>
      <c r="AI20" s="12">
        <v>39.25</v>
      </c>
      <c r="AJ20" s="12">
        <v>5.5</v>
      </c>
      <c r="AK20" s="12">
        <v>15.25</v>
      </c>
      <c r="AL20" s="12">
        <v>52</v>
      </c>
      <c r="AM20" s="12">
        <v>4.75</v>
      </c>
      <c r="AN20" s="12">
        <v>22.5</v>
      </c>
      <c r="AO20" s="12">
        <v>7.25</v>
      </c>
      <c r="AP20" s="12">
        <v>6</v>
      </c>
      <c r="AQ20" s="12">
        <v>35</v>
      </c>
      <c r="AR20" s="12">
        <v>8</v>
      </c>
      <c r="AS20" s="13">
        <v>3489</v>
      </c>
      <c r="AT20" s="14"/>
      <c r="AV20" s="18"/>
      <c r="AW20" s="15"/>
    </row>
    <row r="21" spans="1:56">
      <c r="A21" s="1" t="s">
        <v>19</v>
      </c>
      <c r="B21" s="12">
        <v>18.25</v>
      </c>
      <c r="C21" s="12">
        <v>25.25</v>
      </c>
      <c r="D21" s="12">
        <v>12.75</v>
      </c>
      <c r="E21" s="12">
        <v>9.25</v>
      </c>
      <c r="F21" s="12">
        <v>90.75</v>
      </c>
      <c r="G21" s="12">
        <v>14.25</v>
      </c>
      <c r="H21" s="12">
        <v>48.5</v>
      </c>
      <c r="I21" s="12">
        <v>32.25</v>
      </c>
      <c r="J21" s="12">
        <v>54</v>
      </c>
      <c r="K21" s="12">
        <v>6</v>
      </c>
      <c r="L21" s="12">
        <v>31</v>
      </c>
      <c r="M21" s="12">
        <v>43.5</v>
      </c>
      <c r="N21" s="12">
        <v>16</v>
      </c>
      <c r="O21" s="12">
        <v>17.25</v>
      </c>
      <c r="P21" s="12">
        <v>15.75</v>
      </c>
      <c r="Q21" s="12">
        <v>4.75</v>
      </c>
      <c r="R21" s="12">
        <v>8.5</v>
      </c>
      <c r="S21" s="12">
        <v>17.75</v>
      </c>
      <c r="T21" s="12">
        <v>8.25</v>
      </c>
      <c r="U21" s="12">
        <v>68.5</v>
      </c>
      <c r="V21" s="12">
        <v>238</v>
      </c>
      <c r="W21" s="12">
        <v>77.5</v>
      </c>
      <c r="X21" s="12">
        <v>44.75</v>
      </c>
      <c r="Y21" s="12">
        <v>45.25</v>
      </c>
      <c r="Z21" s="12">
        <v>10.5</v>
      </c>
      <c r="AA21" s="12">
        <v>229.25</v>
      </c>
      <c r="AB21" s="12">
        <v>111.25</v>
      </c>
      <c r="AC21" s="12">
        <v>312</v>
      </c>
      <c r="AD21" s="12">
        <v>104.25</v>
      </c>
      <c r="AE21" s="12">
        <v>34</v>
      </c>
      <c r="AF21" s="12">
        <v>51</v>
      </c>
      <c r="AG21" s="12">
        <v>22.75</v>
      </c>
      <c r="AH21" s="12">
        <v>26</v>
      </c>
      <c r="AI21" s="12">
        <v>38</v>
      </c>
      <c r="AJ21" s="12">
        <v>6.75</v>
      </c>
      <c r="AK21" s="12">
        <v>5.5</v>
      </c>
      <c r="AL21" s="12">
        <v>11.25</v>
      </c>
      <c r="AM21" s="12">
        <v>25.75</v>
      </c>
      <c r="AN21" s="12">
        <v>241.25</v>
      </c>
      <c r="AO21" s="12">
        <v>6.25</v>
      </c>
      <c r="AP21" s="12">
        <v>6.75</v>
      </c>
      <c r="AQ21" s="12">
        <v>36.75</v>
      </c>
      <c r="AR21" s="12">
        <v>11.75</v>
      </c>
      <c r="AS21" s="13">
        <v>2239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7.5</v>
      </c>
      <c r="C22" s="12">
        <v>12.5</v>
      </c>
      <c r="D22" s="12">
        <v>11.25</v>
      </c>
      <c r="E22" s="12">
        <v>14.75</v>
      </c>
      <c r="F22" s="12">
        <v>161.25</v>
      </c>
      <c r="G22" s="12">
        <v>9.25</v>
      </c>
      <c r="H22" s="12">
        <v>29.25</v>
      </c>
      <c r="I22" s="12">
        <v>26</v>
      </c>
      <c r="J22" s="12">
        <v>54.5</v>
      </c>
      <c r="K22" s="12">
        <v>4.5</v>
      </c>
      <c r="L22" s="12">
        <v>16.75</v>
      </c>
      <c r="M22" s="12">
        <v>44.75</v>
      </c>
      <c r="N22" s="12">
        <v>6.5</v>
      </c>
      <c r="O22" s="12">
        <v>7.75</v>
      </c>
      <c r="P22" s="12">
        <v>7.5</v>
      </c>
      <c r="Q22" s="12">
        <v>6.5</v>
      </c>
      <c r="R22" s="12">
        <v>5.75</v>
      </c>
      <c r="S22" s="12">
        <v>15.75</v>
      </c>
      <c r="T22" s="12">
        <v>74.75</v>
      </c>
      <c r="U22" s="12">
        <v>8.5</v>
      </c>
      <c r="V22" s="12">
        <v>76.75</v>
      </c>
      <c r="W22" s="12">
        <v>37.25</v>
      </c>
      <c r="X22" s="12">
        <v>13.25</v>
      </c>
      <c r="Y22" s="12">
        <v>103.5</v>
      </c>
      <c r="Z22" s="12">
        <v>3.5</v>
      </c>
      <c r="AA22" s="12">
        <v>342.5</v>
      </c>
      <c r="AB22" s="12">
        <v>164</v>
      </c>
      <c r="AC22" s="12">
        <v>457.25</v>
      </c>
      <c r="AD22" s="12">
        <v>134</v>
      </c>
      <c r="AE22" s="12">
        <v>38.5</v>
      </c>
      <c r="AF22" s="12">
        <v>29.25</v>
      </c>
      <c r="AG22" s="12">
        <v>16.5</v>
      </c>
      <c r="AH22" s="12">
        <v>20.25</v>
      </c>
      <c r="AI22" s="12">
        <v>24.5</v>
      </c>
      <c r="AJ22" s="12">
        <v>6.75</v>
      </c>
      <c r="AK22" s="12">
        <v>2.25</v>
      </c>
      <c r="AL22" s="12">
        <v>8</v>
      </c>
      <c r="AM22" s="12">
        <v>14</v>
      </c>
      <c r="AN22" s="12">
        <v>54.75</v>
      </c>
      <c r="AO22" s="12">
        <v>4.75</v>
      </c>
      <c r="AP22" s="12">
        <v>3.5</v>
      </c>
      <c r="AQ22" s="12">
        <v>59.25</v>
      </c>
      <c r="AR22" s="12">
        <v>7.25</v>
      </c>
      <c r="AS22" s="13">
        <v>2146.75</v>
      </c>
      <c r="AT22" s="14"/>
      <c r="AV22" s="17" t="s">
        <v>44</v>
      </c>
      <c r="AW22" s="15">
        <f>AW12</f>
        <v>2679.5</v>
      </c>
      <c r="AX22" s="15"/>
      <c r="AY22" s="15"/>
    </row>
    <row r="23" spans="1:56">
      <c r="A23" s="1" t="s">
        <v>21</v>
      </c>
      <c r="B23" s="12">
        <v>11.5</v>
      </c>
      <c r="C23" s="12">
        <v>20.25</v>
      </c>
      <c r="D23" s="12">
        <v>15</v>
      </c>
      <c r="E23" s="12">
        <v>11.5</v>
      </c>
      <c r="F23" s="12">
        <v>220.25</v>
      </c>
      <c r="G23" s="12">
        <v>12.75</v>
      </c>
      <c r="H23" s="12">
        <v>39.75</v>
      </c>
      <c r="I23" s="12">
        <v>36</v>
      </c>
      <c r="J23" s="12">
        <v>72.25</v>
      </c>
      <c r="K23" s="12">
        <v>6.5</v>
      </c>
      <c r="L23" s="12">
        <v>23.75</v>
      </c>
      <c r="M23" s="12">
        <v>38</v>
      </c>
      <c r="N23" s="12">
        <v>14.75</v>
      </c>
      <c r="O23" s="12">
        <v>8.75</v>
      </c>
      <c r="P23" s="12">
        <v>7.5</v>
      </c>
      <c r="Q23" s="12">
        <v>5.5</v>
      </c>
      <c r="R23" s="12">
        <v>6.5</v>
      </c>
      <c r="S23" s="12">
        <v>13.25</v>
      </c>
      <c r="T23" s="12">
        <v>315.5</v>
      </c>
      <c r="U23" s="12">
        <v>93.75</v>
      </c>
      <c r="V23" s="12">
        <v>14.5</v>
      </c>
      <c r="W23" s="12">
        <v>51.25</v>
      </c>
      <c r="X23" s="12">
        <v>35.25</v>
      </c>
      <c r="Y23" s="12">
        <v>151.25</v>
      </c>
      <c r="Z23" s="12">
        <v>6.25</v>
      </c>
      <c r="AA23" s="12">
        <v>380</v>
      </c>
      <c r="AB23" s="12">
        <v>192.75</v>
      </c>
      <c r="AC23" s="12">
        <v>550.5</v>
      </c>
      <c r="AD23" s="12">
        <v>198</v>
      </c>
      <c r="AE23" s="12">
        <v>37</v>
      </c>
      <c r="AF23" s="12">
        <v>29.75</v>
      </c>
      <c r="AG23" s="12">
        <v>22</v>
      </c>
      <c r="AH23" s="12">
        <v>21.75</v>
      </c>
      <c r="AI23" s="12">
        <v>33.25</v>
      </c>
      <c r="AJ23" s="12">
        <v>6</v>
      </c>
      <c r="AK23" s="12">
        <v>3.75</v>
      </c>
      <c r="AL23" s="12">
        <v>4.5</v>
      </c>
      <c r="AM23" s="12">
        <v>37.25</v>
      </c>
      <c r="AN23" s="12">
        <v>103.75</v>
      </c>
      <c r="AO23" s="12">
        <v>5.25</v>
      </c>
      <c r="AP23" s="12">
        <v>6.5</v>
      </c>
      <c r="AQ23" s="12">
        <v>61</v>
      </c>
      <c r="AR23" s="12">
        <v>13</v>
      </c>
      <c r="AS23" s="13">
        <v>2937.5</v>
      </c>
      <c r="AT23" s="14"/>
      <c r="AV23" s="17" t="s">
        <v>45</v>
      </c>
      <c r="AW23" s="15">
        <f>AW13+AX12</f>
        <v>14447.25</v>
      </c>
      <c r="AX23" s="15">
        <f>AX13</f>
        <v>788.25</v>
      </c>
      <c r="AY23" s="15"/>
      <c r="AZ23" s="15"/>
    </row>
    <row r="24" spans="1:56">
      <c r="A24" s="1" t="s">
        <v>22</v>
      </c>
      <c r="B24" s="12">
        <v>6.25</v>
      </c>
      <c r="C24" s="12">
        <v>10.25</v>
      </c>
      <c r="D24" s="12">
        <v>9</v>
      </c>
      <c r="E24" s="12">
        <v>7</v>
      </c>
      <c r="F24" s="12">
        <v>193</v>
      </c>
      <c r="G24" s="12">
        <v>12.5</v>
      </c>
      <c r="H24" s="12">
        <v>12</v>
      </c>
      <c r="I24" s="12">
        <v>14.5</v>
      </c>
      <c r="J24" s="12">
        <v>33.75</v>
      </c>
      <c r="K24" s="12">
        <v>6</v>
      </c>
      <c r="L24" s="12">
        <v>20</v>
      </c>
      <c r="M24" s="12">
        <v>27.5</v>
      </c>
      <c r="N24" s="12">
        <v>9</v>
      </c>
      <c r="O24" s="12">
        <v>4</v>
      </c>
      <c r="P24" s="12">
        <v>2.25</v>
      </c>
      <c r="Q24" s="12">
        <v>2.75</v>
      </c>
      <c r="R24" s="12">
        <v>1.5</v>
      </c>
      <c r="S24" s="12">
        <v>4.25</v>
      </c>
      <c r="T24" s="12">
        <v>93</v>
      </c>
      <c r="U24" s="12">
        <v>37.75</v>
      </c>
      <c r="V24" s="12">
        <v>46.5</v>
      </c>
      <c r="W24" s="12">
        <v>7.5</v>
      </c>
      <c r="X24" s="12">
        <v>13.5</v>
      </c>
      <c r="Y24" s="12">
        <v>100</v>
      </c>
      <c r="Z24" s="12">
        <v>1.75</v>
      </c>
      <c r="AA24" s="12">
        <v>234.5</v>
      </c>
      <c r="AB24" s="12">
        <v>117</v>
      </c>
      <c r="AC24" s="12">
        <v>361.25</v>
      </c>
      <c r="AD24" s="12">
        <v>137.5</v>
      </c>
      <c r="AE24" s="12">
        <v>22.75</v>
      </c>
      <c r="AF24" s="12">
        <v>23.75</v>
      </c>
      <c r="AG24" s="12">
        <v>14.25</v>
      </c>
      <c r="AH24" s="12">
        <v>5.75</v>
      </c>
      <c r="AI24" s="12">
        <v>10.75</v>
      </c>
      <c r="AJ24" s="12">
        <v>1</v>
      </c>
      <c r="AK24" s="12">
        <v>1.25</v>
      </c>
      <c r="AL24" s="12">
        <v>1.25</v>
      </c>
      <c r="AM24" s="12">
        <v>6</v>
      </c>
      <c r="AN24" s="12">
        <v>24.75</v>
      </c>
      <c r="AO24" s="12">
        <v>1</v>
      </c>
      <c r="AP24" s="12">
        <v>2</v>
      </c>
      <c r="AQ24" s="12">
        <v>37.75</v>
      </c>
      <c r="AR24" s="12">
        <v>5.5</v>
      </c>
      <c r="AS24" s="13">
        <v>1683.5</v>
      </c>
      <c r="AT24" s="14"/>
      <c r="AV24" s="17" t="s">
        <v>46</v>
      </c>
      <c r="AW24" s="15">
        <f>AW14+AY12</f>
        <v>36988.25</v>
      </c>
      <c r="AX24" s="15">
        <f>AX14+AY13</f>
        <v>3274.5</v>
      </c>
      <c r="AY24" s="15">
        <f>AY14</f>
        <v>5874.25</v>
      </c>
      <c r="AZ24" s="15"/>
      <c r="BA24" s="15"/>
    </row>
    <row r="25" spans="1:56">
      <c r="A25" s="1" t="s">
        <v>23</v>
      </c>
      <c r="B25" s="12">
        <v>5.75</v>
      </c>
      <c r="C25" s="12">
        <v>6.5</v>
      </c>
      <c r="D25" s="12">
        <v>3.75</v>
      </c>
      <c r="E25" s="12">
        <v>7.75</v>
      </c>
      <c r="F25" s="12">
        <v>157</v>
      </c>
      <c r="G25" s="12">
        <v>7.25</v>
      </c>
      <c r="H25" s="12">
        <v>13.25</v>
      </c>
      <c r="I25" s="12">
        <v>12</v>
      </c>
      <c r="J25" s="12">
        <v>34.25</v>
      </c>
      <c r="K25" s="12">
        <v>5.25</v>
      </c>
      <c r="L25" s="12">
        <v>16.25</v>
      </c>
      <c r="M25" s="12">
        <v>16.75</v>
      </c>
      <c r="N25" s="12">
        <v>3</v>
      </c>
      <c r="O25" s="12">
        <v>2.5</v>
      </c>
      <c r="P25" s="12">
        <v>3.75</v>
      </c>
      <c r="Q25" s="12">
        <v>2.75</v>
      </c>
      <c r="R25" s="12">
        <v>0.75</v>
      </c>
      <c r="S25" s="12">
        <v>5.25</v>
      </c>
      <c r="T25" s="12">
        <v>34.75</v>
      </c>
      <c r="U25" s="12">
        <v>17</v>
      </c>
      <c r="V25" s="12">
        <v>35.75</v>
      </c>
      <c r="W25" s="12">
        <v>10.25</v>
      </c>
      <c r="X25" s="12">
        <v>8</v>
      </c>
      <c r="Y25" s="12">
        <v>106.75</v>
      </c>
      <c r="Z25" s="12">
        <v>3.5</v>
      </c>
      <c r="AA25" s="12">
        <v>203</v>
      </c>
      <c r="AB25" s="12">
        <v>100.25</v>
      </c>
      <c r="AC25" s="12">
        <v>335.75</v>
      </c>
      <c r="AD25" s="12">
        <v>110</v>
      </c>
      <c r="AE25" s="12">
        <v>23.5</v>
      </c>
      <c r="AF25" s="12">
        <v>18.75</v>
      </c>
      <c r="AG25" s="12">
        <v>11</v>
      </c>
      <c r="AH25" s="12">
        <v>4.5</v>
      </c>
      <c r="AI25" s="12">
        <v>13.75</v>
      </c>
      <c r="AJ25" s="12">
        <v>1.5</v>
      </c>
      <c r="AK25" s="12">
        <v>1.75</v>
      </c>
      <c r="AL25" s="12">
        <v>1.75</v>
      </c>
      <c r="AM25" s="12">
        <v>1.5</v>
      </c>
      <c r="AN25" s="12">
        <v>10</v>
      </c>
      <c r="AO25" s="12">
        <v>1.75</v>
      </c>
      <c r="AP25" s="12">
        <v>3</v>
      </c>
      <c r="AQ25" s="12">
        <v>26</v>
      </c>
      <c r="AR25" s="12">
        <v>9.75</v>
      </c>
      <c r="AS25" s="13">
        <v>1397.25</v>
      </c>
      <c r="AT25" s="14"/>
      <c r="AV25" s="17" t="s">
        <v>47</v>
      </c>
      <c r="AW25" s="15">
        <f>AW15+AZ12</f>
        <v>17187.5</v>
      </c>
      <c r="AX25" s="15">
        <f>AX15+AZ13</f>
        <v>5112.75</v>
      </c>
      <c r="AY25" s="15">
        <f>AY15+AZ14</f>
        <v>4521.5</v>
      </c>
      <c r="AZ25" s="15">
        <f>AZ15</f>
        <v>6059.5</v>
      </c>
      <c r="BA25" s="15"/>
      <c r="BB25" s="15"/>
      <c r="BC25" s="14"/>
    </row>
    <row r="26" spans="1:56">
      <c r="A26" s="1" t="s">
        <v>24</v>
      </c>
      <c r="B26" s="12">
        <v>15.5</v>
      </c>
      <c r="C26" s="12">
        <v>25.25</v>
      </c>
      <c r="D26" s="12">
        <v>23.5</v>
      </c>
      <c r="E26" s="12">
        <v>16.75</v>
      </c>
      <c r="F26" s="12">
        <v>68.25</v>
      </c>
      <c r="G26" s="12">
        <v>10.75</v>
      </c>
      <c r="H26" s="12">
        <v>29.25</v>
      </c>
      <c r="I26" s="12">
        <v>37</v>
      </c>
      <c r="J26" s="12">
        <v>75.75</v>
      </c>
      <c r="K26" s="12">
        <v>13</v>
      </c>
      <c r="L26" s="12">
        <v>33.5</v>
      </c>
      <c r="M26" s="12">
        <v>27.75</v>
      </c>
      <c r="N26" s="12">
        <v>11.75</v>
      </c>
      <c r="O26" s="12">
        <v>12.5</v>
      </c>
      <c r="P26" s="12">
        <v>8.75</v>
      </c>
      <c r="Q26" s="12">
        <v>3</v>
      </c>
      <c r="R26" s="12">
        <v>5.75</v>
      </c>
      <c r="S26" s="12">
        <v>17</v>
      </c>
      <c r="T26" s="12">
        <v>44.75</v>
      </c>
      <c r="U26" s="12">
        <v>104</v>
      </c>
      <c r="V26" s="12">
        <v>152</v>
      </c>
      <c r="W26" s="12">
        <v>104.75</v>
      </c>
      <c r="X26" s="12">
        <v>110.75</v>
      </c>
      <c r="Y26" s="12">
        <v>14.75</v>
      </c>
      <c r="Z26" s="12">
        <v>13.75</v>
      </c>
      <c r="AA26" s="12">
        <v>364.25</v>
      </c>
      <c r="AB26" s="12">
        <v>252.75</v>
      </c>
      <c r="AC26" s="12">
        <v>702.5</v>
      </c>
      <c r="AD26" s="12">
        <v>309.25</v>
      </c>
      <c r="AE26" s="12">
        <v>141.75</v>
      </c>
      <c r="AF26" s="12">
        <v>98</v>
      </c>
      <c r="AG26" s="12">
        <v>38.25</v>
      </c>
      <c r="AH26" s="12">
        <v>19.75</v>
      </c>
      <c r="AI26" s="12">
        <v>33</v>
      </c>
      <c r="AJ26" s="12">
        <v>3.25</v>
      </c>
      <c r="AK26" s="12">
        <v>4</v>
      </c>
      <c r="AL26" s="12">
        <v>10.75</v>
      </c>
      <c r="AM26" s="12">
        <v>11.75</v>
      </c>
      <c r="AN26" s="12">
        <v>33.25</v>
      </c>
      <c r="AO26" s="12">
        <v>1.25</v>
      </c>
      <c r="AP26" s="12">
        <v>1.25</v>
      </c>
      <c r="AQ26" s="12">
        <v>37.75</v>
      </c>
      <c r="AR26" s="12">
        <v>13.5</v>
      </c>
      <c r="AS26" s="13">
        <v>3056</v>
      </c>
      <c r="AT26" s="14"/>
      <c r="AV26" s="9" t="s">
        <v>48</v>
      </c>
      <c r="AW26" s="15">
        <f>AW16+BA12</f>
        <v>15603.25</v>
      </c>
      <c r="AX26" s="9">
        <f>AX16+BA13</f>
        <v>1915.5</v>
      </c>
      <c r="AY26" s="9">
        <f>AY16+BA14</f>
        <v>2550.75</v>
      </c>
      <c r="AZ26" s="9">
        <f>AZ16+BA15</f>
        <v>2926.75</v>
      </c>
      <c r="BA26" s="9">
        <f>BA16</f>
        <v>3750.5</v>
      </c>
    </row>
    <row r="27" spans="1:56">
      <c r="A27" s="1" t="s">
        <v>25</v>
      </c>
      <c r="B27" s="12">
        <v>16.75</v>
      </c>
      <c r="C27" s="12">
        <v>25.5</v>
      </c>
      <c r="D27" s="12">
        <v>8.25</v>
      </c>
      <c r="E27" s="12">
        <v>8.5</v>
      </c>
      <c r="F27" s="12">
        <v>53.25</v>
      </c>
      <c r="G27" s="12">
        <v>30</v>
      </c>
      <c r="H27" s="12">
        <v>42.25</v>
      </c>
      <c r="I27" s="12">
        <v>31.5</v>
      </c>
      <c r="J27" s="12">
        <v>72</v>
      </c>
      <c r="K27" s="12">
        <v>21.5</v>
      </c>
      <c r="L27" s="12">
        <v>92.5</v>
      </c>
      <c r="M27" s="12">
        <v>76</v>
      </c>
      <c r="N27" s="12">
        <v>20</v>
      </c>
      <c r="O27" s="12">
        <v>37.75</v>
      </c>
      <c r="P27" s="12">
        <v>20</v>
      </c>
      <c r="Q27" s="12">
        <v>8.25</v>
      </c>
      <c r="R27" s="12">
        <v>13.75</v>
      </c>
      <c r="S27" s="12">
        <v>14.75</v>
      </c>
      <c r="T27" s="12">
        <v>11.25</v>
      </c>
      <c r="U27" s="12">
        <v>2.5</v>
      </c>
      <c r="V27" s="12">
        <v>6.25</v>
      </c>
      <c r="W27" s="12">
        <v>4</v>
      </c>
      <c r="X27" s="12">
        <v>3</v>
      </c>
      <c r="Y27" s="12">
        <v>11.25</v>
      </c>
      <c r="Z27" s="12">
        <v>8.25</v>
      </c>
      <c r="AA27" s="12">
        <v>389.25</v>
      </c>
      <c r="AB27" s="12">
        <v>336</v>
      </c>
      <c r="AC27" s="12">
        <v>912.25</v>
      </c>
      <c r="AD27" s="12">
        <v>259.75</v>
      </c>
      <c r="AE27" s="12">
        <v>133</v>
      </c>
      <c r="AF27" s="12">
        <v>111.75</v>
      </c>
      <c r="AG27" s="12">
        <v>23.5</v>
      </c>
      <c r="AH27" s="12">
        <v>28</v>
      </c>
      <c r="AI27" s="12">
        <v>18.75</v>
      </c>
      <c r="AJ27" s="12">
        <v>5.25</v>
      </c>
      <c r="AK27" s="12">
        <v>6.25</v>
      </c>
      <c r="AL27" s="12">
        <v>18.5</v>
      </c>
      <c r="AM27" s="12">
        <v>2.5</v>
      </c>
      <c r="AN27" s="12">
        <v>21.75</v>
      </c>
      <c r="AO27" s="12">
        <v>3</v>
      </c>
      <c r="AP27" s="12">
        <v>6</v>
      </c>
      <c r="AQ27" s="12">
        <v>21</v>
      </c>
      <c r="AR27" s="12">
        <v>4</v>
      </c>
      <c r="AS27" s="13">
        <v>2939.5</v>
      </c>
      <c r="AT27" s="14"/>
      <c r="AV27" s="9" t="s">
        <v>49</v>
      </c>
      <c r="AW27" s="15">
        <f>AW17+BB12</f>
        <v>21390.75</v>
      </c>
      <c r="AX27" s="9">
        <f>AX17+BB13</f>
        <v>5300</v>
      </c>
      <c r="AY27" s="9">
        <f>AY17+BB14</f>
        <v>3600</v>
      </c>
      <c r="AZ27" s="9">
        <f>AZ17+BB15</f>
        <v>6558.25</v>
      </c>
      <c r="BA27" s="9">
        <f>BA17+BB16</f>
        <v>1929.5</v>
      </c>
      <c r="BB27" s="9">
        <f>BB17</f>
        <v>7773.5</v>
      </c>
    </row>
    <row r="28" spans="1:56">
      <c r="A28" s="1" t="s">
        <v>26</v>
      </c>
      <c r="B28" s="12">
        <v>94.75</v>
      </c>
      <c r="C28" s="12">
        <v>344.75</v>
      </c>
      <c r="D28" s="12">
        <v>232.5</v>
      </c>
      <c r="E28" s="12">
        <v>312.25</v>
      </c>
      <c r="F28" s="12">
        <v>885.25</v>
      </c>
      <c r="G28" s="12">
        <v>234.25</v>
      </c>
      <c r="H28" s="12">
        <v>397.25</v>
      </c>
      <c r="I28" s="12">
        <v>190</v>
      </c>
      <c r="J28" s="12">
        <v>374.5</v>
      </c>
      <c r="K28" s="12">
        <v>236.5</v>
      </c>
      <c r="L28" s="12">
        <v>325.25</v>
      </c>
      <c r="M28" s="12">
        <v>366.5</v>
      </c>
      <c r="N28" s="12">
        <v>250</v>
      </c>
      <c r="O28" s="12">
        <v>231.25</v>
      </c>
      <c r="P28" s="12">
        <v>152.5</v>
      </c>
      <c r="Q28" s="12">
        <v>96.75</v>
      </c>
      <c r="R28" s="12">
        <v>209.25</v>
      </c>
      <c r="S28" s="12">
        <v>448.25</v>
      </c>
      <c r="T28" s="12">
        <v>256.25</v>
      </c>
      <c r="U28" s="12">
        <v>439</v>
      </c>
      <c r="V28" s="12">
        <v>485.25</v>
      </c>
      <c r="W28" s="12">
        <v>305</v>
      </c>
      <c r="X28" s="12">
        <v>250.5</v>
      </c>
      <c r="Y28" s="12">
        <v>489.25</v>
      </c>
      <c r="Z28" s="12">
        <v>450.75</v>
      </c>
      <c r="AA28" s="12">
        <v>56</v>
      </c>
      <c r="AB28" s="12">
        <v>47.5</v>
      </c>
      <c r="AC28" s="12">
        <v>468.25</v>
      </c>
      <c r="AD28" s="12">
        <v>170.25</v>
      </c>
      <c r="AE28" s="12">
        <v>489.25</v>
      </c>
      <c r="AF28" s="12">
        <v>599.5</v>
      </c>
      <c r="AG28" s="12">
        <v>341</v>
      </c>
      <c r="AH28" s="12">
        <v>479.5</v>
      </c>
      <c r="AI28" s="12">
        <v>355.75</v>
      </c>
      <c r="AJ28" s="12">
        <v>142.5</v>
      </c>
      <c r="AK28" s="12">
        <v>197.5</v>
      </c>
      <c r="AL28" s="12">
        <v>981.75</v>
      </c>
      <c r="AM28" s="12">
        <v>121.25</v>
      </c>
      <c r="AN28" s="12">
        <v>256.5</v>
      </c>
      <c r="AO28" s="12">
        <v>123.5</v>
      </c>
      <c r="AP28" s="12">
        <v>105</v>
      </c>
      <c r="AQ28" s="12">
        <v>317.5</v>
      </c>
      <c r="AR28" s="12">
        <v>398.25</v>
      </c>
      <c r="AS28" s="13">
        <v>13708.5</v>
      </c>
      <c r="AT28" s="14"/>
      <c r="AV28" s="9" t="s">
        <v>62</v>
      </c>
      <c r="AW28" s="15">
        <f>AW18+BC12</f>
        <v>8669</v>
      </c>
      <c r="AX28" s="9">
        <f>AX18+BC14</f>
        <v>1720.25</v>
      </c>
      <c r="AY28" s="9">
        <f>AY18+BC15</f>
        <v>1966</v>
      </c>
      <c r="AZ28" s="9">
        <f>AZ18+BC16</f>
        <v>927.5</v>
      </c>
      <c r="BA28" s="9">
        <f>BA18+BC17</f>
        <v>900.5</v>
      </c>
      <c r="BB28" s="9">
        <f>BB18</f>
        <v>465</v>
      </c>
      <c r="BC28" s="9">
        <f>BC18</f>
        <v>706</v>
      </c>
      <c r="BD28" s="9">
        <f>SUM(AW22:BB28)</f>
        <v>184880.25</v>
      </c>
    </row>
    <row r="29" spans="1:56">
      <c r="A29" s="1" t="s">
        <v>27</v>
      </c>
      <c r="B29" s="12">
        <v>87.25</v>
      </c>
      <c r="C29" s="12">
        <v>265</v>
      </c>
      <c r="D29" s="12">
        <v>160.5</v>
      </c>
      <c r="E29" s="12">
        <v>193.75</v>
      </c>
      <c r="F29" s="12">
        <v>612</v>
      </c>
      <c r="G29" s="12">
        <v>161.5</v>
      </c>
      <c r="H29" s="12">
        <v>314</v>
      </c>
      <c r="I29" s="12">
        <v>170</v>
      </c>
      <c r="J29" s="12">
        <v>349.75</v>
      </c>
      <c r="K29" s="12">
        <v>240</v>
      </c>
      <c r="L29" s="12">
        <v>263.75</v>
      </c>
      <c r="M29" s="12">
        <v>191.25</v>
      </c>
      <c r="N29" s="12">
        <v>158</v>
      </c>
      <c r="O29" s="12">
        <v>143.75</v>
      </c>
      <c r="P29" s="12">
        <v>67.25</v>
      </c>
      <c r="Q29" s="12">
        <v>53.25</v>
      </c>
      <c r="R29" s="12">
        <v>117.75</v>
      </c>
      <c r="S29" s="12">
        <v>231.25</v>
      </c>
      <c r="T29" s="12">
        <v>131.25</v>
      </c>
      <c r="U29" s="12">
        <v>176.25</v>
      </c>
      <c r="V29" s="12">
        <v>187.25</v>
      </c>
      <c r="W29" s="12">
        <v>116.75</v>
      </c>
      <c r="X29" s="12">
        <v>109.25</v>
      </c>
      <c r="Y29" s="12">
        <v>289.25</v>
      </c>
      <c r="Z29" s="12">
        <v>371.5</v>
      </c>
      <c r="AA29" s="12">
        <v>41.5</v>
      </c>
      <c r="AB29" s="12">
        <v>36</v>
      </c>
      <c r="AC29" s="12">
        <v>87</v>
      </c>
      <c r="AD29" s="12">
        <v>111</v>
      </c>
      <c r="AE29" s="12">
        <v>558.5</v>
      </c>
      <c r="AF29" s="12">
        <v>669.25</v>
      </c>
      <c r="AG29" s="12">
        <v>579.75</v>
      </c>
      <c r="AH29" s="12">
        <v>1531.25</v>
      </c>
      <c r="AI29" s="12">
        <v>330.75</v>
      </c>
      <c r="AJ29" s="12">
        <v>113.75</v>
      </c>
      <c r="AK29" s="12">
        <v>99.25</v>
      </c>
      <c r="AL29" s="12">
        <v>322.25</v>
      </c>
      <c r="AM29" s="12">
        <v>49</v>
      </c>
      <c r="AN29" s="12">
        <v>143</v>
      </c>
      <c r="AO29" s="12">
        <v>77.5</v>
      </c>
      <c r="AP29" s="12">
        <v>62.25</v>
      </c>
      <c r="AQ29" s="12">
        <v>199.25</v>
      </c>
      <c r="AR29" s="12">
        <v>159.25</v>
      </c>
      <c r="AS29" s="13">
        <v>10332</v>
      </c>
      <c r="AT29" s="14"/>
      <c r="AW29" s="15"/>
    </row>
    <row r="30" spans="1:56">
      <c r="A30" s="1" t="s">
        <v>28</v>
      </c>
      <c r="B30" s="12">
        <v>227</v>
      </c>
      <c r="C30" s="12">
        <v>664.5</v>
      </c>
      <c r="D30" s="12">
        <v>372.25</v>
      </c>
      <c r="E30" s="12">
        <v>420.75</v>
      </c>
      <c r="F30" s="12">
        <v>1615.75</v>
      </c>
      <c r="G30" s="12">
        <v>315</v>
      </c>
      <c r="H30" s="12">
        <v>683.75</v>
      </c>
      <c r="I30" s="12">
        <v>318.5</v>
      </c>
      <c r="J30" s="12">
        <v>678</v>
      </c>
      <c r="K30" s="12">
        <v>505.25</v>
      </c>
      <c r="L30" s="12">
        <v>627.75</v>
      </c>
      <c r="M30" s="12">
        <v>625.75</v>
      </c>
      <c r="N30" s="12">
        <v>407.25</v>
      </c>
      <c r="O30" s="12">
        <v>349.5</v>
      </c>
      <c r="P30" s="12">
        <v>227.75</v>
      </c>
      <c r="Q30" s="12">
        <v>174.75</v>
      </c>
      <c r="R30" s="12">
        <v>293.75</v>
      </c>
      <c r="S30" s="12">
        <v>590.25</v>
      </c>
      <c r="T30" s="12">
        <v>295.5</v>
      </c>
      <c r="U30" s="12">
        <v>455.75</v>
      </c>
      <c r="V30" s="12">
        <v>564.25</v>
      </c>
      <c r="W30" s="12">
        <v>364</v>
      </c>
      <c r="X30" s="12">
        <v>338.5</v>
      </c>
      <c r="Y30" s="12">
        <v>708.5</v>
      </c>
      <c r="Z30" s="12">
        <v>859.75</v>
      </c>
      <c r="AA30" s="12">
        <v>466.5</v>
      </c>
      <c r="AB30" s="12">
        <v>112.5</v>
      </c>
      <c r="AC30" s="12">
        <v>144</v>
      </c>
      <c r="AD30" s="12">
        <v>322.75</v>
      </c>
      <c r="AE30" s="12">
        <v>1570</v>
      </c>
      <c r="AF30" s="12">
        <v>2087.5</v>
      </c>
      <c r="AG30" s="12">
        <v>1268.75</v>
      </c>
      <c r="AH30" s="12">
        <v>2261.75</v>
      </c>
      <c r="AI30" s="12">
        <v>1258.5</v>
      </c>
      <c r="AJ30" s="12">
        <v>417.75</v>
      </c>
      <c r="AK30" s="12">
        <v>280.5</v>
      </c>
      <c r="AL30" s="12">
        <v>1082</v>
      </c>
      <c r="AM30" s="12">
        <v>136.25</v>
      </c>
      <c r="AN30" s="12">
        <v>337.5</v>
      </c>
      <c r="AO30" s="12">
        <v>312.25</v>
      </c>
      <c r="AP30" s="12">
        <v>253.25</v>
      </c>
      <c r="AQ30" s="12">
        <v>1026</v>
      </c>
      <c r="AR30" s="12">
        <v>789.75</v>
      </c>
      <c r="AS30" s="13">
        <v>26811.25</v>
      </c>
      <c r="AT30" s="14"/>
      <c r="AW30" s="15"/>
    </row>
    <row r="31" spans="1:56">
      <c r="A31" s="1" t="s">
        <v>29</v>
      </c>
      <c r="B31" s="12">
        <v>90.5</v>
      </c>
      <c r="C31" s="12">
        <v>197.5</v>
      </c>
      <c r="D31" s="12">
        <v>145.75</v>
      </c>
      <c r="E31" s="12">
        <v>255.5</v>
      </c>
      <c r="F31" s="12">
        <v>574.75</v>
      </c>
      <c r="G31" s="12">
        <v>215.75</v>
      </c>
      <c r="H31" s="12">
        <v>347</v>
      </c>
      <c r="I31" s="12">
        <v>179.25</v>
      </c>
      <c r="J31" s="12">
        <v>231</v>
      </c>
      <c r="K31" s="12">
        <v>171</v>
      </c>
      <c r="L31" s="12">
        <v>262</v>
      </c>
      <c r="M31" s="12">
        <v>217.5</v>
      </c>
      <c r="N31" s="12">
        <v>147</v>
      </c>
      <c r="O31" s="12">
        <v>106.75</v>
      </c>
      <c r="P31" s="12">
        <v>69.25</v>
      </c>
      <c r="Q31" s="12">
        <v>45</v>
      </c>
      <c r="R31" s="12">
        <v>67</v>
      </c>
      <c r="S31" s="12">
        <v>138.25</v>
      </c>
      <c r="T31" s="12">
        <v>82</v>
      </c>
      <c r="U31" s="12">
        <v>107.75</v>
      </c>
      <c r="V31" s="12">
        <v>181.25</v>
      </c>
      <c r="W31" s="12">
        <v>117.25</v>
      </c>
      <c r="X31" s="12">
        <v>100.25</v>
      </c>
      <c r="Y31" s="12">
        <v>307.5</v>
      </c>
      <c r="Z31" s="12">
        <v>246.25</v>
      </c>
      <c r="AA31" s="12">
        <v>143.25</v>
      </c>
      <c r="AB31" s="12">
        <v>95.25</v>
      </c>
      <c r="AC31" s="12">
        <v>306.25</v>
      </c>
      <c r="AD31" s="12">
        <v>71.5</v>
      </c>
      <c r="AE31" s="12">
        <v>848</v>
      </c>
      <c r="AF31" s="12">
        <v>909.75</v>
      </c>
      <c r="AG31" s="12">
        <v>398.75</v>
      </c>
      <c r="AH31" s="12">
        <v>858.75</v>
      </c>
      <c r="AI31" s="12">
        <v>356.5</v>
      </c>
      <c r="AJ31" s="12">
        <v>158.25</v>
      </c>
      <c r="AK31" s="12">
        <v>71.75</v>
      </c>
      <c r="AL31" s="12">
        <v>265.25</v>
      </c>
      <c r="AM31" s="12">
        <v>34.25</v>
      </c>
      <c r="AN31" s="12">
        <v>95</v>
      </c>
      <c r="AO31" s="12">
        <v>85.75</v>
      </c>
      <c r="AP31" s="12">
        <v>118.25</v>
      </c>
      <c r="AQ31" s="12">
        <v>320.5</v>
      </c>
      <c r="AR31" s="12">
        <v>216.75</v>
      </c>
      <c r="AS31" s="13">
        <v>9956.75</v>
      </c>
      <c r="AT31" s="14"/>
      <c r="AW31" s="15"/>
    </row>
    <row r="32" spans="1:56">
      <c r="A32" s="1">
        <v>16</v>
      </c>
      <c r="B32" s="12">
        <v>73.75</v>
      </c>
      <c r="C32" s="12">
        <v>82</v>
      </c>
      <c r="D32" s="12">
        <v>53.75</v>
      </c>
      <c r="E32" s="12">
        <v>111.75</v>
      </c>
      <c r="F32" s="12">
        <v>284</v>
      </c>
      <c r="G32" s="12">
        <v>139.75</v>
      </c>
      <c r="H32" s="12">
        <v>194.25</v>
      </c>
      <c r="I32" s="12">
        <v>97.25</v>
      </c>
      <c r="J32" s="12">
        <v>109.25</v>
      </c>
      <c r="K32" s="12">
        <v>80.5</v>
      </c>
      <c r="L32" s="12">
        <v>133.75</v>
      </c>
      <c r="M32" s="12">
        <v>76.25</v>
      </c>
      <c r="N32" s="12">
        <v>41.5</v>
      </c>
      <c r="O32" s="12">
        <v>33</v>
      </c>
      <c r="P32" s="12">
        <v>28.75</v>
      </c>
      <c r="Q32" s="12">
        <v>25.5</v>
      </c>
      <c r="R32" s="12">
        <v>22.25</v>
      </c>
      <c r="S32" s="12">
        <v>38.75</v>
      </c>
      <c r="T32" s="12">
        <v>33.5</v>
      </c>
      <c r="U32" s="12">
        <v>35.5</v>
      </c>
      <c r="V32" s="12">
        <v>40</v>
      </c>
      <c r="W32" s="12">
        <v>22.25</v>
      </c>
      <c r="X32" s="12">
        <v>27</v>
      </c>
      <c r="Y32" s="12">
        <v>147</v>
      </c>
      <c r="Z32" s="12">
        <v>127</v>
      </c>
      <c r="AA32" s="12">
        <v>394.5</v>
      </c>
      <c r="AB32" s="12">
        <v>407</v>
      </c>
      <c r="AC32" s="12">
        <v>1717.5</v>
      </c>
      <c r="AD32" s="12">
        <v>872.75</v>
      </c>
      <c r="AE32" s="12">
        <v>20.25</v>
      </c>
      <c r="AF32" s="12">
        <v>316.25</v>
      </c>
      <c r="AG32" s="12">
        <v>255.5</v>
      </c>
      <c r="AH32" s="12">
        <v>561.25</v>
      </c>
      <c r="AI32" s="12">
        <v>210.25</v>
      </c>
      <c r="AJ32" s="12">
        <v>84.5</v>
      </c>
      <c r="AK32" s="12">
        <v>17</v>
      </c>
      <c r="AL32" s="12">
        <v>65.25</v>
      </c>
      <c r="AM32" s="12">
        <v>8</v>
      </c>
      <c r="AN32" s="12">
        <v>39.25</v>
      </c>
      <c r="AO32" s="12">
        <v>47.5</v>
      </c>
      <c r="AP32" s="12">
        <v>70.5</v>
      </c>
      <c r="AQ32" s="12">
        <v>78.75</v>
      </c>
      <c r="AR32" s="12">
        <v>91</v>
      </c>
      <c r="AS32" s="13">
        <v>7315.25</v>
      </c>
      <c r="AT32" s="14"/>
      <c r="AW32" s="15"/>
    </row>
    <row r="33" spans="1:49">
      <c r="A33" s="1">
        <v>24</v>
      </c>
      <c r="B33" s="12">
        <v>92.25</v>
      </c>
      <c r="C33" s="12">
        <v>121.75</v>
      </c>
      <c r="D33" s="12">
        <v>43.25</v>
      </c>
      <c r="E33" s="12">
        <v>87.5</v>
      </c>
      <c r="F33" s="12">
        <v>219.75</v>
      </c>
      <c r="G33" s="12">
        <v>90</v>
      </c>
      <c r="H33" s="12">
        <v>142</v>
      </c>
      <c r="I33" s="12">
        <v>67.5</v>
      </c>
      <c r="J33" s="12">
        <v>97.5</v>
      </c>
      <c r="K33" s="12">
        <v>59.5</v>
      </c>
      <c r="L33" s="12">
        <v>150.5</v>
      </c>
      <c r="M33" s="12">
        <v>93.25</v>
      </c>
      <c r="N33" s="12">
        <v>41.75</v>
      </c>
      <c r="O33" s="12">
        <v>36.25</v>
      </c>
      <c r="P33" s="12">
        <v>33.75</v>
      </c>
      <c r="Q33" s="12">
        <v>26</v>
      </c>
      <c r="R33" s="12">
        <v>20.75</v>
      </c>
      <c r="S33" s="12">
        <v>22</v>
      </c>
      <c r="T33" s="12">
        <v>46.25</v>
      </c>
      <c r="U33" s="12">
        <v>34.25</v>
      </c>
      <c r="V33" s="12">
        <v>28.25</v>
      </c>
      <c r="W33" s="12">
        <v>20.75</v>
      </c>
      <c r="X33" s="12">
        <v>18.75</v>
      </c>
      <c r="Y33" s="12">
        <v>102</v>
      </c>
      <c r="Z33" s="12">
        <v>120.25</v>
      </c>
      <c r="AA33" s="12">
        <v>510</v>
      </c>
      <c r="AB33" s="12">
        <v>477.25</v>
      </c>
      <c r="AC33" s="12">
        <v>2290.5</v>
      </c>
      <c r="AD33" s="12">
        <v>945.25</v>
      </c>
      <c r="AE33" s="12">
        <v>299.75</v>
      </c>
      <c r="AF33" s="12">
        <v>54.75</v>
      </c>
      <c r="AG33" s="12">
        <v>225.75</v>
      </c>
      <c r="AH33" s="12">
        <v>538.25</v>
      </c>
      <c r="AI33" s="12">
        <v>246.25</v>
      </c>
      <c r="AJ33" s="12">
        <v>118.25</v>
      </c>
      <c r="AK33" s="12">
        <v>13.25</v>
      </c>
      <c r="AL33" s="12">
        <v>41</v>
      </c>
      <c r="AM33" s="12">
        <v>14</v>
      </c>
      <c r="AN33" s="12">
        <v>65.25</v>
      </c>
      <c r="AO33" s="12">
        <v>60.5</v>
      </c>
      <c r="AP33" s="12">
        <v>107.25</v>
      </c>
      <c r="AQ33" s="12">
        <v>78.5</v>
      </c>
      <c r="AR33" s="12">
        <v>90.25</v>
      </c>
      <c r="AS33" s="13">
        <v>7991.75</v>
      </c>
      <c r="AT33" s="14"/>
      <c r="AW33" s="15"/>
    </row>
    <row r="34" spans="1:49">
      <c r="A34" s="1" t="s">
        <v>30</v>
      </c>
      <c r="B34" s="12">
        <v>16.5</v>
      </c>
      <c r="C34" s="12">
        <v>42.25</v>
      </c>
      <c r="D34" s="12">
        <v>16.25</v>
      </c>
      <c r="E34" s="12">
        <v>23.5</v>
      </c>
      <c r="F34" s="12">
        <v>127.75</v>
      </c>
      <c r="G34" s="12">
        <v>17.75</v>
      </c>
      <c r="H34" s="12">
        <v>29.25</v>
      </c>
      <c r="I34" s="12">
        <v>25.5</v>
      </c>
      <c r="J34" s="12">
        <v>41</v>
      </c>
      <c r="K34" s="12">
        <v>25.75</v>
      </c>
      <c r="L34" s="12">
        <v>44</v>
      </c>
      <c r="M34" s="12">
        <v>48.25</v>
      </c>
      <c r="N34" s="12">
        <v>21</v>
      </c>
      <c r="O34" s="12">
        <v>14.5</v>
      </c>
      <c r="P34" s="12">
        <v>8.25</v>
      </c>
      <c r="Q34" s="12">
        <v>14</v>
      </c>
      <c r="R34" s="12">
        <v>7.5</v>
      </c>
      <c r="S34" s="12">
        <v>11</v>
      </c>
      <c r="T34" s="12">
        <v>18.25</v>
      </c>
      <c r="U34" s="12">
        <v>16.75</v>
      </c>
      <c r="V34" s="12">
        <v>24.75</v>
      </c>
      <c r="W34" s="12">
        <v>15.25</v>
      </c>
      <c r="X34" s="12">
        <v>11.5</v>
      </c>
      <c r="Y34" s="12">
        <v>34.25</v>
      </c>
      <c r="Z34" s="12">
        <v>28.5</v>
      </c>
      <c r="AA34" s="12">
        <v>282.5</v>
      </c>
      <c r="AB34" s="12">
        <v>334.75</v>
      </c>
      <c r="AC34" s="12">
        <v>1537.75</v>
      </c>
      <c r="AD34" s="12">
        <v>333</v>
      </c>
      <c r="AE34" s="12">
        <v>218.75</v>
      </c>
      <c r="AF34" s="12">
        <v>216</v>
      </c>
      <c r="AG34" s="12">
        <v>26</v>
      </c>
      <c r="AH34" s="12">
        <v>87</v>
      </c>
      <c r="AI34" s="12">
        <v>49.25</v>
      </c>
      <c r="AJ34" s="12">
        <v>38.25</v>
      </c>
      <c r="AK34" s="12">
        <v>7.25</v>
      </c>
      <c r="AL34" s="12">
        <v>24.75</v>
      </c>
      <c r="AM34" s="12">
        <v>5.5</v>
      </c>
      <c r="AN34" s="12">
        <v>26</v>
      </c>
      <c r="AO34" s="12">
        <v>21.5</v>
      </c>
      <c r="AP34" s="12">
        <v>35.5</v>
      </c>
      <c r="AQ34" s="12">
        <v>52.5</v>
      </c>
      <c r="AR34" s="12">
        <v>34.5</v>
      </c>
      <c r="AS34" s="13">
        <v>4014</v>
      </c>
      <c r="AT34" s="14"/>
      <c r="AW34" s="15"/>
    </row>
    <row r="35" spans="1:49">
      <c r="A35" s="1" t="s">
        <v>31</v>
      </c>
      <c r="B35" s="12">
        <v>31.5</v>
      </c>
      <c r="C35" s="12">
        <v>68</v>
      </c>
      <c r="D35" s="12">
        <v>17.75</v>
      </c>
      <c r="E35" s="12">
        <v>15.25</v>
      </c>
      <c r="F35" s="12">
        <v>79.75</v>
      </c>
      <c r="G35" s="12">
        <v>18.25</v>
      </c>
      <c r="H35" s="12">
        <v>36</v>
      </c>
      <c r="I35" s="12">
        <v>25.5</v>
      </c>
      <c r="J35" s="12">
        <v>59</v>
      </c>
      <c r="K35" s="12">
        <v>34.25</v>
      </c>
      <c r="L35" s="12">
        <v>55.25</v>
      </c>
      <c r="M35" s="12">
        <v>40.25</v>
      </c>
      <c r="N35" s="12">
        <v>19.75</v>
      </c>
      <c r="O35" s="12">
        <v>27</v>
      </c>
      <c r="P35" s="12">
        <v>17.5</v>
      </c>
      <c r="Q35" s="12">
        <v>17</v>
      </c>
      <c r="R35" s="12">
        <v>18</v>
      </c>
      <c r="S35" s="12">
        <v>26.5</v>
      </c>
      <c r="T35" s="12">
        <v>22.75</v>
      </c>
      <c r="U35" s="12">
        <v>14.25</v>
      </c>
      <c r="V35" s="12">
        <v>20</v>
      </c>
      <c r="W35" s="12">
        <v>9.5</v>
      </c>
      <c r="X35" s="12">
        <v>3.25</v>
      </c>
      <c r="Y35" s="12">
        <v>21.75</v>
      </c>
      <c r="Z35" s="12">
        <v>40</v>
      </c>
      <c r="AA35" s="12">
        <v>441.25</v>
      </c>
      <c r="AB35" s="12">
        <v>582</v>
      </c>
      <c r="AC35" s="12">
        <v>3311.5</v>
      </c>
      <c r="AD35" s="12">
        <v>771.5</v>
      </c>
      <c r="AE35" s="12">
        <v>510.75</v>
      </c>
      <c r="AF35" s="12">
        <v>516</v>
      </c>
      <c r="AG35" s="12">
        <v>99</v>
      </c>
      <c r="AH35" s="12">
        <v>39.25</v>
      </c>
      <c r="AI35" s="12">
        <v>85</v>
      </c>
      <c r="AJ35" s="12">
        <v>77.25</v>
      </c>
      <c r="AK35" s="12">
        <v>8.25</v>
      </c>
      <c r="AL35" s="12">
        <v>31</v>
      </c>
      <c r="AM35" s="12">
        <v>6</v>
      </c>
      <c r="AN35" s="12">
        <v>45</v>
      </c>
      <c r="AO35" s="12">
        <v>33.75</v>
      </c>
      <c r="AP35" s="12">
        <v>81.75</v>
      </c>
      <c r="AQ35" s="12">
        <v>65.5</v>
      </c>
      <c r="AR35" s="12">
        <v>64.25</v>
      </c>
      <c r="AS35" s="13">
        <v>7507</v>
      </c>
      <c r="AT35" s="14"/>
      <c r="AW35" s="15"/>
    </row>
    <row r="36" spans="1:49">
      <c r="A36" s="1" t="s">
        <v>32</v>
      </c>
      <c r="B36" s="12">
        <v>22</v>
      </c>
      <c r="C36" s="12">
        <v>55</v>
      </c>
      <c r="D36" s="12">
        <v>20</v>
      </c>
      <c r="E36" s="12">
        <v>19.5</v>
      </c>
      <c r="F36" s="12">
        <v>197.5</v>
      </c>
      <c r="G36" s="12">
        <v>21.5</v>
      </c>
      <c r="H36" s="12">
        <v>29.75</v>
      </c>
      <c r="I36" s="12">
        <v>31.5</v>
      </c>
      <c r="J36" s="12">
        <v>70</v>
      </c>
      <c r="K36" s="12">
        <v>22.75</v>
      </c>
      <c r="L36" s="12">
        <v>44.25</v>
      </c>
      <c r="M36" s="12">
        <v>52.25</v>
      </c>
      <c r="N36" s="12">
        <v>25.75</v>
      </c>
      <c r="O36" s="12">
        <v>21.5</v>
      </c>
      <c r="P36" s="12">
        <v>21.5</v>
      </c>
      <c r="Q36" s="12">
        <v>11</v>
      </c>
      <c r="R36" s="12">
        <v>15.25</v>
      </c>
      <c r="S36" s="12">
        <v>36.75</v>
      </c>
      <c r="T36" s="12">
        <v>41.25</v>
      </c>
      <c r="U36" s="12">
        <v>30</v>
      </c>
      <c r="V36" s="12">
        <v>34</v>
      </c>
      <c r="W36" s="12">
        <v>10.25</v>
      </c>
      <c r="X36" s="12">
        <v>15.75</v>
      </c>
      <c r="Y36" s="12">
        <v>35.25</v>
      </c>
      <c r="Z36" s="12">
        <v>22.5</v>
      </c>
      <c r="AA36" s="12">
        <v>324.25</v>
      </c>
      <c r="AB36" s="12">
        <v>277.25</v>
      </c>
      <c r="AC36" s="12">
        <v>1423.75</v>
      </c>
      <c r="AD36" s="12">
        <v>356</v>
      </c>
      <c r="AE36" s="12">
        <v>198.5</v>
      </c>
      <c r="AF36" s="12">
        <v>235.5</v>
      </c>
      <c r="AG36" s="12">
        <v>51.5</v>
      </c>
      <c r="AH36" s="12">
        <v>94</v>
      </c>
      <c r="AI36" s="12">
        <v>20.75</v>
      </c>
      <c r="AJ36" s="12">
        <v>36</v>
      </c>
      <c r="AK36" s="12">
        <v>7.75</v>
      </c>
      <c r="AL36" s="12">
        <v>41.25</v>
      </c>
      <c r="AM36" s="12">
        <v>14</v>
      </c>
      <c r="AN36" s="12">
        <v>57.25</v>
      </c>
      <c r="AO36" s="12">
        <v>37</v>
      </c>
      <c r="AP36" s="12">
        <v>74</v>
      </c>
      <c r="AQ36" s="12">
        <v>105.5</v>
      </c>
      <c r="AR36" s="12">
        <v>93.5</v>
      </c>
      <c r="AS36" s="13">
        <v>4354.5</v>
      </c>
      <c r="AT36" s="14"/>
      <c r="AW36" s="15"/>
    </row>
    <row r="37" spans="1:49">
      <c r="A37" s="1" t="s">
        <v>33</v>
      </c>
      <c r="B37" s="12">
        <v>8.75</v>
      </c>
      <c r="C37" s="12">
        <v>14.25</v>
      </c>
      <c r="D37" s="12">
        <v>3.25</v>
      </c>
      <c r="E37" s="12">
        <v>1.25</v>
      </c>
      <c r="F37" s="12">
        <v>13.5</v>
      </c>
      <c r="G37" s="12">
        <v>4.25</v>
      </c>
      <c r="H37" s="12">
        <v>5.5</v>
      </c>
      <c r="I37" s="12">
        <v>5.75</v>
      </c>
      <c r="J37" s="12">
        <v>14.75</v>
      </c>
      <c r="K37" s="12">
        <v>8.5</v>
      </c>
      <c r="L37" s="12">
        <v>10.25</v>
      </c>
      <c r="M37" s="12">
        <v>19.5</v>
      </c>
      <c r="N37" s="12">
        <v>6.75</v>
      </c>
      <c r="O37" s="12">
        <v>8</v>
      </c>
      <c r="P37" s="12">
        <v>5.75</v>
      </c>
      <c r="Q37" s="12">
        <v>2</v>
      </c>
      <c r="R37" s="12">
        <v>7.25</v>
      </c>
      <c r="S37" s="12">
        <v>3.75</v>
      </c>
      <c r="T37" s="12">
        <v>6</v>
      </c>
      <c r="U37" s="12">
        <v>5.75</v>
      </c>
      <c r="V37" s="12">
        <v>9.5</v>
      </c>
      <c r="W37" s="12">
        <v>1.5</v>
      </c>
      <c r="X37" s="12">
        <v>1.75</v>
      </c>
      <c r="Y37" s="12">
        <v>2</v>
      </c>
      <c r="Z37" s="12">
        <v>8.75</v>
      </c>
      <c r="AA37" s="12">
        <v>126.5</v>
      </c>
      <c r="AB37" s="12">
        <v>80.25</v>
      </c>
      <c r="AC37" s="12">
        <v>460.5</v>
      </c>
      <c r="AD37" s="12">
        <v>145.75</v>
      </c>
      <c r="AE37" s="12">
        <v>75.25</v>
      </c>
      <c r="AF37" s="12">
        <v>103.75</v>
      </c>
      <c r="AG37" s="12">
        <v>40.25</v>
      </c>
      <c r="AH37" s="12">
        <v>89.25</v>
      </c>
      <c r="AI37" s="12">
        <v>30.5</v>
      </c>
      <c r="AJ37" s="12">
        <v>5.5</v>
      </c>
      <c r="AK37" s="12">
        <v>2.75</v>
      </c>
      <c r="AL37" s="12">
        <v>13.25</v>
      </c>
      <c r="AM37" s="12">
        <v>0.75</v>
      </c>
      <c r="AN37" s="12">
        <v>16.75</v>
      </c>
      <c r="AO37" s="12">
        <v>7</v>
      </c>
      <c r="AP37" s="12">
        <v>29.5</v>
      </c>
      <c r="AQ37" s="12">
        <v>87.25</v>
      </c>
      <c r="AR37" s="12">
        <v>32.25</v>
      </c>
      <c r="AS37" s="13">
        <v>1525.25</v>
      </c>
      <c r="AT37" s="14"/>
      <c r="AW37" s="15"/>
    </row>
    <row r="38" spans="1:49">
      <c r="A38" s="1" t="s">
        <v>34</v>
      </c>
      <c r="B38" s="12">
        <v>2</v>
      </c>
      <c r="C38" s="12">
        <v>5.5</v>
      </c>
      <c r="D38" s="12">
        <v>3.25</v>
      </c>
      <c r="E38" s="12">
        <v>5</v>
      </c>
      <c r="F38" s="12">
        <v>52.75</v>
      </c>
      <c r="G38" s="12">
        <v>7.5</v>
      </c>
      <c r="H38" s="12">
        <v>9.75</v>
      </c>
      <c r="I38" s="12">
        <v>7.75</v>
      </c>
      <c r="J38" s="12">
        <v>18.75</v>
      </c>
      <c r="K38" s="12">
        <v>38.25</v>
      </c>
      <c r="L38" s="12">
        <v>40.75</v>
      </c>
      <c r="M38" s="12">
        <v>30</v>
      </c>
      <c r="N38" s="12">
        <v>23.75</v>
      </c>
      <c r="O38" s="12">
        <v>68.5</v>
      </c>
      <c r="P38" s="12">
        <v>17.25</v>
      </c>
      <c r="Q38" s="12">
        <v>12.5</v>
      </c>
      <c r="R38" s="12">
        <v>11.75</v>
      </c>
      <c r="S38" s="12">
        <v>14.75</v>
      </c>
      <c r="T38" s="12">
        <v>3.25</v>
      </c>
      <c r="U38" s="12">
        <v>2.75</v>
      </c>
      <c r="V38" s="12">
        <v>2.75</v>
      </c>
      <c r="W38" s="12">
        <v>0</v>
      </c>
      <c r="X38" s="12">
        <v>0.25</v>
      </c>
      <c r="Y38" s="12">
        <v>3.75</v>
      </c>
      <c r="Z38" s="12">
        <v>4.25</v>
      </c>
      <c r="AA38" s="12">
        <v>173.25</v>
      </c>
      <c r="AB38" s="12">
        <v>92.75</v>
      </c>
      <c r="AC38" s="12">
        <v>277.25</v>
      </c>
      <c r="AD38" s="12">
        <v>84.25</v>
      </c>
      <c r="AE38" s="12">
        <v>16.5</v>
      </c>
      <c r="AF38" s="12">
        <v>14.25</v>
      </c>
      <c r="AG38" s="12">
        <v>5.75</v>
      </c>
      <c r="AH38" s="12">
        <v>13.5</v>
      </c>
      <c r="AI38" s="12">
        <v>9.25</v>
      </c>
      <c r="AJ38" s="12">
        <v>2</v>
      </c>
      <c r="AK38" s="12">
        <v>5.5</v>
      </c>
      <c r="AL38" s="12">
        <v>94</v>
      </c>
      <c r="AM38" s="12">
        <v>1.25</v>
      </c>
      <c r="AN38" s="12">
        <v>3.75</v>
      </c>
      <c r="AO38" s="12">
        <v>2.75</v>
      </c>
      <c r="AP38" s="12">
        <v>2</v>
      </c>
      <c r="AQ38" s="12">
        <v>9</v>
      </c>
      <c r="AR38" s="12">
        <v>2</v>
      </c>
      <c r="AS38" s="13">
        <v>1195.75</v>
      </c>
      <c r="AT38" s="14"/>
      <c r="AW38" s="15"/>
    </row>
    <row r="39" spans="1:49">
      <c r="A39" s="1" t="s">
        <v>35</v>
      </c>
      <c r="B39" s="12">
        <v>19.75</v>
      </c>
      <c r="C39" s="12">
        <v>18.25</v>
      </c>
      <c r="D39" s="12">
        <v>9.25</v>
      </c>
      <c r="E39" s="12">
        <v>15.25</v>
      </c>
      <c r="F39" s="12">
        <v>240.5</v>
      </c>
      <c r="G39" s="12">
        <v>14.25</v>
      </c>
      <c r="H39" s="12">
        <v>25.75</v>
      </c>
      <c r="I39" s="12">
        <v>19.25</v>
      </c>
      <c r="J39" s="12">
        <v>40.5</v>
      </c>
      <c r="K39" s="12">
        <v>62.25</v>
      </c>
      <c r="L39" s="12">
        <v>105.5</v>
      </c>
      <c r="M39" s="12">
        <v>132.25</v>
      </c>
      <c r="N39" s="12">
        <v>52.75</v>
      </c>
      <c r="O39" s="12">
        <v>177</v>
      </c>
      <c r="P39" s="12">
        <v>48.75</v>
      </c>
      <c r="Q39" s="12">
        <v>31.75</v>
      </c>
      <c r="R39" s="12">
        <v>24.5</v>
      </c>
      <c r="S39" s="12">
        <v>56</v>
      </c>
      <c r="T39" s="12">
        <v>12.75</v>
      </c>
      <c r="U39" s="12">
        <v>7.5</v>
      </c>
      <c r="V39" s="12">
        <v>7</v>
      </c>
      <c r="W39" s="12">
        <v>1.25</v>
      </c>
      <c r="X39" s="12">
        <v>1.25</v>
      </c>
      <c r="Y39" s="12">
        <v>11.75</v>
      </c>
      <c r="Z39" s="12">
        <v>17.75</v>
      </c>
      <c r="AA39" s="12">
        <v>811.75</v>
      </c>
      <c r="AB39" s="12">
        <v>299.5</v>
      </c>
      <c r="AC39" s="12">
        <v>1090.25</v>
      </c>
      <c r="AD39" s="12">
        <v>297.25</v>
      </c>
      <c r="AE39" s="12">
        <v>57.5</v>
      </c>
      <c r="AF39" s="12">
        <v>39.5</v>
      </c>
      <c r="AG39" s="12">
        <v>29</v>
      </c>
      <c r="AH39" s="12">
        <v>34.25</v>
      </c>
      <c r="AI39" s="12">
        <v>50.5</v>
      </c>
      <c r="AJ39" s="12">
        <v>16</v>
      </c>
      <c r="AK39" s="12">
        <v>95.75</v>
      </c>
      <c r="AL39" s="12">
        <v>20.75</v>
      </c>
      <c r="AM39" s="12">
        <v>1.75</v>
      </c>
      <c r="AN39" s="12">
        <v>10</v>
      </c>
      <c r="AO39" s="12">
        <v>10</v>
      </c>
      <c r="AP39" s="12">
        <v>10.5</v>
      </c>
      <c r="AQ39" s="12">
        <v>110.75</v>
      </c>
      <c r="AR39" s="12">
        <v>18.5</v>
      </c>
      <c r="AS39" s="13">
        <v>4156.25</v>
      </c>
      <c r="AT39" s="14"/>
      <c r="AW39" s="15"/>
    </row>
    <row r="40" spans="1:49">
      <c r="A40" s="1" t="s">
        <v>36</v>
      </c>
      <c r="B40" s="12">
        <v>2.25</v>
      </c>
      <c r="C40" s="12">
        <v>3.75</v>
      </c>
      <c r="D40" s="12">
        <v>1.5</v>
      </c>
      <c r="E40" s="12">
        <v>1.25</v>
      </c>
      <c r="F40" s="12">
        <v>23</v>
      </c>
      <c r="G40" s="12">
        <v>2.75</v>
      </c>
      <c r="H40" s="12">
        <v>8</v>
      </c>
      <c r="I40" s="12">
        <v>4.75</v>
      </c>
      <c r="J40" s="12">
        <v>10</v>
      </c>
      <c r="K40" s="12">
        <v>1.5</v>
      </c>
      <c r="L40" s="12">
        <v>8</v>
      </c>
      <c r="M40" s="12">
        <v>14.5</v>
      </c>
      <c r="N40" s="12">
        <v>3.5</v>
      </c>
      <c r="O40" s="12">
        <v>2</v>
      </c>
      <c r="P40" s="12">
        <v>5.75</v>
      </c>
      <c r="Q40" s="12">
        <v>2.25</v>
      </c>
      <c r="R40" s="12">
        <v>2</v>
      </c>
      <c r="S40" s="12">
        <v>3.75</v>
      </c>
      <c r="T40" s="12">
        <v>29</v>
      </c>
      <c r="U40" s="12">
        <v>8.75</v>
      </c>
      <c r="V40" s="12">
        <v>24.75</v>
      </c>
      <c r="W40" s="12">
        <v>6.5</v>
      </c>
      <c r="X40" s="12">
        <v>3.75</v>
      </c>
      <c r="Y40" s="12">
        <v>11.75</v>
      </c>
      <c r="Z40" s="12">
        <v>2</v>
      </c>
      <c r="AA40" s="12">
        <v>93.25</v>
      </c>
      <c r="AB40" s="12">
        <v>38.75</v>
      </c>
      <c r="AC40" s="12">
        <v>143.5</v>
      </c>
      <c r="AD40" s="12">
        <v>35.5</v>
      </c>
      <c r="AE40" s="12">
        <v>8.25</v>
      </c>
      <c r="AF40" s="12">
        <v>16.25</v>
      </c>
      <c r="AG40" s="12">
        <v>6.75</v>
      </c>
      <c r="AH40" s="12">
        <v>8.5</v>
      </c>
      <c r="AI40" s="12">
        <v>10.75</v>
      </c>
      <c r="AJ40" s="12">
        <v>2</v>
      </c>
      <c r="AK40" s="12">
        <v>1.75</v>
      </c>
      <c r="AL40" s="12">
        <v>1</v>
      </c>
      <c r="AM40" s="12">
        <v>3</v>
      </c>
      <c r="AN40" s="12">
        <v>33</v>
      </c>
      <c r="AO40" s="12">
        <v>1.25</v>
      </c>
      <c r="AP40" s="12">
        <v>2.25</v>
      </c>
      <c r="AQ40" s="12">
        <v>16.75</v>
      </c>
      <c r="AR40" s="12">
        <v>3.75</v>
      </c>
      <c r="AS40" s="13">
        <v>613.25</v>
      </c>
      <c r="AT40" s="14"/>
      <c r="AW40" s="15"/>
    </row>
    <row r="41" spans="1:49">
      <c r="A41" s="1" t="s">
        <v>37</v>
      </c>
      <c r="B41" s="12">
        <v>30</v>
      </c>
      <c r="C41" s="12">
        <v>36.75</v>
      </c>
      <c r="D41" s="12">
        <v>7</v>
      </c>
      <c r="E41" s="12">
        <v>7</v>
      </c>
      <c r="F41" s="12">
        <v>78.75</v>
      </c>
      <c r="G41" s="12">
        <v>12.25</v>
      </c>
      <c r="H41" s="12">
        <v>83.75</v>
      </c>
      <c r="I41" s="12">
        <v>35</v>
      </c>
      <c r="J41" s="12">
        <v>61</v>
      </c>
      <c r="K41" s="12">
        <v>8.5</v>
      </c>
      <c r="L41" s="12">
        <v>56.75</v>
      </c>
      <c r="M41" s="12">
        <v>61.5</v>
      </c>
      <c r="N41" s="12">
        <v>16.5</v>
      </c>
      <c r="O41" s="12">
        <v>25.25</v>
      </c>
      <c r="P41" s="12">
        <v>21</v>
      </c>
      <c r="Q41" s="12">
        <v>17.75</v>
      </c>
      <c r="R41" s="12">
        <v>17.25</v>
      </c>
      <c r="S41" s="12">
        <v>21.5</v>
      </c>
      <c r="T41" s="12">
        <v>254.5</v>
      </c>
      <c r="U41" s="12">
        <v>75.25</v>
      </c>
      <c r="V41" s="12">
        <v>112.5</v>
      </c>
      <c r="W41" s="12">
        <v>26</v>
      </c>
      <c r="X41" s="12">
        <v>9</v>
      </c>
      <c r="Y41" s="12">
        <v>41.25</v>
      </c>
      <c r="Z41" s="12">
        <v>27.25</v>
      </c>
      <c r="AA41" s="12">
        <v>220.75</v>
      </c>
      <c r="AB41" s="12">
        <v>126.25</v>
      </c>
      <c r="AC41" s="12">
        <v>388.75</v>
      </c>
      <c r="AD41" s="12">
        <v>122.25</v>
      </c>
      <c r="AE41" s="12">
        <v>49</v>
      </c>
      <c r="AF41" s="12">
        <v>72.5</v>
      </c>
      <c r="AG41" s="12">
        <v>31.25</v>
      </c>
      <c r="AH41" s="12">
        <v>57</v>
      </c>
      <c r="AI41" s="12">
        <v>59</v>
      </c>
      <c r="AJ41" s="12">
        <v>21.75</v>
      </c>
      <c r="AK41" s="12">
        <v>6</v>
      </c>
      <c r="AL41" s="12">
        <v>10.75</v>
      </c>
      <c r="AM41" s="12">
        <v>33.75</v>
      </c>
      <c r="AN41" s="12">
        <v>14.25</v>
      </c>
      <c r="AO41" s="12">
        <v>15</v>
      </c>
      <c r="AP41" s="12">
        <v>8</v>
      </c>
      <c r="AQ41" s="12">
        <v>38</v>
      </c>
      <c r="AR41" s="12">
        <v>12.25</v>
      </c>
      <c r="AS41" s="13">
        <v>2429.75</v>
      </c>
      <c r="AT41" s="14"/>
      <c r="AW41" s="15"/>
    </row>
    <row r="42" spans="1:49">
      <c r="A42" s="1" t="s">
        <v>57</v>
      </c>
      <c r="B42" s="12">
        <v>6.25</v>
      </c>
      <c r="C42" s="12">
        <v>10</v>
      </c>
      <c r="D42" s="12">
        <v>2.25</v>
      </c>
      <c r="E42" s="12">
        <v>3.75</v>
      </c>
      <c r="F42" s="12">
        <v>16.75</v>
      </c>
      <c r="G42" s="12">
        <v>1.5</v>
      </c>
      <c r="H42" s="12">
        <v>4.25</v>
      </c>
      <c r="I42" s="12">
        <v>5.5</v>
      </c>
      <c r="J42" s="12">
        <v>5.5</v>
      </c>
      <c r="K42" s="12">
        <v>6.5</v>
      </c>
      <c r="L42" s="12">
        <v>10.5</v>
      </c>
      <c r="M42" s="12">
        <v>13.25</v>
      </c>
      <c r="N42" s="12">
        <v>4.5</v>
      </c>
      <c r="O42" s="12">
        <v>7</v>
      </c>
      <c r="P42" s="12">
        <v>5.25</v>
      </c>
      <c r="Q42" s="12">
        <v>4.25</v>
      </c>
      <c r="R42" s="12">
        <v>2.75</v>
      </c>
      <c r="S42" s="12">
        <v>6.5</v>
      </c>
      <c r="T42" s="12">
        <v>7.5</v>
      </c>
      <c r="U42" s="12">
        <v>2.5</v>
      </c>
      <c r="V42" s="12">
        <v>7.25</v>
      </c>
      <c r="W42" s="12">
        <v>0.75</v>
      </c>
      <c r="X42" s="12">
        <v>2.25</v>
      </c>
      <c r="Y42" s="12">
        <v>2</v>
      </c>
      <c r="Z42" s="12">
        <v>3.75</v>
      </c>
      <c r="AA42" s="12">
        <v>95</v>
      </c>
      <c r="AB42" s="12">
        <v>72.5</v>
      </c>
      <c r="AC42" s="12">
        <v>324</v>
      </c>
      <c r="AD42" s="12">
        <v>95.25</v>
      </c>
      <c r="AE42" s="12">
        <v>43.5</v>
      </c>
      <c r="AF42" s="12">
        <v>56.75</v>
      </c>
      <c r="AG42" s="12">
        <v>13.5</v>
      </c>
      <c r="AH42" s="12">
        <v>38.75</v>
      </c>
      <c r="AI42" s="12">
        <v>38.5</v>
      </c>
      <c r="AJ42" s="12">
        <v>5.5</v>
      </c>
      <c r="AK42" s="12">
        <v>1.75</v>
      </c>
      <c r="AL42" s="12">
        <v>13.25</v>
      </c>
      <c r="AM42" s="12">
        <v>1.25</v>
      </c>
      <c r="AN42" s="12">
        <v>11.75</v>
      </c>
      <c r="AO42" s="12">
        <v>4.75</v>
      </c>
      <c r="AP42" s="12">
        <v>14.5</v>
      </c>
      <c r="AQ42" s="12">
        <v>23</v>
      </c>
      <c r="AR42" s="12">
        <v>11.25</v>
      </c>
      <c r="AS42" s="13">
        <v>1007</v>
      </c>
      <c r="AT42" s="14"/>
      <c r="AW42" s="15"/>
    </row>
    <row r="43" spans="1:49">
      <c r="A43" s="1" t="s">
        <v>58</v>
      </c>
      <c r="B43" s="12">
        <v>4</v>
      </c>
      <c r="C43" s="12">
        <v>10.25</v>
      </c>
      <c r="D43" s="12">
        <v>2.5</v>
      </c>
      <c r="E43" s="12">
        <v>4</v>
      </c>
      <c r="F43" s="12">
        <v>31</v>
      </c>
      <c r="G43" s="12">
        <v>0.75</v>
      </c>
      <c r="H43" s="12">
        <v>4.25</v>
      </c>
      <c r="I43" s="12">
        <v>5.75</v>
      </c>
      <c r="J43" s="12">
        <v>10.5</v>
      </c>
      <c r="K43" s="12">
        <v>6.5</v>
      </c>
      <c r="L43" s="12">
        <v>12</v>
      </c>
      <c r="M43" s="12">
        <v>9.75</v>
      </c>
      <c r="N43" s="12">
        <v>6.75</v>
      </c>
      <c r="O43" s="12">
        <v>6.75</v>
      </c>
      <c r="P43" s="12">
        <v>6</v>
      </c>
      <c r="Q43" s="12">
        <v>2</v>
      </c>
      <c r="R43" s="12">
        <v>4.25</v>
      </c>
      <c r="S43" s="12">
        <v>2.25</v>
      </c>
      <c r="T43" s="12">
        <v>9.75</v>
      </c>
      <c r="U43" s="12">
        <v>3.25</v>
      </c>
      <c r="V43" s="12">
        <v>4.75</v>
      </c>
      <c r="W43" s="12">
        <v>2.75</v>
      </c>
      <c r="X43" s="12">
        <v>1</v>
      </c>
      <c r="Y43" s="12">
        <v>1.25</v>
      </c>
      <c r="Z43" s="12">
        <v>10.5</v>
      </c>
      <c r="AA43" s="12">
        <v>96.75</v>
      </c>
      <c r="AB43" s="12">
        <v>44.75</v>
      </c>
      <c r="AC43" s="12">
        <v>268.5</v>
      </c>
      <c r="AD43" s="12">
        <v>121.25</v>
      </c>
      <c r="AE43" s="12">
        <v>76.25</v>
      </c>
      <c r="AF43" s="12">
        <v>115</v>
      </c>
      <c r="AG43" s="12">
        <v>37.75</v>
      </c>
      <c r="AH43" s="12">
        <v>89.75</v>
      </c>
      <c r="AI43" s="12">
        <v>72</v>
      </c>
      <c r="AJ43" s="12">
        <v>24.25</v>
      </c>
      <c r="AK43" s="12">
        <v>2.25</v>
      </c>
      <c r="AL43" s="12">
        <v>11</v>
      </c>
      <c r="AM43" s="12">
        <v>1</v>
      </c>
      <c r="AN43" s="12">
        <v>7.25</v>
      </c>
      <c r="AO43" s="12">
        <v>21</v>
      </c>
      <c r="AP43" s="12">
        <v>10</v>
      </c>
      <c r="AQ43" s="12">
        <v>26.75</v>
      </c>
      <c r="AR43" s="12">
        <v>20.25</v>
      </c>
      <c r="AS43" s="13">
        <v>1208.25</v>
      </c>
      <c r="AT43" s="14"/>
      <c r="AW43" s="15"/>
    </row>
    <row r="44" spans="1:49">
      <c r="A44" s="1" t="s">
        <v>59</v>
      </c>
      <c r="B44" s="12">
        <v>10.75</v>
      </c>
      <c r="C44" s="12">
        <v>30.5</v>
      </c>
      <c r="D44" s="12">
        <v>23.5</v>
      </c>
      <c r="E44" s="12">
        <v>23.5</v>
      </c>
      <c r="F44" s="12">
        <v>75.5</v>
      </c>
      <c r="G44" s="12">
        <v>17</v>
      </c>
      <c r="H44" s="12">
        <v>19.75</v>
      </c>
      <c r="I44" s="12">
        <v>9</v>
      </c>
      <c r="J44" s="12">
        <v>22</v>
      </c>
      <c r="K44" s="12">
        <v>33.75</v>
      </c>
      <c r="L44" s="12">
        <v>23.75</v>
      </c>
      <c r="M44" s="12">
        <v>48.25</v>
      </c>
      <c r="N44" s="12">
        <v>18</v>
      </c>
      <c r="O44" s="12">
        <v>12.5</v>
      </c>
      <c r="P44" s="12">
        <v>4</v>
      </c>
      <c r="Q44" s="12">
        <v>4</v>
      </c>
      <c r="R44" s="12">
        <v>7</v>
      </c>
      <c r="S44" s="12">
        <v>18.5</v>
      </c>
      <c r="T44" s="12">
        <v>27.75</v>
      </c>
      <c r="U44" s="12">
        <v>45.75</v>
      </c>
      <c r="V44" s="12">
        <v>45.5</v>
      </c>
      <c r="W44" s="12">
        <v>27</v>
      </c>
      <c r="X44" s="12">
        <v>19.25</v>
      </c>
      <c r="Y44" s="12">
        <v>34.25</v>
      </c>
      <c r="Z44" s="12">
        <v>20.25</v>
      </c>
      <c r="AA44" s="12">
        <v>283</v>
      </c>
      <c r="AB44" s="12">
        <v>162.75</v>
      </c>
      <c r="AC44" s="12">
        <v>830.75</v>
      </c>
      <c r="AD44" s="12">
        <v>271.25</v>
      </c>
      <c r="AE44" s="12">
        <v>70</v>
      </c>
      <c r="AF44" s="12">
        <v>80.5</v>
      </c>
      <c r="AG44" s="12">
        <v>45.25</v>
      </c>
      <c r="AH44" s="12">
        <v>65.25</v>
      </c>
      <c r="AI44" s="12">
        <v>98.5</v>
      </c>
      <c r="AJ44" s="12">
        <v>71.25</v>
      </c>
      <c r="AK44" s="12">
        <v>7.25</v>
      </c>
      <c r="AL44" s="12">
        <v>89.75</v>
      </c>
      <c r="AM44" s="12">
        <v>14.5</v>
      </c>
      <c r="AN44" s="12">
        <v>27</v>
      </c>
      <c r="AO44" s="12">
        <v>21.75</v>
      </c>
      <c r="AP44" s="12">
        <v>36.25</v>
      </c>
      <c r="AQ44" s="12">
        <v>19.5</v>
      </c>
      <c r="AR44" s="12">
        <v>225.5</v>
      </c>
      <c r="AS44" s="13">
        <v>3041</v>
      </c>
      <c r="AT44" s="14"/>
      <c r="AW44" s="15"/>
    </row>
    <row r="45" spans="1:49">
      <c r="A45" s="1" t="s">
        <v>60</v>
      </c>
      <c r="B45" s="12">
        <v>8.75</v>
      </c>
      <c r="C45" s="12">
        <v>12.25</v>
      </c>
      <c r="D45" s="12">
        <v>9.75</v>
      </c>
      <c r="E45" s="12">
        <v>8.75</v>
      </c>
      <c r="F45" s="12">
        <v>148.75</v>
      </c>
      <c r="G45" s="12">
        <v>5.75</v>
      </c>
      <c r="H45" s="12">
        <v>12.5</v>
      </c>
      <c r="I45" s="12">
        <v>12.75</v>
      </c>
      <c r="J45" s="12">
        <v>27.75</v>
      </c>
      <c r="K45" s="12">
        <v>12.75</v>
      </c>
      <c r="L45" s="12">
        <v>18.75</v>
      </c>
      <c r="M45" s="12">
        <v>19</v>
      </c>
      <c r="N45" s="12">
        <v>9.75</v>
      </c>
      <c r="O45" s="12">
        <v>10.25</v>
      </c>
      <c r="P45" s="12">
        <v>6</v>
      </c>
      <c r="Q45" s="12">
        <v>2.75</v>
      </c>
      <c r="R45" s="12">
        <v>5.5</v>
      </c>
      <c r="S45" s="12">
        <v>6.5</v>
      </c>
      <c r="T45" s="12">
        <v>15</v>
      </c>
      <c r="U45" s="12">
        <v>10</v>
      </c>
      <c r="V45" s="12">
        <v>15</v>
      </c>
      <c r="W45" s="12">
        <v>4.5</v>
      </c>
      <c r="X45" s="12">
        <v>10.5</v>
      </c>
      <c r="Y45" s="12">
        <v>12.75</v>
      </c>
      <c r="Z45" s="12">
        <v>7.25</v>
      </c>
      <c r="AA45" s="12">
        <v>298.25</v>
      </c>
      <c r="AB45" s="12">
        <v>156</v>
      </c>
      <c r="AC45" s="12">
        <v>779.5</v>
      </c>
      <c r="AD45" s="12">
        <v>204.5</v>
      </c>
      <c r="AE45" s="12">
        <v>77.75</v>
      </c>
      <c r="AF45" s="12">
        <v>93</v>
      </c>
      <c r="AG45" s="12">
        <v>43.25</v>
      </c>
      <c r="AH45" s="12">
        <v>72</v>
      </c>
      <c r="AI45" s="12">
        <v>103.75</v>
      </c>
      <c r="AJ45" s="12">
        <v>34.5</v>
      </c>
      <c r="AK45" s="12">
        <v>3</v>
      </c>
      <c r="AL45" s="12">
        <v>18.5</v>
      </c>
      <c r="AM45" s="12">
        <v>2.25</v>
      </c>
      <c r="AN45" s="12">
        <v>11.5</v>
      </c>
      <c r="AO45" s="12">
        <v>17.25</v>
      </c>
      <c r="AP45" s="12">
        <v>23</v>
      </c>
      <c r="AQ45" s="12">
        <v>222</v>
      </c>
      <c r="AR45" s="12">
        <v>9.25</v>
      </c>
      <c r="AS45" s="13">
        <v>2582.5</v>
      </c>
      <c r="AT45" s="14"/>
      <c r="AW45" s="15"/>
    </row>
    <row r="46" spans="1:49">
      <c r="A46" s="11" t="s">
        <v>50</v>
      </c>
      <c r="B46" s="14">
        <v>1936.5</v>
      </c>
      <c r="C46" s="14">
        <v>4038</v>
      </c>
      <c r="D46" s="14">
        <v>2551.75</v>
      </c>
      <c r="E46" s="14">
        <v>2469.25</v>
      </c>
      <c r="F46" s="14">
        <v>11206.5</v>
      </c>
      <c r="G46" s="14">
        <v>2541</v>
      </c>
      <c r="H46" s="14">
        <v>3936.25</v>
      </c>
      <c r="I46" s="14">
        <v>2319.5</v>
      </c>
      <c r="J46" s="14">
        <v>4433.25</v>
      </c>
      <c r="K46" s="14">
        <v>2496.25</v>
      </c>
      <c r="L46" s="14">
        <v>4370.5</v>
      </c>
      <c r="M46" s="14">
        <v>4028.75</v>
      </c>
      <c r="N46" s="14">
        <v>2515.25</v>
      </c>
      <c r="O46" s="14">
        <v>2995.25</v>
      </c>
      <c r="P46" s="14">
        <v>2084</v>
      </c>
      <c r="Q46" s="14">
        <v>1304.25</v>
      </c>
      <c r="R46" s="14">
        <v>1797.75</v>
      </c>
      <c r="S46" s="14">
        <v>3336.5</v>
      </c>
      <c r="T46" s="14">
        <v>2355.75</v>
      </c>
      <c r="U46" s="14">
        <v>2250.25</v>
      </c>
      <c r="V46" s="14">
        <v>2923.75</v>
      </c>
      <c r="W46" s="14">
        <v>1707.25</v>
      </c>
      <c r="X46" s="14">
        <v>1466.75</v>
      </c>
      <c r="Y46" s="14">
        <v>3185.25</v>
      </c>
      <c r="Z46" s="14">
        <v>3030.75</v>
      </c>
      <c r="AA46" s="14">
        <v>11366.25</v>
      </c>
      <c r="AB46" s="14">
        <v>7930.75</v>
      </c>
      <c r="AC46" s="14">
        <v>29029.75</v>
      </c>
      <c r="AD46" s="14">
        <v>10509.75</v>
      </c>
      <c r="AE46" s="14">
        <v>7189.5</v>
      </c>
      <c r="AF46" s="14">
        <v>8069.75</v>
      </c>
      <c r="AG46" s="14">
        <v>4162.5</v>
      </c>
      <c r="AH46" s="14">
        <v>7655</v>
      </c>
      <c r="AI46" s="14">
        <v>4282.75</v>
      </c>
      <c r="AJ46" s="14">
        <v>1562.25</v>
      </c>
      <c r="AK46" s="14">
        <v>1213.75</v>
      </c>
      <c r="AL46" s="14">
        <v>4229.25</v>
      </c>
      <c r="AM46" s="14">
        <v>644</v>
      </c>
      <c r="AN46" s="14">
        <v>2239.25</v>
      </c>
      <c r="AO46" s="14">
        <v>1039.25</v>
      </c>
      <c r="AP46" s="14">
        <v>1216.25</v>
      </c>
      <c r="AQ46" s="14">
        <v>3548</v>
      </c>
      <c r="AR46" s="14">
        <v>2660.5</v>
      </c>
      <c r="AS46" s="14">
        <v>185828.75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38991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5.8</v>
      </c>
      <c r="C3" s="12">
        <v>66.2</v>
      </c>
      <c r="D3" s="12">
        <v>65.400000000000006</v>
      </c>
      <c r="E3" s="12">
        <v>24.2</v>
      </c>
      <c r="F3" s="12">
        <v>135.6</v>
      </c>
      <c r="G3" s="12">
        <v>60.4</v>
      </c>
      <c r="H3" s="12">
        <v>55</v>
      </c>
      <c r="I3" s="12">
        <v>22.6</v>
      </c>
      <c r="J3" s="12">
        <v>46</v>
      </c>
      <c r="K3" s="12">
        <v>19.399999999999999</v>
      </c>
      <c r="L3" s="12">
        <v>58.2</v>
      </c>
      <c r="M3" s="12">
        <v>105.6</v>
      </c>
      <c r="N3" s="12">
        <v>19</v>
      </c>
      <c r="O3" s="12">
        <v>19.8</v>
      </c>
      <c r="P3" s="12">
        <v>12.4</v>
      </c>
      <c r="Q3" s="12">
        <v>6.8</v>
      </c>
      <c r="R3" s="12">
        <v>8</v>
      </c>
      <c r="S3" s="12">
        <v>10.199999999999999</v>
      </c>
      <c r="T3" s="12">
        <v>16.8</v>
      </c>
      <c r="U3" s="12">
        <v>4.4000000000000004</v>
      </c>
      <c r="V3" s="12">
        <v>8.6</v>
      </c>
      <c r="W3" s="12">
        <v>5.2</v>
      </c>
      <c r="X3" s="12">
        <v>3.6</v>
      </c>
      <c r="Y3" s="12">
        <v>7.4</v>
      </c>
      <c r="Z3" s="12">
        <v>14</v>
      </c>
      <c r="AA3" s="12">
        <v>69.400000000000006</v>
      </c>
      <c r="AB3" s="12">
        <v>53</v>
      </c>
      <c r="AC3" s="12">
        <v>165.8</v>
      </c>
      <c r="AD3" s="12">
        <v>86.8</v>
      </c>
      <c r="AE3" s="12">
        <v>56.6</v>
      </c>
      <c r="AF3" s="12">
        <v>75</v>
      </c>
      <c r="AG3" s="12">
        <v>16.399999999999999</v>
      </c>
      <c r="AH3" s="12">
        <v>31</v>
      </c>
      <c r="AI3" s="12">
        <v>20.8</v>
      </c>
      <c r="AJ3" s="12">
        <v>4.2</v>
      </c>
      <c r="AK3" s="12">
        <v>2.4</v>
      </c>
      <c r="AL3" s="12">
        <v>13.4</v>
      </c>
      <c r="AM3" s="12">
        <v>1.4</v>
      </c>
      <c r="AN3" s="12">
        <v>18</v>
      </c>
      <c r="AO3" s="12">
        <v>8.1999999999999993</v>
      </c>
      <c r="AP3" s="12">
        <v>3.8</v>
      </c>
      <c r="AQ3" s="12">
        <v>16.2</v>
      </c>
      <c r="AR3" s="12">
        <v>9.8000000000000007</v>
      </c>
      <c r="AS3" s="13">
        <v>1452.8</v>
      </c>
      <c r="AT3" s="14"/>
      <c r="AV3" s="9" t="s">
        <v>39</v>
      </c>
      <c r="AW3" s="12">
        <f>SUM(B3:Z27,AK3:AN27,B38:Z41,AK38:AN41)</f>
        <v>37796.799999999937</v>
      </c>
      <c r="AY3" s="9" t="s">
        <v>40</v>
      </c>
      <c r="AZ3" s="15">
        <f>SUM(AW12:AW18,AX12:BC12)</f>
        <v>79985.800000000017</v>
      </c>
      <c r="BA3" s="16">
        <f>AZ3/BD$19</f>
        <v>0.60997144826828886</v>
      </c>
    </row>
    <row r="4" spans="1:56">
      <c r="A4" s="1" t="s">
        <v>4</v>
      </c>
      <c r="B4" s="12">
        <v>79.400000000000006</v>
      </c>
      <c r="C4" s="12">
        <v>9</v>
      </c>
      <c r="D4" s="12">
        <v>59.2</v>
      </c>
      <c r="E4" s="12">
        <v>44.2</v>
      </c>
      <c r="F4" s="12">
        <v>233.8</v>
      </c>
      <c r="G4" s="12">
        <v>93</v>
      </c>
      <c r="H4" s="12">
        <v>78.400000000000006</v>
      </c>
      <c r="I4" s="12">
        <v>38.4</v>
      </c>
      <c r="J4" s="12">
        <v>87.6</v>
      </c>
      <c r="K4" s="12">
        <v>38.200000000000003</v>
      </c>
      <c r="L4" s="12">
        <v>75.2</v>
      </c>
      <c r="M4" s="12">
        <v>414.8</v>
      </c>
      <c r="N4" s="12">
        <v>21.8</v>
      </c>
      <c r="O4" s="12">
        <v>21.8</v>
      </c>
      <c r="P4" s="12">
        <v>25.8</v>
      </c>
      <c r="Q4" s="12">
        <v>12.4</v>
      </c>
      <c r="R4" s="12">
        <v>14.2</v>
      </c>
      <c r="S4" s="12">
        <v>45.8</v>
      </c>
      <c r="T4" s="12">
        <v>18.2</v>
      </c>
      <c r="U4" s="12">
        <v>9.4</v>
      </c>
      <c r="V4" s="12">
        <v>11</v>
      </c>
      <c r="W4" s="12">
        <v>7.4</v>
      </c>
      <c r="X4" s="12">
        <v>6.4</v>
      </c>
      <c r="Y4" s="12">
        <v>10.199999999999999</v>
      </c>
      <c r="Z4" s="12">
        <v>12.8</v>
      </c>
      <c r="AA4" s="12">
        <v>202.4</v>
      </c>
      <c r="AB4" s="12">
        <v>133.4</v>
      </c>
      <c r="AC4" s="12">
        <v>449.4</v>
      </c>
      <c r="AD4" s="12">
        <v>147.4</v>
      </c>
      <c r="AE4" s="12">
        <v>57.4</v>
      </c>
      <c r="AF4" s="12">
        <v>71.8</v>
      </c>
      <c r="AG4" s="12">
        <v>25</v>
      </c>
      <c r="AH4" s="12">
        <v>51.4</v>
      </c>
      <c r="AI4" s="12">
        <v>41</v>
      </c>
      <c r="AJ4" s="12">
        <v>9.6</v>
      </c>
      <c r="AK4" s="12">
        <v>3.4</v>
      </c>
      <c r="AL4" s="12">
        <v>18.399999999999999</v>
      </c>
      <c r="AM4" s="12">
        <v>2.8</v>
      </c>
      <c r="AN4" s="12">
        <v>24.2</v>
      </c>
      <c r="AO4" s="12">
        <v>8.8000000000000007</v>
      </c>
      <c r="AP4" s="12">
        <v>4.2</v>
      </c>
      <c r="AQ4" s="12">
        <v>41.4</v>
      </c>
      <c r="AR4" s="12">
        <v>12.8</v>
      </c>
      <c r="AS4" s="13">
        <v>2773.2</v>
      </c>
      <c r="AT4" s="14"/>
      <c r="AV4" s="9" t="s">
        <v>41</v>
      </c>
      <c r="AW4" s="12">
        <f>SUM(AA28:AJ37, AA42:AJ45, AO28:AR37, AO42:AR45)</f>
        <v>40375.000000000007</v>
      </c>
      <c r="AY4" s="9" t="s">
        <v>42</v>
      </c>
      <c r="AZ4" s="15">
        <f>SUM(AX13:BB18)</f>
        <v>54630.400000000009</v>
      </c>
      <c r="BA4" s="16">
        <f>AZ4/BD$19</f>
        <v>0.41661125109051761</v>
      </c>
    </row>
    <row r="5" spans="1:56">
      <c r="A5" s="1" t="s">
        <v>5</v>
      </c>
      <c r="B5" s="12">
        <v>69.2</v>
      </c>
      <c r="C5" s="12">
        <v>50.2</v>
      </c>
      <c r="D5" s="12">
        <v>5.2</v>
      </c>
      <c r="E5" s="12">
        <v>36.200000000000003</v>
      </c>
      <c r="F5" s="12">
        <v>232</v>
      </c>
      <c r="G5" s="12">
        <v>58</v>
      </c>
      <c r="H5" s="12">
        <v>35.200000000000003</v>
      </c>
      <c r="I5" s="12">
        <v>28.2</v>
      </c>
      <c r="J5" s="12">
        <v>59.2</v>
      </c>
      <c r="K5" s="12">
        <v>28.6</v>
      </c>
      <c r="L5" s="12">
        <v>27.4</v>
      </c>
      <c r="M5" s="12">
        <v>171.8</v>
      </c>
      <c r="N5" s="12">
        <v>8.8000000000000007</v>
      </c>
      <c r="O5" s="12">
        <v>10.6</v>
      </c>
      <c r="P5" s="12">
        <v>7</v>
      </c>
      <c r="Q5" s="12">
        <v>4.5999999999999996</v>
      </c>
      <c r="R5" s="12">
        <v>6.8</v>
      </c>
      <c r="S5" s="12">
        <v>13.4</v>
      </c>
      <c r="T5" s="12">
        <v>9.1999999999999993</v>
      </c>
      <c r="U5" s="12">
        <v>5.2</v>
      </c>
      <c r="V5" s="12">
        <v>10.8</v>
      </c>
      <c r="W5" s="12">
        <v>3.4</v>
      </c>
      <c r="X5" s="12">
        <v>4</v>
      </c>
      <c r="Y5" s="12">
        <v>11.6</v>
      </c>
      <c r="Z5" s="12">
        <v>4</v>
      </c>
      <c r="AA5" s="12">
        <v>122.8</v>
      </c>
      <c r="AB5" s="12">
        <v>81.2</v>
      </c>
      <c r="AC5" s="12">
        <v>252</v>
      </c>
      <c r="AD5" s="12">
        <v>133.80000000000001</v>
      </c>
      <c r="AE5" s="12">
        <v>33.6</v>
      </c>
      <c r="AF5" s="12">
        <v>25.6</v>
      </c>
      <c r="AG5" s="12">
        <v>12.2</v>
      </c>
      <c r="AH5" s="12">
        <v>14</v>
      </c>
      <c r="AI5" s="12">
        <v>10.199999999999999</v>
      </c>
      <c r="AJ5" s="12">
        <v>3.6</v>
      </c>
      <c r="AK5" s="12">
        <v>2.6</v>
      </c>
      <c r="AL5" s="12">
        <v>6.8</v>
      </c>
      <c r="AM5" s="12">
        <v>2.2000000000000002</v>
      </c>
      <c r="AN5" s="12">
        <v>4.2</v>
      </c>
      <c r="AO5" s="12">
        <v>2.2000000000000002</v>
      </c>
      <c r="AP5" s="12">
        <v>2</v>
      </c>
      <c r="AQ5" s="12">
        <v>33.799999999999997</v>
      </c>
      <c r="AR5" s="12">
        <v>11.4</v>
      </c>
      <c r="AS5" s="13">
        <v>1654.8</v>
      </c>
      <c r="AT5" s="14"/>
      <c r="AV5" s="9" t="s">
        <v>43</v>
      </c>
      <c r="AW5" s="12">
        <f>SUM(AA3:AJ27,B28:Z37,AA38:AJ41,AK28:AN37, B42:Z45, AK42:AN45, AO3:AR27, AO38:AR41)</f>
        <v>60292.19999999999</v>
      </c>
    </row>
    <row r="6" spans="1:56">
      <c r="A6" s="1" t="s">
        <v>6</v>
      </c>
      <c r="B6" s="12">
        <v>24.8</v>
      </c>
      <c r="C6" s="12">
        <v>41.4</v>
      </c>
      <c r="D6" s="12">
        <v>30.6</v>
      </c>
      <c r="E6" s="12">
        <v>5.8</v>
      </c>
      <c r="F6" s="12">
        <v>64.599999999999994</v>
      </c>
      <c r="G6" s="12">
        <v>40.4</v>
      </c>
      <c r="H6" s="12">
        <v>34</v>
      </c>
      <c r="I6" s="12">
        <v>33.799999999999997</v>
      </c>
      <c r="J6" s="12">
        <v>58.4</v>
      </c>
      <c r="K6" s="12">
        <v>25</v>
      </c>
      <c r="L6" s="12">
        <v>38.4</v>
      </c>
      <c r="M6" s="12">
        <v>123.2</v>
      </c>
      <c r="N6" s="12">
        <v>12.6</v>
      </c>
      <c r="O6" s="12">
        <v>13.4</v>
      </c>
      <c r="P6" s="12">
        <v>8.1999999999999993</v>
      </c>
      <c r="Q6" s="12">
        <v>4.5999999999999996</v>
      </c>
      <c r="R6" s="12">
        <v>8</v>
      </c>
      <c r="S6" s="12">
        <v>21</v>
      </c>
      <c r="T6" s="12">
        <v>8.8000000000000007</v>
      </c>
      <c r="U6" s="12">
        <v>10.4</v>
      </c>
      <c r="V6" s="12">
        <v>8.6</v>
      </c>
      <c r="W6" s="12">
        <v>5.2</v>
      </c>
      <c r="X6" s="12">
        <v>3.6</v>
      </c>
      <c r="Y6" s="12">
        <v>8.8000000000000007</v>
      </c>
      <c r="Z6" s="12">
        <v>5.4</v>
      </c>
      <c r="AA6" s="12">
        <v>156.19999999999999</v>
      </c>
      <c r="AB6" s="12">
        <v>92</v>
      </c>
      <c r="AC6" s="12">
        <v>266.39999999999998</v>
      </c>
      <c r="AD6" s="12">
        <v>190</v>
      </c>
      <c r="AE6" s="12">
        <v>67.400000000000006</v>
      </c>
      <c r="AF6" s="12">
        <v>47</v>
      </c>
      <c r="AG6" s="12">
        <v>16</v>
      </c>
      <c r="AH6" s="12">
        <v>11.6</v>
      </c>
      <c r="AI6" s="12">
        <v>13.2</v>
      </c>
      <c r="AJ6" s="12">
        <v>1.4</v>
      </c>
      <c r="AK6" s="12">
        <v>2</v>
      </c>
      <c r="AL6" s="12">
        <v>9.6</v>
      </c>
      <c r="AM6" s="12">
        <v>0.6</v>
      </c>
      <c r="AN6" s="12">
        <v>6.6</v>
      </c>
      <c r="AO6" s="12">
        <v>1.4</v>
      </c>
      <c r="AP6" s="12">
        <v>1</v>
      </c>
      <c r="AQ6" s="12">
        <v>43.6</v>
      </c>
      <c r="AR6" s="12">
        <v>10.4</v>
      </c>
      <c r="AS6" s="13">
        <v>1575.4</v>
      </c>
      <c r="AT6" s="14"/>
      <c r="AW6" s="12"/>
    </row>
    <row r="7" spans="1:56">
      <c r="A7" s="1" t="s">
        <v>7</v>
      </c>
      <c r="B7" s="12">
        <v>171.6</v>
      </c>
      <c r="C7" s="12">
        <v>212.2</v>
      </c>
      <c r="D7" s="12">
        <v>228.8</v>
      </c>
      <c r="E7" s="12">
        <v>64</v>
      </c>
      <c r="F7" s="12">
        <v>18.2</v>
      </c>
      <c r="G7" s="12">
        <v>148.19999999999999</v>
      </c>
      <c r="H7" s="12">
        <v>126</v>
      </c>
      <c r="I7" s="12">
        <v>105.8</v>
      </c>
      <c r="J7" s="12">
        <v>177.8</v>
      </c>
      <c r="K7" s="12">
        <v>88</v>
      </c>
      <c r="L7" s="12">
        <v>107.4</v>
      </c>
      <c r="M7" s="12">
        <v>366.2</v>
      </c>
      <c r="N7" s="12">
        <v>53.2</v>
      </c>
      <c r="O7" s="12">
        <v>51</v>
      </c>
      <c r="P7" s="12">
        <v>51.6</v>
      </c>
      <c r="Q7" s="12">
        <v>19.8</v>
      </c>
      <c r="R7" s="12">
        <v>59.6</v>
      </c>
      <c r="S7" s="12">
        <v>266.60000000000002</v>
      </c>
      <c r="T7" s="12">
        <v>29.6</v>
      </c>
      <c r="U7" s="12">
        <v>34</v>
      </c>
      <c r="V7" s="12">
        <v>48</v>
      </c>
      <c r="W7" s="12">
        <v>31.2</v>
      </c>
      <c r="X7" s="12">
        <v>22</v>
      </c>
      <c r="Y7" s="12">
        <v>23.8</v>
      </c>
      <c r="Z7" s="12">
        <v>25</v>
      </c>
      <c r="AA7" s="12">
        <v>297.39999999999998</v>
      </c>
      <c r="AB7" s="12">
        <v>202.2</v>
      </c>
      <c r="AC7" s="12">
        <v>719.8</v>
      </c>
      <c r="AD7" s="12">
        <v>339.6</v>
      </c>
      <c r="AE7" s="12">
        <v>140.6</v>
      </c>
      <c r="AF7" s="12">
        <v>106.4</v>
      </c>
      <c r="AG7" s="12">
        <v>55</v>
      </c>
      <c r="AH7" s="12">
        <v>42.8</v>
      </c>
      <c r="AI7" s="12">
        <v>66.599999999999994</v>
      </c>
      <c r="AJ7" s="12">
        <v>5.6</v>
      </c>
      <c r="AK7" s="12">
        <v>12</v>
      </c>
      <c r="AL7" s="12">
        <v>54.6</v>
      </c>
      <c r="AM7" s="12">
        <v>7.4</v>
      </c>
      <c r="AN7" s="12">
        <v>18.399999999999999</v>
      </c>
      <c r="AO7" s="12">
        <v>4.2</v>
      </c>
      <c r="AP7" s="12">
        <v>6.8</v>
      </c>
      <c r="AQ7" s="12">
        <v>109.8</v>
      </c>
      <c r="AR7" s="12">
        <v>63.6</v>
      </c>
      <c r="AS7" s="13">
        <v>4782.3999999999996</v>
      </c>
      <c r="AT7" s="14"/>
      <c r="AW7" s="12"/>
    </row>
    <row r="8" spans="1:56">
      <c r="A8" s="1" t="s">
        <v>8</v>
      </c>
      <c r="B8" s="12">
        <v>67</v>
      </c>
      <c r="C8" s="12">
        <v>82.6</v>
      </c>
      <c r="D8" s="12">
        <v>49</v>
      </c>
      <c r="E8" s="12">
        <v>40.4</v>
      </c>
      <c r="F8" s="12">
        <v>115.6</v>
      </c>
      <c r="G8" s="12">
        <v>4.2</v>
      </c>
      <c r="H8" s="12">
        <v>66.2</v>
      </c>
      <c r="I8" s="12">
        <v>51.8</v>
      </c>
      <c r="J8" s="12">
        <v>69.599999999999994</v>
      </c>
      <c r="K8" s="12">
        <v>39.200000000000003</v>
      </c>
      <c r="L8" s="12">
        <v>64.8</v>
      </c>
      <c r="M8" s="12">
        <v>139.19999999999999</v>
      </c>
      <c r="N8" s="12">
        <v>21.6</v>
      </c>
      <c r="O8" s="12">
        <v>26.6</v>
      </c>
      <c r="P8" s="12">
        <v>23.4</v>
      </c>
      <c r="Q8" s="12">
        <v>6.2</v>
      </c>
      <c r="R8" s="12">
        <v>15</v>
      </c>
      <c r="S8" s="12">
        <v>23.2</v>
      </c>
      <c r="T8" s="12">
        <v>6.6</v>
      </c>
      <c r="U8" s="12">
        <v>7.6</v>
      </c>
      <c r="V8" s="12">
        <v>14.2</v>
      </c>
      <c r="W8" s="12">
        <v>8</v>
      </c>
      <c r="X8" s="12">
        <v>3.6</v>
      </c>
      <c r="Y8" s="12">
        <v>8.8000000000000007</v>
      </c>
      <c r="Z8" s="12">
        <v>23.6</v>
      </c>
      <c r="AA8" s="12">
        <v>121</v>
      </c>
      <c r="AB8" s="12">
        <v>92.8</v>
      </c>
      <c r="AC8" s="12">
        <v>243.8</v>
      </c>
      <c r="AD8" s="12">
        <v>188.2</v>
      </c>
      <c r="AE8" s="12">
        <v>91.2</v>
      </c>
      <c r="AF8" s="12">
        <v>71.400000000000006</v>
      </c>
      <c r="AG8" s="12">
        <v>17.8</v>
      </c>
      <c r="AH8" s="12">
        <v>15.2</v>
      </c>
      <c r="AI8" s="12">
        <v>16.399999999999999</v>
      </c>
      <c r="AJ8" s="12">
        <v>2.8</v>
      </c>
      <c r="AK8" s="12">
        <v>4.8</v>
      </c>
      <c r="AL8" s="12">
        <v>11.2</v>
      </c>
      <c r="AM8" s="12">
        <v>2</v>
      </c>
      <c r="AN8" s="12">
        <v>8.6</v>
      </c>
      <c r="AO8" s="12">
        <v>2</v>
      </c>
      <c r="AP8" s="12">
        <v>2</v>
      </c>
      <c r="AQ8" s="12">
        <v>28</v>
      </c>
      <c r="AR8" s="12">
        <v>7.8</v>
      </c>
      <c r="AS8" s="13">
        <v>1905</v>
      </c>
      <c r="AT8" s="14"/>
      <c r="AW8" s="15"/>
    </row>
    <row r="9" spans="1:56">
      <c r="A9" s="1" t="s">
        <v>9</v>
      </c>
      <c r="B9" s="12">
        <v>56.2</v>
      </c>
      <c r="C9" s="12">
        <v>77.400000000000006</v>
      </c>
      <c r="D9" s="12">
        <v>37.4</v>
      </c>
      <c r="E9" s="12">
        <v>29.6</v>
      </c>
      <c r="F9" s="12">
        <v>121.6</v>
      </c>
      <c r="G9" s="12">
        <v>61.2</v>
      </c>
      <c r="H9" s="12">
        <v>11.8</v>
      </c>
      <c r="I9" s="12">
        <v>30.8</v>
      </c>
      <c r="J9" s="12">
        <v>54.8</v>
      </c>
      <c r="K9" s="12">
        <v>30</v>
      </c>
      <c r="L9" s="12">
        <v>78.2</v>
      </c>
      <c r="M9" s="12">
        <v>214.6</v>
      </c>
      <c r="N9" s="12">
        <v>25</v>
      </c>
      <c r="O9" s="12">
        <v>44.2</v>
      </c>
      <c r="P9" s="12">
        <v>29</v>
      </c>
      <c r="Q9" s="12">
        <v>20</v>
      </c>
      <c r="R9" s="12">
        <v>12.4</v>
      </c>
      <c r="S9" s="12">
        <v>28.4</v>
      </c>
      <c r="T9" s="12">
        <v>23</v>
      </c>
      <c r="U9" s="12">
        <v>19.600000000000001</v>
      </c>
      <c r="V9" s="12">
        <v>24.4</v>
      </c>
      <c r="W9" s="12">
        <v>7.8</v>
      </c>
      <c r="X9" s="12">
        <v>9.6</v>
      </c>
      <c r="Y9" s="12">
        <v>17.399999999999999</v>
      </c>
      <c r="Z9" s="12">
        <v>33</v>
      </c>
      <c r="AA9" s="12">
        <v>199.2</v>
      </c>
      <c r="AB9" s="12">
        <v>147.6</v>
      </c>
      <c r="AC9" s="12">
        <v>433.8</v>
      </c>
      <c r="AD9" s="12">
        <v>268.39999999999998</v>
      </c>
      <c r="AE9" s="12">
        <v>131</v>
      </c>
      <c r="AF9" s="12">
        <v>81</v>
      </c>
      <c r="AG9" s="12">
        <v>24.6</v>
      </c>
      <c r="AH9" s="12">
        <v>36.4</v>
      </c>
      <c r="AI9" s="12">
        <v>23.4</v>
      </c>
      <c r="AJ9" s="12">
        <v>4.8</v>
      </c>
      <c r="AK9" s="12">
        <v>6</v>
      </c>
      <c r="AL9" s="12">
        <v>13.2</v>
      </c>
      <c r="AM9" s="12">
        <v>4.5999999999999996</v>
      </c>
      <c r="AN9" s="12">
        <v>50</v>
      </c>
      <c r="AO9" s="12">
        <v>3.4</v>
      </c>
      <c r="AP9" s="12">
        <v>3.6</v>
      </c>
      <c r="AQ9" s="12">
        <v>43.6</v>
      </c>
      <c r="AR9" s="12">
        <v>10.8</v>
      </c>
      <c r="AS9" s="13">
        <v>2582.8000000000002</v>
      </c>
      <c r="AT9" s="14"/>
      <c r="AW9" s="15"/>
    </row>
    <row r="10" spans="1:56">
      <c r="A10" s="1">
        <v>19</v>
      </c>
      <c r="B10" s="12">
        <v>22</v>
      </c>
      <c r="C10" s="12">
        <v>42.2</v>
      </c>
      <c r="D10" s="12">
        <v>26.2</v>
      </c>
      <c r="E10" s="12">
        <v>31.2</v>
      </c>
      <c r="F10" s="12">
        <v>118.2</v>
      </c>
      <c r="G10" s="12">
        <v>54.2</v>
      </c>
      <c r="H10" s="12">
        <v>27.6</v>
      </c>
      <c r="I10" s="12">
        <v>6.6</v>
      </c>
      <c r="J10" s="12">
        <v>14</v>
      </c>
      <c r="K10" s="12">
        <v>11.6</v>
      </c>
      <c r="L10" s="12">
        <v>41</v>
      </c>
      <c r="M10" s="12">
        <v>84.8</v>
      </c>
      <c r="N10" s="12">
        <v>15.4</v>
      </c>
      <c r="O10" s="12">
        <v>28.2</v>
      </c>
      <c r="P10" s="12">
        <v>20</v>
      </c>
      <c r="Q10" s="12">
        <v>7</v>
      </c>
      <c r="R10" s="12">
        <v>13.4</v>
      </c>
      <c r="S10" s="12">
        <v>18</v>
      </c>
      <c r="T10" s="12">
        <v>20</v>
      </c>
      <c r="U10" s="12">
        <v>11.6</v>
      </c>
      <c r="V10" s="12">
        <v>20.8</v>
      </c>
      <c r="W10" s="12">
        <v>8</v>
      </c>
      <c r="X10" s="12">
        <v>7.8</v>
      </c>
      <c r="Y10" s="12">
        <v>22.8</v>
      </c>
      <c r="Z10" s="12">
        <v>15.4</v>
      </c>
      <c r="AA10" s="12">
        <v>90</v>
      </c>
      <c r="AB10" s="12">
        <v>79.8</v>
      </c>
      <c r="AC10" s="12">
        <v>240.2</v>
      </c>
      <c r="AD10" s="12">
        <v>134.19999999999999</v>
      </c>
      <c r="AE10" s="12">
        <v>62</v>
      </c>
      <c r="AF10" s="12">
        <v>45.6</v>
      </c>
      <c r="AG10" s="12">
        <v>14.2</v>
      </c>
      <c r="AH10" s="12">
        <v>14.6</v>
      </c>
      <c r="AI10" s="12">
        <v>16.8</v>
      </c>
      <c r="AJ10" s="12">
        <v>2.4</v>
      </c>
      <c r="AK10" s="12">
        <v>2.6</v>
      </c>
      <c r="AL10" s="12">
        <v>9.8000000000000007</v>
      </c>
      <c r="AM10" s="12">
        <v>3.4</v>
      </c>
      <c r="AN10" s="12">
        <v>18.8</v>
      </c>
      <c r="AO10" s="12">
        <v>3.4</v>
      </c>
      <c r="AP10" s="12">
        <v>1.4</v>
      </c>
      <c r="AQ10" s="12">
        <v>16.2</v>
      </c>
      <c r="AR10" s="12">
        <v>4.4000000000000004</v>
      </c>
      <c r="AS10" s="13">
        <v>1447.8</v>
      </c>
      <c r="AT10" s="14"/>
      <c r="AV10" s="17"/>
      <c r="AW10" s="15"/>
      <c r="BC10" s="11"/>
    </row>
    <row r="11" spans="1:56">
      <c r="A11" s="1">
        <v>12</v>
      </c>
      <c r="B11" s="12">
        <v>45.6</v>
      </c>
      <c r="C11" s="12">
        <v>74.400000000000006</v>
      </c>
      <c r="D11" s="12">
        <v>56</v>
      </c>
      <c r="E11" s="12">
        <v>52.4</v>
      </c>
      <c r="F11" s="12">
        <v>154</v>
      </c>
      <c r="G11" s="12">
        <v>73.8</v>
      </c>
      <c r="H11" s="12">
        <v>52</v>
      </c>
      <c r="I11" s="12">
        <v>8.8000000000000007</v>
      </c>
      <c r="J11" s="12">
        <v>12.6</v>
      </c>
      <c r="K11" s="12">
        <v>15.4</v>
      </c>
      <c r="L11" s="12">
        <v>69</v>
      </c>
      <c r="M11" s="12">
        <v>242.2</v>
      </c>
      <c r="N11" s="12">
        <v>63.2</v>
      </c>
      <c r="O11" s="12">
        <v>77.8</v>
      </c>
      <c r="P11" s="12">
        <v>49.8</v>
      </c>
      <c r="Q11" s="12">
        <v>17.399999999999999</v>
      </c>
      <c r="R11" s="12">
        <v>35.6</v>
      </c>
      <c r="S11" s="12">
        <v>65.8</v>
      </c>
      <c r="T11" s="12">
        <v>38.6</v>
      </c>
      <c r="U11" s="12">
        <v>31.2</v>
      </c>
      <c r="V11" s="12">
        <v>42.4</v>
      </c>
      <c r="W11" s="12">
        <v>18</v>
      </c>
      <c r="X11" s="12">
        <v>16.2</v>
      </c>
      <c r="Y11" s="12">
        <v>36.200000000000003</v>
      </c>
      <c r="Z11" s="12">
        <v>38.4</v>
      </c>
      <c r="AA11" s="12">
        <v>193.8</v>
      </c>
      <c r="AB11" s="12">
        <v>190</v>
      </c>
      <c r="AC11" s="12">
        <v>523.20000000000005</v>
      </c>
      <c r="AD11" s="12">
        <v>227.6</v>
      </c>
      <c r="AE11" s="12">
        <v>79.8</v>
      </c>
      <c r="AF11" s="12">
        <v>65.2</v>
      </c>
      <c r="AG11" s="12">
        <v>24</v>
      </c>
      <c r="AH11" s="12">
        <v>42.2</v>
      </c>
      <c r="AI11" s="12">
        <v>45.6</v>
      </c>
      <c r="AJ11" s="12">
        <v>8.6</v>
      </c>
      <c r="AK11" s="12">
        <v>5.4</v>
      </c>
      <c r="AL11" s="12">
        <v>14.6</v>
      </c>
      <c r="AM11" s="12">
        <v>9</v>
      </c>
      <c r="AN11" s="12">
        <v>42.6</v>
      </c>
      <c r="AO11" s="12">
        <v>3.4</v>
      </c>
      <c r="AP11" s="12">
        <v>4.4000000000000004</v>
      </c>
      <c r="AQ11" s="12">
        <v>38</v>
      </c>
      <c r="AR11" s="12">
        <v>11.2</v>
      </c>
      <c r="AS11" s="13">
        <v>2915.4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23.2</v>
      </c>
      <c r="C12" s="12">
        <v>32.4</v>
      </c>
      <c r="D12" s="12">
        <v>28.2</v>
      </c>
      <c r="E12" s="12">
        <v>23</v>
      </c>
      <c r="F12" s="12">
        <v>83.2</v>
      </c>
      <c r="G12" s="12">
        <v>44.6</v>
      </c>
      <c r="H12" s="12">
        <v>26.4</v>
      </c>
      <c r="I12" s="12">
        <v>11.6</v>
      </c>
      <c r="J12" s="12">
        <v>14.6</v>
      </c>
      <c r="K12" s="12">
        <v>4</v>
      </c>
      <c r="L12" s="12">
        <v>114</v>
      </c>
      <c r="M12" s="12">
        <v>241.8</v>
      </c>
      <c r="N12" s="12">
        <v>80.400000000000006</v>
      </c>
      <c r="O12" s="12">
        <v>84.2</v>
      </c>
      <c r="P12" s="12">
        <v>40</v>
      </c>
      <c r="Q12" s="12">
        <v>23.2</v>
      </c>
      <c r="R12" s="12">
        <v>29.4</v>
      </c>
      <c r="S12" s="12">
        <v>60.8</v>
      </c>
      <c r="T12" s="12">
        <v>13.4</v>
      </c>
      <c r="U12" s="12">
        <v>6.4</v>
      </c>
      <c r="V12" s="12">
        <v>6.4</v>
      </c>
      <c r="W12" s="12">
        <v>5</v>
      </c>
      <c r="X12" s="12">
        <v>4.5999999999999996</v>
      </c>
      <c r="Y12" s="12">
        <v>12.4</v>
      </c>
      <c r="Z12" s="12">
        <v>23.4</v>
      </c>
      <c r="AA12" s="12">
        <v>157.80000000000001</v>
      </c>
      <c r="AB12" s="12">
        <v>140.6</v>
      </c>
      <c r="AC12" s="12">
        <v>406.8</v>
      </c>
      <c r="AD12" s="12">
        <v>184.2</v>
      </c>
      <c r="AE12" s="12">
        <v>88.4</v>
      </c>
      <c r="AF12" s="12">
        <v>88.4</v>
      </c>
      <c r="AG12" s="12">
        <v>31.4</v>
      </c>
      <c r="AH12" s="12">
        <v>34.200000000000003</v>
      </c>
      <c r="AI12" s="12">
        <v>26.2</v>
      </c>
      <c r="AJ12" s="12">
        <v>7.6</v>
      </c>
      <c r="AK12" s="12">
        <v>57.8</v>
      </c>
      <c r="AL12" s="12">
        <v>41.6</v>
      </c>
      <c r="AM12" s="12">
        <v>2</v>
      </c>
      <c r="AN12" s="12">
        <v>8.8000000000000007</v>
      </c>
      <c r="AO12" s="12">
        <v>5</v>
      </c>
      <c r="AP12" s="12">
        <v>7.8</v>
      </c>
      <c r="AQ12" s="12">
        <v>42</v>
      </c>
      <c r="AR12" s="12">
        <v>17.600000000000001</v>
      </c>
      <c r="AS12" s="13">
        <v>2384.8000000000002</v>
      </c>
      <c r="AT12" s="14"/>
      <c r="AV12" s="17" t="s">
        <v>44</v>
      </c>
      <c r="AW12" s="15">
        <f>SUM(AA28:AD31)</f>
        <v>1661.2</v>
      </c>
      <c r="AX12" s="15">
        <f>SUM(Z28:Z31,H28:K31)</f>
        <v>4942.8</v>
      </c>
      <c r="AY12" s="15">
        <f>SUM(AE28:AJ31)</f>
        <v>12284.999999999998</v>
      </c>
      <c r="AZ12" s="15">
        <f>SUM(B28:G31)</f>
        <v>4765.5999999999985</v>
      </c>
      <c r="BA12" s="15">
        <f>SUM(AM28:AN31,T28:Y31)</f>
        <v>5415.6</v>
      </c>
      <c r="BB12" s="15">
        <f>SUM(AK28:AL31,L28:S31)</f>
        <v>8136.5999999999995</v>
      </c>
      <c r="BC12" s="14">
        <f>SUM(AO28:AR31)</f>
        <v>3485.7999999999997</v>
      </c>
      <c r="BD12" s="9">
        <f t="shared" ref="BD12:BD18" si="0">SUM(AW12:BB12)</f>
        <v>37206.799999999996</v>
      </c>
    </row>
    <row r="13" spans="1:56">
      <c r="A13" s="1" t="s">
        <v>11</v>
      </c>
      <c r="B13" s="12">
        <v>53.6</v>
      </c>
      <c r="C13" s="12">
        <v>76.400000000000006</v>
      </c>
      <c r="D13" s="12">
        <v>34</v>
      </c>
      <c r="E13" s="12">
        <v>42.2</v>
      </c>
      <c r="F13" s="12">
        <v>99.6</v>
      </c>
      <c r="G13" s="12">
        <v>69</v>
      </c>
      <c r="H13" s="12">
        <v>77.400000000000006</v>
      </c>
      <c r="I13" s="12">
        <v>40.200000000000003</v>
      </c>
      <c r="J13" s="12">
        <v>70.8</v>
      </c>
      <c r="K13" s="12">
        <v>104</v>
      </c>
      <c r="L13" s="12">
        <v>13.8</v>
      </c>
      <c r="M13" s="12">
        <v>396.8</v>
      </c>
      <c r="N13" s="12">
        <v>110.2</v>
      </c>
      <c r="O13" s="12">
        <v>193</v>
      </c>
      <c r="P13" s="12">
        <v>100.4</v>
      </c>
      <c r="Q13" s="12">
        <v>37.6</v>
      </c>
      <c r="R13" s="12">
        <v>38.4</v>
      </c>
      <c r="S13" s="12">
        <v>68</v>
      </c>
      <c r="T13" s="12">
        <v>23.6</v>
      </c>
      <c r="U13" s="12">
        <v>13.8</v>
      </c>
      <c r="V13" s="12">
        <v>16.8</v>
      </c>
      <c r="W13" s="12">
        <v>12</v>
      </c>
      <c r="X13" s="12">
        <v>11.4</v>
      </c>
      <c r="Y13" s="12">
        <v>23.8</v>
      </c>
      <c r="Z13" s="12">
        <v>71.599999999999994</v>
      </c>
      <c r="AA13" s="12">
        <v>192</v>
      </c>
      <c r="AB13" s="12">
        <v>140.4</v>
      </c>
      <c r="AC13" s="12">
        <v>480.8</v>
      </c>
      <c r="AD13" s="12">
        <v>225</v>
      </c>
      <c r="AE13" s="12">
        <v>111.8</v>
      </c>
      <c r="AF13" s="12">
        <v>123</v>
      </c>
      <c r="AG13" s="12">
        <v>25.4</v>
      </c>
      <c r="AH13" s="12">
        <v>44.6</v>
      </c>
      <c r="AI13" s="12">
        <v>30.4</v>
      </c>
      <c r="AJ13" s="12">
        <v>8.6</v>
      </c>
      <c r="AK13" s="12">
        <v>23.6</v>
      </c>
      <c r="AL13" s="12">
        <v>70.599999999999994</v>
      </c>
      <c r="AM13" s="12">
        <v>4.8</v>
      </c>
      <c r="AN13" s="12">
        <v>36.6</v>
      </c>
      <c r="AO13" s="12">
        <v>8</v>
      </c>
      <c r="AP13" s="12">
        <v>10.199999999999999</v>
      </c>
      <c r="AQ13" s="12">
        <v>38.200000000000003</v>
      </c>
      <c r="AR13" s="12">
        <v>13</v>
      </c>
      <c r="AS13" s="13">
        <v>3385.4</v>
      </c>
      <c r="AT13" s="14"/>
      <c r="AV13" s="17" t="s">
        <v>45</v>
      </c>
      <c r="AW13" s="15">
        <f>SUM(AA27:AD27,AA9:AD12)</f>
        <v>4849.2</v>
      </c>
      <c r="AX13" s="15">
        <f>SUM(Z27,Z9:Z12,H9:K12,H27:K27)</f>
        <v>560.60000000000014</v>
      </c>
      <c r="AY13" s="15">
        <f>SUM(AE9:AJ12,AE27:AJ27)</f>
        <v>1206.6000000000004</v>
      </c>
      <c r="AZ13" s="15">
        <f>SUM(B9:G12,B27:G27)</f>
        <v>1458.8000000000002</v>
      </c>
      <c r="BA13" s="15">
        <f>SUM(T9:Y12,AM9:AN12,T27:Y27,AM27:AN27)</f>
        <v>601.5999999999998</v>
      </c>
      <c r="BB13" s="15">
        <f>SUM(L9:S12,AK9:AL12,L27:S27,AK27:AL27)</f>
        <v>2387.1999999999998</v>
      </c>
      <c r="BC13" s="14">
        <f>SUM(AO9:AR12,AO27:AR27)</f>
        <v>258.40000000000003</v>
      </c>
      <c r="BD13" s="9">
        <f t="shared" si="0"/>
        <v>11064</v>
      </c>
    </row>
    <row r="14" spans="1:56">
      <c r="A14" s="1" t="s">
        <v>12</v>
      </c>
      <c r="B14" s="12">
        <v>112.8</v>
      </c>
      <c r="C14" s="12">
        <v>409</v>
      </c>
      <c r="D14" s="12">
        <v>151.19999999999999</v>
      </c>
      <c r="E14" s="12">
        <v>100</v>
      </c>
      <c r="F14" s="12">
        <v>256.8</v>
      </c>
      <c r="G14" s="12">
        <v>120.8</v>
      </c>
      <c r="H14" s="12">
        <v>204.4</v>
      </c>
      <c r="I14" s="12">
        <v>86.8</v>
      </c>
      <c r="J14" s="12">
        <v>254.2</v>
      </c>
      <c r="K14" s="12">
        <v>219.2</v>
      </c>
      <c r="L14" s="12">
        <v>398.2</v>
      </c>
      <c r="M14" s="12">
        <v>8.1999999999999993</v>
      </c>
      <c r="N14" s="12">
        <v>555</v>
      </c>
      <c r="O14" s="12">
        <v>520.6</v>
      </c>
      <c r="P14" s="12">
        <v>268.8</v>
      </c>
      <c r="Q14" s="12">
        <v>180.6</v>
      </c>
      <c r="R14" s="12">
        <v>298.2</v>
      </c>
      <c r="S14" s="12">
        <v>663.6</v>
      </c>
      <c r="T14" s="12">
        <v>144.6</v>
      </c>
      <c r="U14" s="12">
        <v>211</v>
      </c>
      <c r="V14" s="12">
        <v>193.4</v>
      </c>
      <c r="W14" s="12">
        <v>145</v>
      </c>
      <c r="X14" s="12">
        <v>132</v>
      </c>
      <c r="Y14" s="12">
        <v>101.6</v>
      </c>
      <c r="Z14" s="12">
        <v>102.6</v>
      </c>
      <c r="AA14" s="12">
        <v>460.8</v>
      </c>
      <c r="AB14" s="12">
        <v>281.2</v>
      </c>
      <c r="AC14" s="12">
        <v>902.4</v>
      </c>
      <c r="AD14" s="12">
        <v>412.8</v>
      </c>
      <c r="AE14" s="12">
        <v>122</v>
      </c>
      <c r="AF14" s="12">
        <v>114.4</v>
      </c>
      <c r="AG14" s="12">
        <v>86</v>
      </c>
      <c r="AH14" s="12">
        <v>69</v>
      </c>
      <c r="AI14" s="12">
        <v>114.2</v>
      </c>
      <c r="AJ14" s="12">
        <v>23.6</v>
      </c>
      <c r="AK14" s="12">
        <v>269</v>
      </c>
      <c r="AL14" s="12">
        <v>1466.2</v>
      </c>
      <c r="AM14" s="12">
        <v>113.4</v>
      </c>
      <c r="AN14" s="12">
        <v>231.2</v>
      </c>
      <c r="AO14" s="12">
        <v>23.4</v>
      </c>
      <c r="AP14" s="12">
        <v>26</v>
      </c>
      <c r="AQ14" s="12">
        <v>93.6</v>
      </c>
      <c r="AR14" s="12">
        <v>60.6</v>
      </c>
      <c r="AS14" s="13">
        <v>10708.4</v>
      </c>
      <c r="AT14" s="14"/>
      <c r="AV14" s="17" t="s">
        <v>46</v>
      </c>
      <c r="AW14" s="15">
        <f>SUM(AA32:AD37)</f>
        <v>12522</v>
      </c>
      <c r="AX14" s="15">
        <f>SUM(H32:K37,Z32:Z37)</f>
        <v>1181.5999999999999</v>
      </c>
      <c r="AY14" s="15">
        <f>SUM(AE32:AJ37)</f>
        <v>3838.4000000000005</v>
      </c>
      <c r="AZ14" s="15">
        <f>SUM(B32:G37)</f>
        <v>1306.3999999999999</v>
      </c>
      <c r="BA14" s="15">
        <f>SUM(T32:Y37,AM32:AN37)</f>
        <v>939.8</v>
      </c>
      <c r="BB14" s="15">
        <f>SUM(L32:S37,AK32:AL37)</f>
        <v>1812.8</v>
      </c>
      <c r="BC14" s="14">
        <f>SUM(AO32:AR37)</f>
        <v>1363.3999999999999</v>
      </c>
      <c r="BD14" s="9">
        <f t="shared" si="0"/>
        <v>21601</v>
      </c>
    </row>
    <row r="15" spans="1:56">
      <c r="A15" s="1" t="s">
        <v>13</v>
      </c>
      <c r="B15" s="12">
        <v>14.6</v>
      </c>
      <c r="C15" s="12">
        <v>22.2</v>
      </c>
      <c r="D15" s="12">
        <v>13.4</v>
      </c>
      <c r="E15" s="12">
        <v>10.8</v>
      </c>
      <c r="F15" s="12">
        <v>58.8</v>
      </c>
      <c r="G15" s="12">
        <v>20</v>
      </c>
      <c r="H15" s="12">
        <v>39.799999999999997</v>
      </c>
      <c r="I15" s="12">
        <v>23.2</v>
      </c>
      <c r="J15" s="12">
        <v>65.599999999999994</v>
      </c>
      <c r="K15" s="12">
        <v>83.6</v>
      </c>
      <c r="L15" s="12">
        <v>111</v>
      </c>
      <c r="M15" s="12">
        <v>533</v>
      </c>
      <c r="N15" s="12">
        <v>5.2</v>
      </c>
      <c r="O15" s="12">
        <v>68</v>
      </c>
      <c r="P15" s="12">
        <v>55.6</v>
      </c>
      <c r="Q15" s="12">
        <v>22.6</v>
      </c>
      <c r="R15" s="12">
        <v>27</v>
      </c>
      <c r="S15" s="12">
        <v>38.6</v>
      </c>
      <c r="T15" s="12">
        <v>11</v>
      </c>
      <c r="U15" s="12">
        <v>4</v>
      </c>
      <c r="V15" s="12">
        <v>10</v>
      </c>
      <c r="W15" s="12">
        <v>2.4</v>
      </c>
      <c r="X15" s="12">
        <v>1.8</v>
      </c>
      <c r="Y15" s="12">
        <v>8.4</v>
      </c>
      <c r="Z15" s="12">
        <v>15.4</v>
      </c>
      <c r="AA15" s="12">
        <v>132.6</v>
      </c>
      <c r="AB15" s="12">
        <v>76.599999999999994</v>
      </c>
      <c r="AC15" s="12">
        <v>269.8</v>
      </c>
      <c r="AD15" s="12">
        <v>102.2</v>
      </c>
      <c r="AE15" s="12">
        <v>22.2</v>
      </c>
      <c r="AF15" s="12">
        <v>32.6</v>
      </c>
      <c r="AG15" s="12">
        <v>15.2</v>
      </c>
      <c r="AH15" s="12">
        <v>21.6</v>
      </c>
      <c r="AI15" s="12">
        <v>18.2</v>
      </c>
      <c r="AJ15" s="12">
        <v>5.4</v>
      </c>
      <c r="AK15" s="12">
        <v>23.2</v>
      </c>
      <c r="AL15" s="12">
        <v>40.200000000000003</v>
      </c>
      <c r="AM15" s="12">
        <v>2.4</v>
      </c>
      <c r="AN15" s="12">
        <v>15.8</v>
      </c>
      <c r="AO15" s="12">
        <v>3</v>
      </c>
      <c r="AP15" s="12">
        <v>4.2</v>
      </c>
      <c r="AQ15" s="12">
        <v>22.4</v>
      </c>
      <c r="AR15" s="12">
        <v>6.4</v>
      </c>
      <c r="AS15" s="13">
        <v>2080</v>
      </c>
      <c r="AT15" s="14"/>
      <c r="AV15" s="17" t="s">
        <v>47</v>
      </c>
      <c r="AW15" s="15">
        <f>SUM(AA3:AD8)</f>
        <v>4806.8</v>
      </c>
      <c r="AX15" s="15">
        <f>SUM(H3:K8,Z3:Z8)</f>
        <v>1497.1999999999998</v>
      </c>
      <c r="AY15" s="15">
        <f>SUM(AE3:AJ8)</f>
        <v>1347.8000000000002</v>
      </c>
      <c r="AZ15" s="15">
        <f>SUM(B3:G8)</f>
        <v>2736.3999999999996</v>
      </c>
      <c r="BA15" s="15">
        <f>SUM(T3:Y8,AM3:AN8)</f>
        <v>532.00000000000011</v>
      </c>
      <c r="BB15" s="15">
        <f>SUM(L3:S8,AK3:AL8)</f>
        <v>2788.1999999999994</v>
      </c>
      <c r="BC15" s="14">
        <f>SUM(AO3:AR8)</f>
        <v>435.20000000000005</v>
      </c>
      <c r="BD15" s="9">
        <f t="shared" si="0"/>
        <v>13708.4</v>
      </c>
    </row>
    <row r="16" spans="1:56">
      <c r="A16" s="1" t="s">
        <v>14</v>
      </c>
      <c r="B16" s="12">
        <v>19.2</v>
      </c>
      <c r="C16" s="12">
        <v>24</v>
      </c>
      <c r="D16" s="12">
        <v>8.4</v>
      </c>
      <c r="E16" s="12">
        <v>10.6</v>
      </c>
      <c r="F16" s="12">
        <v>52.8</v>
      </c>
      <c r="G16" s="12">
        <v>24.2</v>
      </c>
      <c r="H16" s="12">
        <v>41.4</v>
      </c>
      <c r="I16" s="12">
        <v>32</v>
      </c>
      <c r="J16" s="12">
        <v>74.599999999999994</v>
      </c>
      <c r="K16" s="12">
        <v>77.400000000000006</v>
      </c>
      <c r="L16" s="12">
        <v>186</v>
      </c>
      <c r="M16" s="12">
        <v>515.4</v>
      </c>
      <c r="N16" s="12">
        <v>73</v>
      </c>
      <c r="O16" s="12">
        <v>8.1999999999999993</v>
      </c>
      <c r="P16" s="12">
        <v>81</v>
      </c>
      <c r="Q16" s="12">
        <v>65.8</v>
      </c>
      <c r="R16" s="12">
        <v>59</v>
      </c>
      <c r="S16" s="12">
        <v>95.4</v>
      </c>
      <c r="T16" s="12">
        <v>13</v>
      </c>
      <c r="U16" s="12">
        <v>6</v>
      </c>
      <c r="V16" s="12">
        <v>8.4</v>
      </c>
      <c r="W16" s="12">
        <v>2.6</v>
      </c>
      <c r="X16" s="12">
        <v>2.6</v>
      </c>
      <c r="Y16" s="12">
        <v>5.2</v>
      </c>
      <c r="Z16" s="12">
        <v>23.2</v>
      </c>
      <c r="AA16" s="12">
        <v>132.6</v>
      </c>
      <c r="AB16" s="12">
        <v>80</v>
      </c>
      <c r="AC16" s="12">
        <v>268.8</v>
      </c>
      <c r="AD16" s="12">
        <v>82.4</v>
      </c>
      <c r="AE16" s="12">
        <v>23.2</v>
      </c>
      <c r="AF16" s="12">
        <v>29.8</v>
      </c>
      <c r="AG16" s="12">
        <v>13</v>
      </c>
      <c r="AH16" s="12">
        <v>24.6</v>
      </c>
      <c r="AI16" s="12">
        <v>16.8</v>
      </c>
      <c r="AJ16" s="12">
        <v>6.8</v>
      </c>
      <c r="AK16" s="12">
        <v>43.8</v>
      </c>
      <c r="AL16" s="12">
        <v>101.6</v>
      </c>
      <c r="AM16" s="12">
        <v>1.6</v>
      </c>
      <c r="AN16" s="12">
        <v>20.2</v>
      </c>
      <c r="AO16" s="12">
        <v>4.8</v>
      </c>
      <c r="AP16" s="12">
        <v>4.5999999999999996</v>
      </c>
      <c r="AQ16" s="12">
        <v>16.2</v>
      </c>
      <c r="AR16" s="12">
        <v>4</v>
      </c>
      <c r="AS16" s="13">
        <v>2384.1999999999998</v>
      </c>
      <c r="AT16" s="14"/>
      <c r="AV16" s="17" t="s">
        <v>48</v>
      </c>
      <c r="AW16" s="15">
        <f>SUM(AA21:AD26,AA40:AD41)</f>
        <v>5419.5999999999995</v>
      </c>
      <c r="AX16" s="15">
        <f>SUM(H21:K26,H40:K41,Z21:Z26,Z40:Z41)</f>
        <v>656.19999999999993</v>
      </c>
      <c r="AY16" s="15">
        <f>SUM(AE21:AJ26,AE40:AJ41)</f>
        <v>954.79999999999984</v>
      </c>
      <c r="AZ16" s="15">
        <f>SUM(B21:G26,B40:G41)</f>
        <v>535.80000000000007</v>
      </c>
      <c r="BA16" s="15">
        <f>SUM(T21:Y26,T40:Y41,AM21:AN26,AM40:AN41)</f>
        <v>2124.4000000000005</v>
      </c>
      <c r="BB16" s="15">
        <f>SUM(L21:S26,L40:S41,AK21:AL26,AK40:AL41)</f>
        <v>1826.0000000000005</v>
      </c>
      <c r="BC16" s="14">
        <f>SUM(AO21:AR26,AO40:AR41)</f>
        <v>497.39999999999986</v>
      </c>
      <c r="BD16" s="9">
        <f t="shared" si="0"/>
        <v>11516.8</v>
      </c>
    </row>
    <row r="17" spans="1:56">
      <c r="A17" s="1" t="s">
        <v>15</v>
      </c>
      <c r="B17" s="12">
        <v>20.399999999999999</v>
      </c>
      <c r="C17" s="12">
        <v>29.2</v>
      </c>
      <c r="D17" s="12">
        <v>5.4</v>
      </c>
      <c r="E17" s="12">
        <v>8.6</v>
      </c>
      <c r="F17" s="12">
        <v>50.2</v>
      </c>
      <c r="G17" s="12">
        <v>26</v>
      </c>
      <c r="H17" s="12">
        <v>35.6</v>
      </c>
      <c r="I17" s="12">
        <v>23.4</v>
      </c>
      <c r="J17" s="12">
        <v>51.6</v>
      </c>
      <c r="K17" s="12">
        <v>34.4</v>
      </c>
      <c r="L17" s="12">
        <v>99.4</v>
      </c>
      <c r="M17" s="12">
        <v>270.2</v>
      </c>
      <c r="N17" s="12">
        <v>55.8</v>
      </c>
      <c r="O17" s="12">
        <v>95.6</v>
      </c>
      <c r="P17" s="12">
        <v>6</v>
      </c>
      <c r="Q17" s="12">
        <v>71</v>
      </c>
      <c r="R17" s="12">
        <v>71.599999999999994</v>
      </c>
      <c r="S17" s="12">
        <v>122</v>
      </c>
      <c r="T17" s="12">
        <v>9</v>
      </c>
      <c r="U17" s="12">
        <v>6</v>
      </c>
      <c r="V17" s="12">
        <v>6.4</v>
      </c>
      <c r="W17" s="12">
        <v>0.8</v>
      </c>
      <c r="X17" s="12">
        <v>1.8</v>
      </c>
      <c r="Y17" s="12">
        <v>5</v>
      </c>
      <c r="Z17" s="12">
        <v>14.8</v>
      </c>
      <c r="AA17" s="12">
        <v>68.8</v>
      </c>
      <c r="AB17" s="12">
        <v>36.200000000000003</v>
      </c>
      <c r="AC17" s="12">
        <v>139</v>
      </c>
      <c r="AD17" s="12">
        <v>51.4</v>
      </c>
      <c r="AE17" s="12">
        <v>20.6</v>
      </c>
      <c r="AF17" s="12">
        <v>22.2</v>
      </c>
      <c r="AG17" s="12">
        <v>6.4</v>
      </c>
      <c r="AH17" s="12">
        <v>15.2</v>
      </c>
      <c r="AI17" s="12">
        <v>7.6</v>
      </c>
      <c r="AJ17" s="12">
        <v>3.6</v>
      </c>
      <c r="AK17" s="12">
        <v>14.8</v>
      </c>
      <c r="AL17" s="12">
        <v>34.200000000000003</v>
      </c>
      <c r="AM17" s="12">
        <v>3</v>
      </c>
      <c r="AN17" s="12">
        <v>15.8</v>
      </c>
      <c r="AO17" s="12">
        <v>4.5999999999999996</v>
      </c>
      <c r="AP17" s="12">
        <v>5.6</v>
      </c>
      <c r="AQ17" s="12">
        <v>6</v>
      </c>
      <c r="AR17" s="12">
        <v>5</v>
      </c>
      <c r="AS17" s="13">
        <v>1580.2</v>
      </c>
      <c r="AT17" s="14"/>
      <c r="AV17" s="1" t="s">
        <v>49</v>
      </c>
      <c r="AW17" s="14">
        <f>SUM(AA13:AD20,AA38:AD39)</f>
        <v>8272.7999999999993</v>
      </c>
      <c r="AX17" s="14">
        <f>SUM(H13:K20,H38:K39,Z13:Z20,Z38:Z39)</f>
        <v>2424.9999999999991</v>
      </c>
      <c r="AY17" s="14">
        <f>SUM(AE13:AJ20,AE38:AJ39)</f>
        <v>1711.2000000000003</v>
      </c>
      <c r="AZ17" s="14">
        <f>SUM(B13:G20,B38:G39)</f>
        <v>2491.5999999999995</v>
      </c>
      <c r="BA17" s="14">
        <f>SUM(T13:Y20,T38:Y39,AM13:AN20,AM38:AN39)</f>
        <v>1778.3999999999996</v>
      </c>
      <c r="BB17" s="14">
        <f>SUM(L13:S20,L38:S39,AK13:AL20,AK38:AL39)</f>
        <v>13397.400000000009</v>
      </c>
      <c r="BC17" s="14">
        <f>SUM(AO13:AR20,AO38:AR39)</f>
        <v>635.99999999999989</v>
      </c>
      <c r="BD17" s="9">
        <f t="shared" si="0"/>
        <v>30076.400000000009</v>
      </c>
    </row>
    <row r="18" spans="1:56">
      <c r="A18" s="1" t="s">
        <v>16</v>
      </c>
      <c r="B18" s="12">
        <v>11</v>
      </c>
      <c r="C18" s="12">
        <v>8</v>
      </c>
      <c r="D18" s="12">
        <v>4.4000000000000004</v>
      </c>
      <c r="E18" s="12">
        <v>5.8</v>
      </c>
      <c r="F18" s="12">
        <v>15.6</v>
      </c>
      <c r="G18" s="12">
        <v>9.4</v>
      </c>
      <c r="H18" s="12">
        <v>18</v>
      </c>
      <c r="I18" s="12">
        <v>9.6</v>
      </c>
      <c r="J18" s="12">
        <v>21.6</v>
      </c>
      <c r="K18" s="12">
        <v>27</v>
      </c>
      <c r="L18" s="12">
        <v>35.200000000000003</v>
      </c>
      <c r="M18" s="12">
        <v>172</v>
      </c>
      <c r="N18" s="12">
        <v>28.2</v>
      </c>
      <c r="O18" s="12">
        <v>72.8</v>
      </c>
      <c r="P18" s="12">
        <v>65.8</v>
      </c>
      <c r="Q18" s="12">
        <v>4.5999999999999996</v>
      </c>
      <c r="R18" s="12">
        <v>35.200000000000003</v>
      </c>
      <c r="S18" s="12">
        <v>66.2</v>
      </c>
      <c r="T18" s="12">
        <v>3</v>
      </c>
      <c r="U18" s="12">
        <v>3.6</v>
      </c>
      <c r="V18" s="12">
        <v>3.8</v>
      </c>
      <c r="W18" s="12">
        <v>1.2</v>
      </c>
      <c r="X18" s="12">
        <v>2</v>
      </c>
      <c r="Y18" s="12">
        <v>1.6</v>
      </c>
      <c r="Z18" s="12">
        <v>6.4</v>
      </c>
      <c r="AA18" s="12">
        <v>52.2</v>
      </c>
      <c r="AB18" s="12">
        <v>28</v>
      </c>
      <c r="AC18" s="12">
        <v>103.8</v>
      </c>
      <c r="AD18" s="12">
        <v>35.200000000000003</v>
      </c>
      <c r="AE18" s="12">
        <v>14</v>
      </c>
      <c r="AF18" s="12">
        <v>21.8</v>
      </c>
      <c r="AG18" s="12">
        <v>8.1999999999999993</v>
      </c>
      <c r="AH18" s="12">
        <v>14.4</v>
      </c>
      <c r="AI18" s="12">
        <v>9</v>
      </c>
      <c r="AJ18" s="12">
        <v>5.4</v>
      </c>
      <c r="AK18" s="12">
        <v>8.4</v>
      </c>
      <c r="AL18" s="12">
        <v>20.399999999999999</v>
      </c>
      <c r="AM18" s="12">
        <v>1.2</v>
      </c>
      <c r="AN18" s="12">
        <v>9.8000000000000007</v>
      </c>
      <c r="AO18" s="12">
        <v>1.6</v>
      </c>
      <c r="AP18" s="12">
        <v>1.2</v>
      </c>
      <c r="AQ18" s="12">
        <v>6.4</v>
      </c>
      <c r="AR18" s="12">
        <v>2.4</v>
      </c>
      <c r="AS18" s="13">
        <v>975.4</v>
      </c>
      <c r="AT18" s="14"/>
      <c r="AV18" s="9" t="s">
        <v>62</v>
      </c>
      <c r="AW18" s="15">
        <f>SUM(AA42:AD45)</f>
        <v>3422.8000000000006</v>
      </c>
      <c r="AX18" s="9">
        <f>SUM(Z42:Z45,H42:K45)</f>
        <v>231.79999999999998</v>
      </c>
      <c r="AY18" s="9">
        <f>SUM(AE42:AJ45)</f>
        <v>1139</v>
      </c>
      <c r="AZ18" s="9">
        <f>SUM(B42:G45)</f>
        <v>297.8</v>
      </c>
      <c r="BA18" s="9">
        <f>SUM(T42:Y45, AM42:AN45)</f>
        <v>351.60000000000008</v>
      </c>
      <c r="BB18" s="9">
        <f>SUM(AK42:AL45,L42:S45)</f>
        <v>514.00000000000011</v>
      </c>
      <c r="BC18" s="9">
        <f>SUM(AO42:AR45)</f>
        <v>657.4</v>
      </c>
      <c r="BD18" s="9">
        <f t="shared" si="0"/>
        <v>5957.0000000000009</v>
      </c>
    </row>
    <row r="19" spans="1:56">
      <c r="A19" s="1" t="s">
        <v>17</v>
      </c>
      <c r="B19" s="12">
        <v>8.8000000000000007</v>
      </c>
      <c r="C19" s="12">
        <v>17.8</v>
      </c>
      <c r="D19" s="12">
        <v>10.4</v>
      </c>
      <c r="E19" s="12">
        <v>6.2</v>
      </c>
      <c r="F19" s="12">
        <v>40.200000000000003</v>
      </c>
      <c r="G19" s="12">
        <v>16</v>
      </c>
      <c r="H19" s="12">
        <v>16.2</v>
      </c>
      <c r="I19" s="12">
        <v>13.6</v>
      </c>
      <c r="J19" s="12">
        <v>34.799999999999997</v>
      </c>
      <c r="K19" s="12">
        <v>33.4</v>
      </c>
      <c r="L19" s="12">
        <v>40.4</v>
      </c>
      <c r="M19" s="12">
        <v>289.60000000000002</v>
      </c>
      <c r="N19" s="12">
        <v>31.2</v>
      </c>
      <c r="O19" s="12">
        <v>61.2</v>
      </c>
      <c r="P19" s="12">
        <v>72.2</v>
      </c>
      <c r="Q19" s="12">
        <v>34.4</v>
      </c>
      <c r="R19" s="12">
        <v>7.8</v>
      </c>
      <c r="S19" s="12">
        <v>83.4</v>
      </c>
      <c r="T19" s="12">
        <v>8.4</v>
      </c>
      <c r="U19" s="12">
        <v>6.2</v>
      </c>
      <c r="V19" s="12">
        <v>2.8</v>
      </c>
      <c r="W19" s="12">
        <v>2</v>
      </c>
      <c r="X19" s="12">
        <v>1.6</v>
      </c>
      <c r="Y19" s="12">
        <v>5.2</v>
      </c>
      <c r="Z19" s="12">
        <v>5</v>
      </c>
      <c r="AA19" s="12">
        <v>107.2</v>
      </c>
      <c r="AB19" s="12">
        <v>57.8</v>
      </c>
      <c r="AC19" s="12">
        <v>200.2</v>
      </c>
      <c r="AD19" s="12">
        <v>52</v>
      </c>
      <c r="AE19" s="12">
        <v>14.4</v>
      </c>
      <c r="AF19" s="12">
        <v>13.4</v>
      </c>
      <c r="AG19" s="12">
        <v>8.4</v>
      </c>
      <c r="AH19" s="12">
        <v>12.8</v>
      </c>
      <c r="AI19" s="12">
        <v>12.6</v>
      </c>
      <c r="AJ19" s="12">
        <v>8</v>
      </c>
      <c r="AK19" s="12">
        <v>5.2</v>
      </c>
      <c r="AL19" s="12">
        <v>20.2</v>
      </c>
      <c r="AM19" s="12">
        <v>1.6</v>
      </c>
      <c r="AN19" s="12">
        <v>14.6</v>
      </c>
      <c r="AO19" s="12">
        <v>3.2</v>
      </c>
      <c r="AP19" s="12">
        <v>2.4</v>
      </c>
      <c r="AQ19" s="12">
        <v>16.399999999999999</v>
      </c>
      <c r="AR19" s="12">
        <v>3.8</v>
      </c>
      <c r="AS19" s="13">
        <v>1403</v>
      </c>
      <c r="AT19" s="14"/>
      <c r="AV19" s="9" t="s">
        <v>50</v>
      </c>
      <c r="AW19" s="15">
        <f>SUM(AW12:AW18)</f>
        <v>40954.400000000001</v>
      </c>
      <c r="AX19" s="9">
        <f t="shared" ref="AX19:BC19" si="1">SUM(AX12:AX18)</f>
        <v>11495.199999999997</v>
      </c>
      <c r="AY19" s="9">
        <f t="shared" si="1"/>
        <v>22482.799999999999</v>
      </c>
      <c r="AZ19" s="9">
        <f t="shared" si="1"/>
        <v>13592.399999999994</v>
      </c>
      <c r="BA19" s="9">
        <f t="shared" si="1"/>
        <v>11743.400000000001</v>
      </c>
      <c r="BB19" s="9">
        <f t="shared" si="1"/>
        <v>30862.200000000008</v>
      </c>
      <c r="BC19" s="9">
        <f t="shared" si="1"/>
        <v>7333.5999999999985</v>
      </c>
      <c r="BD19" s="9">
        <f>SUM(BD12:BD18)</f>
        <v>131130.4</v>
      </c>
    </row>
    <row r="20" spans="1:56">
      <c r="A20" s="1" t="s">
        <v>18</v>
      </c>
      <c r="B20" s="12">
        <v>20.6</v>
      </c>
      <c r="C20" s="12">
        <v>41.2</v>
      </c>
      <c r="D20" s="12">
        <v>15.4</v>
      </c>
      <c r="E20" s="12">
        <v>20</v>
      </c>
      <c r="F20" s="12">
        <v>136.6</v>
      </c>
      <c r="G20" s="12">
        <v>25</v>
      </c>
      <c r="H20" s="12">
        <v>34.4</v>
      </c>
      <c r="I20" s="12">
        <v>26.8</v>
      </c>
      <c r="J20" s="12">
        <v>57.2</v>
      </c>
      <c r="K20" s="12">
        <v>69.599999999999994</v>
      </c>
      <c r="L20" s="12">
        <v>68.599999999999994</v>
      </c>
      <c r="M20" s="12">
        <v>663.8</v>
      </c>
      <c r="N20" s="12">
        <v>43.6</v>
      </c>
      <c r="O20" s="12">
        <v>103.2</v>
      </c>
      <c r="P20" s="12">
        <v>118</v>
      </c>
      <c r="Q20" s="12">
        <v>72.599999999999994</v>
      </c>
      <c r="R20" s="12">
        <v>80.400000000000006</v>
      </c>
      <c r="S20" s="12">
        <v>15.2</v>
      </c>
      <c r="T20" s="12">
        <v>17</v>
      </c>
      <c r="U20" s="12">
        <v>11.8</v>
      </c>
      <c r="V20" s="12">
        <v>10.8</v>
      </c>
      <c r="W20" s="12">
        <v>4.2</v>
      </c>
      <c r="X20" s="12">
        <v>3.2</v>
      </c>
      <c r="Y20" s="12">
        <v>12.2</v>
      </c>
      <c r="Z20" s="12">
        <v>10.199999999999999</v>
      </c>
      <c r="AA20" s="12">
        <v>263</v>
      </c>
      <c r="AB20" s="12">
        <v>118.6</v>
      </c>
      <c r="AC20" s="12">
        <v>405.2</v>
      </c>
      <c r="AD20" s="12">
        <v>119.8</v>
      </c>
      <c r="AE20" s="12">
        <v>26.6</v>
      </c>
      <c r="AF20" s="12">
        <v>22</v>
      </c>
      <c r="AG20" s="12">
        <v>14.4</v>
      </c>
      <c r="AH20" s="12">
        <v>24.2</v>
      </c>
      <c r="AI20" s="12">
        <v>22.6</v>
      </c>
      <c r="AJ20" s="12">
        <v>3</v>
      </c>
      <c r="AK20" s="12">
        <v>13.4</v>
      </c>
      <c r="AL20" s="12">
        <v>48.6</v>
      </c>
      <c r="AM20" s="12">
        <v>5.4</v>
      </c>
      <c r="AN20" s="12">
        <v>21</v>
      </c>
      <c r="AO20" s="12">
        <v>3.8</v>
      </c>
      <c r="AP20" s="12">
        <v>2.8</v>
      </c>
      <c r="AQ20" s="12">
        <v>39</v>
      </c>
      <c r="AR20" s="12">
        <v>6.2</v>
      </c>
      <c r="AS20" s="13">
        <v>2841.2</v>
      </c>
      <c r="AT20" s="14"/>
      <c r="AV20" s="18"/>
      <c r="AW20" s="15"/>
    </row>
    <row r="21" spans="1:56">
      <c r="A21" s="1" t="s">
        <v>19</v>
      </c>
      <c r="B21" s="12">
        <v>11.8</v>
      </c>
      <c r="C21" s="12">
        <v>20.399999999999999</v>
      </c>
      <c r="D21" s="12">
        <v>10.4</v>
      </c>
      <c r="E21" s="12">
        <v>8.1999999999999993</v>
      </c>
      <c r="F21" s="12">
        <v>28.4</v>
      </c>
      <c r="G21" s="12">
        <v>8.4</v>
      </c>
      <c r="H21" s="12">
        <v>24.8</v>
      </c>
      <c r="I21" s="12">
        <v>18.2</v>
      </c>
      <c r="J21" s="12">
        <v>42.8</v>
      </c>
      <c r="K21" s="12">
        <v>5.6</v>
      </c>
      <c r="L21" s="12">
        <v>27.8</v>
      </c>
      <c r="M21" s="12">
        <v>158.19999999999999</v>
      </c>
      <c r="N21" s="12">
        <v>10.8</v>
      </c>
      <c r="O21" s="12">
        <v>8.6</v>
      </c>
      <c r="P21" s="12">
        <v>11.2</v>
      </c>
      <c r="Q21" s="12">
        <v>5.6</v>
      </c>
      <c r="R21" s="12">
        <v>6.2</v>
      </c>
      <c r="S21" s="12">
        <v>22</v>
      </c>
      <c r="T21" s="12">
        <v>12.8</v>
      </c>
      <c r="U21" s="12">
        <v>49.6</v>
      </c>
      <c r="V21" s="12">
        <v>188.4</v>
      </c>
      <c r="W21" s="12">
        <v>58.6</v>
      </c>
      <c r="X21" s="12">
        <v>23.6</v>
      </c>
      <c r="Y21" s="12">
        <v>24</v>
      </c>
      <c r="Z21" s="12">
        <v>4.2</v>
      </c>
      <c r="AA21" s="12">
        <v>159</v>
      </c>
      <c r="AB21" s="12">
        <v>77.599999999999994</v>
      </c>
      <c r="AC21" s="12">
        <v>196.8</v>
      </c>
      <c r="AD21" s="12">
        <v>83.6</v>
      </c>
      <c r="AE21" s="12">
        <v>26.2</v>
      </c>
      <c r="AF21" s="12">
        <v>33.4</v>
      </c>
      <c r="AG21" s="12">
        <v>18</v>
      </c>
      <c r="AH21" s="12">
        <v>24</v>
      </c>
      <c r="AI21" s="12">
        <v>33.799999999999997</v>
      </c>
      <c r="AJ21" s="12">
        <v>7.6</v>
      </c>
      <c r="AK21" s="12">
        <v>4.5999999999999996</v>
      </c>
      <c r="AL21" s="12">
        <v>9.4</v>
      </c>
      <c r="AM21" s="12">
        <v>12.8</v>
      </c>
      <c r="AN21" s="12">
        <v>155</v>
      </c>
      <c r="AO21" s="12">
        <v>8.6</v>
      </c>
      <c r="AP21" s="12">
        <v>7.4</v>
      </c>
      <c r="AQ21" s="12">
        <v>43</v>
      </c>
      <c r="AR21" s="12">
        <v>11</v>
      </c>
      <c r="AS21" s="13">
        <v>1702.4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3.6</v>
      </c>
      <c r="C22" s="12">
        <v>8</v>
      </c>
      <c r="D22" s="12">
        <v>7.2</v>
      </c>
      <c r="E22" s="12">
        <v>10.8</v>
      </c>
      <c r="F22" s="12">
        <v>31.6</v>
      </c>
      <c r="G22" s="12">
        <v>8.8000000000000007</v>
      </c>
      <c r="H22" s="12">
        <v>22.4</v>
      </c>
      <c r="I22" s="12">
        <v>13.6</v>
      </c>
      <c r="J22" s="12">
        <v>30.2</v>
      </c>
      <c r="K22" s="12">
        <v>4.4000000000000004</v>
      </c>
      <c r="L22" s="12">
        <v>10</v>
      </c>
      <c r="M22" s="12">
        <v>219</v>
      </c>
      <c r="N22" s="12">
        <v>4.4000000000000004</v>
      </c>
      <c r="O22" s="12">
        <v>7</v>
      </c>
      <c r="P22" s="12">
        <v>5.6</v>
      </c>
      <c r="Q22" s="12">
        <v>3.4</v>
      </c>
      <c r="R22" s="12">
        <v>4.5999999999999996</v>
      </c>
      <c r="S22" s="12">
        <v>13</v>
      </c>
      <c r="T22" s="12">
        <v>50.6</v>
      </c>
      <c r="U22" s="12">
        <v>7.8</v>
      </c>
      <c r="V22" s="12">
        <v>59.4</v>
      </c>
      <c r="W22" s="12">
        <v>13.4</v>
      </c>
      <c r="X22" s="12">
        <v>10</v>
      </c>
      <c r="Y22" s="12">
        <v>31.4</v>
      </c>
      <c r="Z22" s="12">
        <v>2</v>
      </c>
      <c r="AA22" s="12">
        <v>226.6</v>
      </c>
      <c r="AB22" s="12">
        <v>118.4</v>
      </c>
      <c r="AC22" s="12">
        <v>280.2</v>
      </c>
      <c r="AD22" s="12">
        <v>113.2</v>
      </c>
      <c r="AE22" s="12">
        <v>23.4</v>
      </c>
      <c r="AF22" s="12">
        <v>19</v>
      </c>
      <c r="AG22" s="12">
        <v>12.2</v>
      </c>
      <c r="AH22" s="12">
        <v>23.6</v>
      </c>
      <c r="AI22" s="12">
        <v>29.4</v>
      </c>
      <c r="AJ22" s="12">
        <v>4</v>
      </c>
      <c r="AK22" s="12">
        <v>2</v>
      </c>
      <c r="AL22" s="12">
        <v>4</v>
      </c>
      <c r="AM22" s="12">
        <v>4.2</v>
      </c>
      <c r="AN22" s="12">
        <v>30.6</v>
      </c>
      <c r="AO22" s="12">
        <v>2</v>
      </c>
      <c r="AP22" s="12">
        <v>2.8</v>
      </c>
      <c r="AQ22" s="12">
        <v>70.8</v>
      </c>
      <c r="AR22" s="12">
        <v>12.2</v>
      </c>
      <c r="AS22" s="13">
        <v>1560.8</v>
      </c>
      <c r="AT22" s="14"/>
      <c r="AV22" s="17" t="s">
        <v>44</v>
      </c>
      <c r="AW22" s="15">
        <f>AW12</f>
        <v>1661.2</v>
      </c>
      <c r="AX22" s="15"/>
      <c r="AY22" s="15"/>
    </row>
    <row r="23" spans="1:56">
      <c r="A23" s="1" t="s">
        <v>21</v>
      </c>
      <c r="B23" s="12">
        <v>9.4</v>
      </c>
      <c r="C23" s="12">
        <v>10.8</v>
      </c>
      <c r="D23" s="12">
        <v>10.4</v>
      </c>
      <c r="E23" s="12">
        <v>12</v>
      </c>
      <c r="F23" s="12">
        <v>49.6</v>
      </c>
      <c r="G23" s="12">
        <v>11</v>
      </c>
      <c r="H23" s="12">
        <v>23.6</v>
      </c>
      <c r="I23" s="12">
        <v>19</v>
      </c>
      <c r="J23" s="12">
        <v>54.4</v>
      </c>
      <c r="K23" s="12">
        <v>8.1999999999999993</v>
      </c>
      <c r="L23" s="12">
        <v>16.8</v>
      </c>
      <c r="M23" s="12">
        <v>202.2</v>
      </c>
      <c r="N23" s="12">
        <v>10.6</v>
      </c>
      <c r="O23" s="12">
        <v>8</v>
      </c>
      <c r="P23" s="12">
        <v>6.4</v>
      </c>
      <c r="Q23" s="12">
        <v>4</v>
      </c>
      <c r="R23" s="12">
        <v>2.6</v>
      </c>
      <c r="S23" s="12">
        <v>10.6</v>
      </c>
      <c r="T23" s="12">
        <v>222.2</v>
      </c>
      <c r="U23" s="12">
        <v>55.2</v>
      </c>
      <c r="V23" s="12">
        <v>7.4</v>
      </c>
      <c r="W23" s="12">
        <v>32.799999999999997</v>
      </c>
      <c r="X23" s="12">
        <v>25</v>
      </c>
      <c r="Y23" s="12">
        <v>57.6</v>
      </c>
      <c r="Z23" s="12">
        <v>5.8</v>
      </c>
      <c r="AA23" s="12">
        <v>293.8</v>
      </c>
      <c r="AB23" s="12">
        <v>149</v>
      </c>
      <c r="AC23" s="12">
        <v>385.2</v>
      </c>
      <c r="AD23" s="12">
        <v>168.6</v>
      </c>
      <c r="AE23" s="12">
        <v>26.4</v>
      </c>
      <c r="AF23" s="12">
        <v>22.8</v>
      </c>
      <c r="AG23" s="12">
        <v>16.600000000000001</v>
      </c>
      <c r="AH23" s="12">
        <v>15.6</v>
      </c>
      <c r="AI23" s="12">
        <v>29.8</v>
      </c>
      <c r="AJ23" s="12">
        <v>7</v>
      </c>
      <c r="AK23" s="12">
        <v>2.2000000000000002</v>
      </c>
      <c r="AL23" s="12">
        <v>2.8</v>
      </c>
      <c r="AM23" s="12">
        <v>22</v>
      </c>
      <c r="AN23" s="12">
        <v>73</v>
      </c>
      <c r="AO23" s="12">
        <v>3.6</v>
      </c>
      <c r="AP23" s="12">
        <v>1.4</v>
      </c>
      <c r="AQ23" s="12">
        <v>64</v>
      </c>
      <c r="AR23" s="12">
        <v>9.6</v>
      </c>
      <c r="AS23" s="13">
        <v>2169</v>
      </c>
      <c r="AT23" s="14"/>
      <c r="AV23" s="17" t="s">
        <v>45</v>
      </c>
      <c r="AW23" s="15">
        <f>AW13+AX12</f>
        <v>9792</v>
      </c>
      <c r="AX23" s="15">
        <f>AX13</f>
        <v>560.60000000000014</v>
      </c>
      <c r="AY23" s="15"/>
      <c r="AZ23" s="15"/>
    </row>
    <row r="24" spans="1:56">
      <c r="A24" s="1" t="s">
        <v>22</v>
      </c>
      <c r="B24" s="12">
        <v>5.2</v>
      </c>
      <c r="C24" s="12">
        <v>5.6</v>
      </c>
      <c r="D24" s="12">
        <v>3.6</v>
      </c>
      <c r="E24" s="12">
        <v>3.6</v>
      </c>
      <c r="F24" s="12">
        <v>28.6</v>
      </c>
      <c r="G24" s="12">
        <v>6.6</v>
      </c>
      <c r="H24" s="12">
        <v>11.8</v>
      </c>
      <c r="I24" s="12">
        <v>8.8000000000000007</v>
      </c>
      <c r="J24" s="12">
        <v>18.600000000000001</v>
      </c>
      <c r="K24" s="12">
        <v>4.5999999999999996</v>
      </c>
      <c r="L24" s="12">
        <v>14.4</v>
      </c>
      <c r="M24" s="12">
        <v>146</v>
      </c>
      <c r="N24" s="12">
        <v>4.8</v>
      </c>
      <c r="O24" s="12">
        <v>2.2000000000000002</v>
      </c>
      <c r="P24" s="12">
        <v>2</v>
      </c>
      <c r="Q24" s="12">
        <v>0.4</v>
      </c>
      <c r="R24" s="12">
        <v>1.8</v>
      </c>
      <c r="S24" s="12">
        <v>4.5999999999999996</v>
      </c>
      <c r="T24" s="12">
        <v>52.6</v>
      </c>
      <c r="U24" s="12">
        <v>14.6</v>
      </c>
      <c r="V24" s="12">
        <v>28</v>
      </c>
      <c r="W24" s="12">
        <v>4.4000000000000004</v>
      </c>
      <c r="X24" s="12">
        <v>9</v>
      </c>
      <c r="Y24" s="12">
        <v>31</v>
      </c>
      <c r="Z24" s="12">
        <v>2.8</v>
      </c>
      <c r="AA24" s="12">
        <v>177.6</v>
      </c>
      <c r="AB24" s="12">
        <v>85.4</v>
      </c>
      <c r="AC24" s="12">
        <v>209.6</v>
      </c>
      <c r="AD24" s="12">
        <v>108</v>
      </c>
      <c r="AE24" s="12">
        <v>16.2</v>
      </c>
      <c r="AF24" s="12">
        <v>12</v>
      </c>
      <c r="AG24" s="12">
        <v>11</v>
      </c>
      <c r="AH24" s="12">
        <v>13.2</v>
      </c>
      <c r="AI24" s="12">
        <v>8</v>
      </c>
      <c r="AJ24" s="12">
        <v>1.2</v>
      </c>
      <c r="AK24" s="12">
        <v>1.2</v>
      </c>
      <c r="AL24" s="12">
        <v>1.6</v>
      </c>
      <c r="AM24" s="12">
        <v>2.2000000000000002</v>
      </c>
      <c r="AN24" s="12">
        <v>14.8</v>
      </c>
      <c r="AO24" s="12">
        <v>0.8</v>
      </c>
      <c r="AP24" s="12">
        <v>0.6</v>
      </c>
      <c r="AQ24" s="12">
        <v>40.6</v>
      </c>
      <c r="AR24" s="12">
        <v>3.4</v>
      </c>
      <c r="AS24" s="13">
        <v>1123</v>
      </c>
      <c r="AT24" s="14"/>
      <c r="AV24" s="17" t="s">
        <v>46</v>
      </c>
      <c r="AW24" s="15">
        <f>AW14+AY12</f>
        <v>24807</v>
      </c>
      <c r="AX24" s="15">
        <f>AX14+AY13</f>
        <v>2388.2000000000003</v>
      </c>
      <c r="AY24" s="15">
        <f>AY14</f>
        <v>3838.4000000000005</v>
      </c>
      <c r="AZ24" s="15"/>
      <c r="BA24" s="15"/>
    </row>
    <row r="25" spans="1:56">
      <c r="A25" s="1" t="s">
        <v>23</v>
      </c>
      <c r="B25" s="12">
        <v>3</v>
      </c>
      <c r="C25" s="12">
        <v>5</v>
      </c>
      <c r="D25" s="12">
        <v>5.2</v>
      </c>
      <c r="E25" s="12">
        <v>5</v>
      </c>
      <c r="F25" s="12">
        <v>20.8</v>
      </c>
      <c r="G25" s="12">
        <v>3.4</v>
      </c>
      <c r="H25" s="12">
        <v>10.199999999999999</v>
      </c>
      <c r="I25" s="12">
        <v>6.8</v>
      </c>
      <c r="J25" s="12">
        <v>18.2</v>
      </c>
      <c r="K25" s="12">
        <v>4</v>
      </c>
      <c r="L25" s="12">
        <v>7</v>
      </c>
      <c r="M25" s="12">
        <v>128.19999999999999</v>
      </c>
      <c r="N25" s="12">
        <v>1.6</v>
      </c>
      <c r="O25" s="12">
        <v>3</v>
      </c>
      <c r="P25" s="12">
        <v>0.6</v>
      </c>
      <c r="Q25" s="12">
        <v>1.2</v>
      </c>
      <c r="R25" s="12">
        <v>1</v>
      </c>
      <c r="S25" s="12">
        <v>3.4</v>
      </c>
      <c r="T25" s="12">
        <v>21.2</v>
      </c>
      <c r="U25" s="12">
        <v>10.4</v>
      </c>
      <c r="V25" s="12">
        <v>22.2</v>
      </c>
      <c r="W25" s="12">
        <v>8.8000000000000007</v>
      </c>
      <c r="X25" s="12">
        <v>3.2</v>
      </c>
      <c r="Y25" s="12">
        <v>30.4</v>
      </c>
      <c r="Z25" s="12">
        <v>2.4</v>
      </c>
      <c r="AA25" s="12">
        <v>158.6</v>
      </c>
      <c r="AB25" s="12">
        <v>87</v>
      </c>
      <c r="AC25" s="12">
        <v>190.8</v>
      </c>
      <c r="AD25" s="12">
        <v>99</v>
      </c>
      <c r="AE25" s="12">
        <v>15.2</v>
      </c>
      <c r="AF25" s="12">
        <v>12</v>
      </c>
      <c r="AG25" s="12">
        <v>6.8</v>
      </c>
      <c r="AH25" s="12">
        <v>8.6</v>
      </c>
      <c r="AI25" s="12">
        <v>9</v>
      </c>
      <c r="AJ25" s="12">
        <v>0.2</v>
      </c>
      <c r="AK25" s="12">
        <v>0</v>
      </c>
      <c r="AL25" s="12">
        <v>2.2000000000000002</v>
      </c>
      <c r="AM25" s="12">
        <v>1</v>
      </c>
      <c r="AN25" s="12">
        <v>6.6</v>
      </c>
      <c r="AO25" s="12">
        <v>1.6</v>
      </c>
      <c r="AP25" s="12">
        <v>1.4</v>
      </c>
      <c r="AQ25" s="12">
        <v>30.2</v>
      </c>
      <c r="AR25" s="12">
        <v>5</v>
      </c>
      <c r="AS25" s="13">
        <v>961.4</v>
      </c>
      <c r="AT25" s="14"/>
      <c r="AV25" s="17" t="s">
        <v>47</v>
      </c>
      <c r="AW25" s="15">
        <f>AW15+AZ12</f>
        <v>9572.3999999999978</v>
      </c>
      <c r="AX25" s="15">
        <f>AX15+AZ13</f>
        <v>2956</v>
      </c>
      <c r="AY25" s="15">
        <f>AY15+AZ14</f>
        <v>2654.2</v>
      </c>
      <c r="AZ25" s="15">
        <f>AZ15</f>
        <v>2736.3999999999996</v>
      </c>
      <c r="BA25" s="15"/>
      <c r="BB25" s="15"/>
      <c r="BC25" s="14"/>
    </row>
    <row r="26" spans="1:56">
      <c r="A26" s="1" t="s">
        <v>24</v>
      </c>
      <c r="B26" s="12">
        <v>7</v>
      </c>
      <c r="C26" s="12">
        <v>9</v>
      </c>
      <c r="D26" s="12">
        <v>10</v>
      </c>
      <c r="E26" s="12">
        <v>7.6</v>
      </c>
      <c r="F26" s="12">
        <v>26.8</v>
      </c>
      <c r="G26" s="12">
        <v>13.8</v>
      </c>
      <c r="H26" s="12">
        <v>24.6</v>
      </c>
      <c r="I26" s="12">
        <v>27.8</v>
      </c>
      <c r="J26" s="12">
        <v>36.6</v>
      </c>
      <c r="K26" s="12">
        <v>13.4</v>
      </c>
      <c r="L26" s="12">
        <v>21</v>
      </c>
      <c r="M26" s="12">
        <v>111.8</v>
      </c>
      <c r="N26" s="12">
        <v>8.4</v>
      </c>
      <c r="O26" s="12">
        <v>5</v>
      </c>
      <c r="P26" s="12">
        <v>8</v>
      </c>
      <c r="Q26" s="12">
        <v>3.2</v>
      </c>
      <c r="R26" s="12">
        <v>3.4</v>
      </c>
      <c r="S26" s="12">
        <v>13.2</v>
      </c>
      <c r="T26" s="12">
        <v>22.2</v>
      </c>
      <c r="U26" s="12">
        <v>31.4</v>
      </c>
      <c r="V26" s="12">
        <v>55.6</v>
      </c>
      <c r="W26" s="12">
        <v>34</v>
      </c>
      <c r="X26" s="12">
        <v>30.4</v>
      </c>
      <c r="Y26" s="12">
        <v>8.4</v>
      </c>
      <c r="Z26" s="12">
        <v>8</v>
      </c>
      <c r="AA26" s="12">
        <v>277.39999999999998</v>
      </c>
      <c r="AB26" s="12">
        <v>175</v>
      </c>
      <c r="AC26" s="12">
        <v>485</v>
      </c>
      <c r="AD26" s="12">
        <v>285.8</v>
      </c>
      <c r="AE26" s="12">
        <v>97.6</v>
      </c>
      <c r="AF26" s="12">
        <v>62.8</v>
      </c>
      <c r="AG26" s="12">
        <v>22.2</v>
      </c>
      <c r="AH26" s="12">
        <v>21.6</v>
      </c>
      <c r="AI26" s="12">
        <v>16.600000000000001</v>
      </c>
      <c r="AJ26" s="12">
        <v>2.6</v>
      </c>
      <c r="AK26" s="12">
        <v>2</v>
      </c>
      <c r="AL26" s="12">
        <v>6</v>
      </c>
      <c r="AM26" s="12">
        <v>7</v>
      </c>
      <c r="AN26" s="12">
        <v>16.2</v>
      </c>
      <c r="AO26" s="12">
        <v>1</v>
      </c>
      <c r="AP26" s="12">
        <v>2</v>
      </c>
      <c r="AQ26" s="12">
        <v>70.2</v>
      </c>
      <c r="AR26" s="12">
        <v>15.4</v>
      </c>
      <c r="AS26" s="13">
        <v>2107</v>
      </c>
      <c r="AT26" s="14"/>
      <c r="AV26" s="9" t="s">
        <v>48</v>
      </c>
      <c r="AW26" s="15">
        <f>AW16+BA12</f>
        <v>10835.2</v>
      </c>
      <c r="AX26" s="9">
        <f>AX16+BA13</f>
        <v>1257.7999999999997</v>
      </c>
      <c r="AY26" s="9">
        <f>AY16+BA14</f>
        <v>1894.6</v>
      </c>
      <c r="AZ26" s="9">
        <f>AZ16+BA15</f>
        <v>1067.8000000000002</v>
      </c>
      <c r="BA26" s="9">
        <f>BA16</f>
        <v>2124.4000000000005</v>
      </c>
    </row>
    <row r="27" spans="1:56">
      <c r="A27" s="1" t="s">
        <v>25</v>
      </c>
      <c r="B27" s="12">
        <v>14</v>
      </c>
      <c r="C27" s="12">
        <v>16.600000000000001</v>
      </c>
      <c r="D27" s="12">
        <v>5.4</v>
      </c>
      <c r="E27" s="12">
        <v>5.4</v>
      </c>
      <c r="F27" s="12">
        <v>24.6</v>
      </c>
      <c r="G27" s="12">
        <v>24.6</v>
      </c>
      <c r="H27" s="12">
        <v>28</v>
      </c>
      <c r="I27" s="12">
        <v>20.399999999999999</v>
      </c>
      <c r="J27" s="12">
        <v>34.4</v>
      </c>
      <c r="K27" s="12">
        <v>27.6</v>
      </c>
      <c r="L27" s="12">
        <v>65</v>
      </c>
      <c r="M27" s="12">
        <v>102.2</v>
      </c>
      <c r="N27" s="12">
        <v>13.8</v>
      </c>
      <c r="O27" s="12">
        <v>25.2</v>
      </c>
      <c r="P27" s="12">
        <v>20.399999999999999</v>
      </c>
      <c r="Q27" s="12">
        <v>6.6</v>
      </c>
      <c r="R27" s="12">
        <v>7.8</v>
      </c>
      <c r="S27" s="12">
        <v>5.6</v>
      </c>
      <c r="T27" s="12">
        <v>5.8</v>
      </c>
      <c r="U27" s="12">
        <v>1.8</v>
      </c>
      <c r="V27" s="12">
        <v>4</v>
      </c>
      <c r="W27" s="12">
        <v>2.2000000000000002</v>
      </c>
      <c r="X27" s="12">
        <v>2.4</v>
      </c>
      <c r="Y27" s="12">
        <v>5.4</v>
      </c>
      <c r="Z27" s="12">
        <v>7.4</v>
      </c>
      <c r="AA27" s="12">
        <v>278.2</v>
      </c>
      <c r="AB27" s="12">
        <v>190.4</v>
      </c>
      <c r="AC27" s="12">
        <v>548.4</v>
      </c>
      <c r="AD27" s="12">
        <v>215</v>
      </c>
      <c r="AE27" s="12">
        <v>83.2</v>
      </c>
      <c r="AF27" s="12">
        <v>58.2</v>
      </c>
      <c r="AG27" s="12">
        <v>21</v>
      </c>
      <c r="AH27" s="12">
        <v>27.4</v>
      </c>
      <c r="AI27" s="12">
        <v>16</v>
      </c>
      <c r="AJ27" s="12">
        <v>2.4</v>
      </c>
      <c r="AK27" s="12">
        <v>4.4000000000000004</v>
      </c>
      <c r="AL27" s="12">
        <v>11</v>
      </c>
      <c r="AM27" s="12">
        <v>1.6</v>
      </c>
      <c r="AN27" s="12">
        <v>15.6</v>
      </c>
      <c r="AO27" s="12">
        <v>2.2000000000000002</v>
      </c>
      <c r="AP27" s="12">
        <v>5.8</v>
      </c>
      <c r="AQ27" s="12">
        <v>28.6</v>
      </c>
      <c r="AR27" s="12">
        <v>5.6</v>
      </c>
      <c r="AS27" s="13">
        <v>1991.6</v>
      </c>
      <c r="AT27" s="14"/>
      <c r="AV27" s="9" t="s">
        <v>49</v>
      </c>
      <c r="AW27" s="15">
        <f>AW17+BB12</f>
        <v>16409.399999999998</v>
      </c>
      <c r="AX27" s="9">
        <f>AX17+BB13</f>
        <v>4812.1999999999989</v>
      </c>
      <c r="AY27" s="9">
        <f>AY17+BB14</f>
        <v>3524</v>
      </c>
      <c r="AZ27" s="9">
        <f>AZ17+BB15</f>
        <v>5279.7999999999993</v>
      </c>
      <c r="BA27" s="9">
        <f>BA17+BB16</f>
        <v>3604.4</v>
      </c>
      <c r="BB27" s="9">
        <f>BB17</f>
        <v>13397.400000000009</v>
      </c>
    </row>
    <row r="28" spans="1:56">
      <c r="A28" s="1" t="s">
        <v>26</v>
      </c>
      <c r="B28" s="12">
        <v>80.599999999999994</v>
      </c>
      <c r="C28" s="12">
        <v>249.6</v>
      </c>
      <c r="D28" s="12">
        <v>162.80000000000001</v>
      </c>
      <c r="E28" s="12">
        <v>194</v>
      </c>
      <c r="F28" s="12">
        <v>359.6</v>
      </c>
      <c r="G28" s="12">
        <v>161</v>
      </c>
      <c r="H28" s="12">
        <v>257.8</v>
      </c>
      <c r="I28" s="12">
        <v>133.6</v>
      </c>
      <c r="J28" s="12">
        <v>249.8</v>
      </c>
      <c r="K28" s="12">
        <v>178</v>
      </c>
      <c r="L28" s="12">
        <v>228.4</v>
      </c>
      <c r="M28" s="12">
        <v>535</v>
      </c>
      <c r="N28" s="12">
        <v>164</v>
      </c>
      <c r="O28" s="12">
        <v>154</v>
      </c>
      <c r="P28" s="12">
        <v>88.6</v>
      </c>
      <c r="Q28" s="12">
        <v>62.4</v>
      </c>
      <c r="R28" s="12">
        <v>122.4</v>
      </c>
      <c r="S28" s="12">
        <v>321.2</v>
      </c>
      <c r="T28" s="12">
        <v>179.8</v>
      </c>
      <c r="U28" s="12">
        <v>270.39999999999998</v>
      </c>
      <c r="V28" s="12">
        <v>367.2</v>
      </c>
      <c r="W28" s="12">
        <v>222.6</v>
      </c>
      <c r="X28" s="12">
        <v>204</v>
      </c>
      <c r="Y28" s="12">
        <v>342</v>
      </c>
      <c r="Z28" s="12">
        <v>350.4</v>
      </c>
      <c r="AA28" s="12">
        <v>51.6</v>
      </c>
      <c r="AB28" s="12">
        <v>28</v>
      </c>
      <c r="AC28" s="12">
        <v>249.4</v>
      </c>
      <c r="AD28" s="12">
        <v>109.2</v>
      </c>
      <c r="AE28" s="12">
        <v>311</v>
      </c>
      <c r="AF28" s="12">
        <v>367.4</v>
      </c>
      <c r="AG28" s="12">
        <v>211.4</v>
      </c>
      <c r="AH28" s="12">
        <v>300.2</v>
      </c>
      <c r="AI28" s="12">
        <v>245.2</v>
      </c>
      <c r="AJ28" s="12">
        <v>82.6</v>
      </c>
      <c r="AK28" s="12">
        <v>135.19999999999999</v>
      </c>
      <c r="AL28" s="12">
        <v>681.4</v>
      </c>
      <c r="AM28" s="12">
        <v>95.8</v>
      </c>
      <c r="AN28" s="12">
        <v>218.2</v>
      </c>
      <c r="AO28" s="12">
        <v>75.599999999999994</v>
      </c>
      <c r="AP28" s="12">
        <v>80.599999999999994</v>
      </c>
      <c r="AQ28" s="12">
        <v>265</v>
      </c>
      <c r="AR28" s="12">
        <v>272.8</v>
      </c>
      <c r="AS28" s="13">
        <v>9419.7999999999993</v>
      </c>
      <c r="AT28" s="14"/>
      <c r="AV28" s="9" t="s">
        <v>62</v>
      </c>
      <c r="AW28" s="15">
        <f>AW18+BC12</f>
        <v>6908.6</v>
      </c>
      <c r="AX28" s="9">
        <f>AX18+BC14</f>
        <v>1595.1999999999998</v>
      </c>
      <c r="AY28" s="9">
        <f>AY18+BC15</f>
        <v>1574.2</v>
      </c>
      <c r="AZ28" s="9">
        <f>AZ18+BC16</f>
        <v>795.19999999999982</v>
      </c>
      <c r="BA28" s="9">
        <f>BA18+BC17</f>
        <v>987.59999999999991</v>
      </c>
      <c r="BB28" s="9">
        <f>BB18</f>
        <v>514.00000000000011</v>
      </c>
      <c r="BC28" s="9">
        <f>BC18</f>
        <v>657.4</v>
      </c>
      <c r="BD28" s="9">
        <f>SUM(AW22:BB28)</f>
        <v>137548.20000000004</v>
      </c>
    </row>
    <row r="29" spans="1:56">
      <c r="A29" s="1" t="s">
        <v>27</v>
      </c>
      <c r="B29" s="12">
        <v>62.6</v>
      </c>
      <c r="C29" s="12">
        <v>139</v>
      </c>
      <c r="D29" s="12">
        <v>89.8</v>
      </c>
      <c r="E29" s="12">
        <v>112</v>
      </c>
      <c r="F29" s="12">
        <v>212.6</v>
      </c>
      <c r="G29" s="12">
        <v>101</v>
      </c>
      <c r="H29" s="12">
        <v>177.8</v>
      </c>
      <c r="I29" s="12">
        <v>101.8</v>
      </c>
      <c r="J29" s="12">
        <v>240.2</v>
      </c>
      <c r="K29" s="12">
        <v>166</v>
      </c>
      <c r="L29" s="12">
        <v>159.4</v>
      </c>
      <c r="M29" s="12">
        <v>286.8</v>
      </c>
      <c r="N29" s="12">
        <v>99.4</v>
      </c>
      <c r="O29" s="12">
        <v>101.4</v>
      </c>
      <c r="P29" s="12">
        <v>36.6</v>
      </c>
      <c r="Q29" s="12">
        <v>32</v>
      </c>
      <c r="R29" s="12">
        <v>70</v>
      </c>
      <c r="S29" s="12">
        <v>133</v>
      </c>
      <c r="T29" s="12">
        <v>77.8</v>
      </c>
      <c r="U29" s="12">
        <v>110.4</v>
      </c>
      <c r="V29" s="12">
        <v>140.19999999999999</v>
      </c>
      <c r="W29" s="12">
        <v>83.4</v>
      </c>
      <c r="X29" s="12">
        <v>74.400000000000006</v>
      </c>
      <c r="Y29" s="12">
        <v>173.4</v>
      </c>
      <c r="Z29" s="12">
        <v>201.6</v>
      </c>
      <c r="AA29" s="12">
        <v>29.6</v>
      </c>
      <c r="AB29" s="12">
        <v>29.2</v>
      </c>
      <c r="AC29" s="12">
        <v>55.4</v>
      </c>
      <c r="AD29" s="12">
        <v>66</v>
      </c>
      <c r="AE29" s="12">
        <v>325</v>
      </c>
      <c r="AF29" s="12">
        <v>426.4</v>
      </c>
      <c r="AG29" s="12">
        <v>318</v>
      </c>
      <c r="AH29" s="12">
        <v>984.2</v>
      </c>
      <c r="AI29" s="12">
        <v>163.4</v>
      </c>
      <c r="AJ29" s="12">
        <v>71.2</v>
      </c>
      <c r="AK29" s="12">
        <v>60.8</v>
      </c>
      <c r="AL29" s="12">
        <v>210.2</v>
      </c>
      <c r="AM29" s="12">
        <v>37.799999999999997</v>
      </c>
      <c r="AN29" s="12">
        <v>87</v>
      </c>
      <c r="AO29" s="12">
        <v>39.799999999999997</v>
      </c>
      <c r="AP29" s="12">
        <v>34.200000000000003</v>
      </c>
      <c r="AQ29" s="12">
        <v>205.8</v>
      </c>
      <c r="AR29" s="12">
        <v>89.8</v>
      </c>
      <c r="AS29" s="13">
        <v>6416.4</v>
      </c>
      <c r="AT29" s="14"/>
      <c r="AW29" s="15"/>
    </row>
    <row r="30" spans="1:56">
      <c r="A30" s="1" t="s">
        <v>28</v>
      </c>
      <c r="B30" s="12">
        <v>144.19999999999999</v>
      </c>
      <c r="C30" s="12">
        <v>385.2</v>
      </c>
      <c r="D30" s="12">
        <v>230.6</v>
      </c>
      <c r="E30" s="12">
        <v>249.8</v>
      </c>
      <c r="F30" s="12">
        <v>674.8</v>
      </c>
      <c r="G30" s="12">
        <v>236.6</v>
      </c>
      <c r="H30" s="12">
        <v>431.4</v>
      </c>
      <c r="I30" s="12">
        <v>219.4</v>
      </c>
      <c r="J30" s="12">
        <v>455.6</v>
      </c>
      <c r="K30" s="12">
        <v>337.4</v>
      </c>
      <c r="L30" s="12">
        <v>427.4</v>
      </c>
      <c r="M30" s="12">
        <v>763.4</v>
      </c>
      <c r="N30" s="12">
        <v>239.4</v>
      </c>
      <c r="O30" s="12">
        <v>238</v>
      </c>
      <c r="P30" s="12">
        <v>127</v>
      </c>
      <c r="Q30" s="12">
        <v>99.2</v>
      </c>
      <c r="R30" s="12">
        <v>177.2</v>
      </c>
      <c r="S30" s="12">
        <v>353.8</v>
      </c>
      <c r="T30" s="12">
        <v>176</v>
      </c>
      <c r="U30" s="12">
        <v>262.8</v>
      </c>
      <c r="V30" s="12">
        <v>339.4</v>
      </c>
      <c r="W30" s="12">
        <v>182</v>
      </c>
      <c r="X30" s="12">
        <v>169.2</v>
      </c>
      <c r="Y30" s="12">
        <v>438.2</v>
      </c>
      <c r="Z30" s="12">
        <v>565.4</v>
      </c>
      <c r="AA30" s="12">
        <v>251.6</v>
      </c>
      <c r="AB30" s="12">
        <v>54.2</v>
      </c>
      <c r="AC30" s="12">
        <v>125.8</v>
      </c>
      <c r="AD30" s="12">
        <v>190</v>
      </c>
      <c r="AE30" s="12">
        <v>1100</v>
      </c>
      <c r="AF30" s="12">
        <v>1479.4</v>
      </c>
      <c r="AG30" s="12">
        <v>867.2</v>
      </c>
      <c r="AH30" s="12">
        <v>1457</v>
      </c>
      <c r="AI30" s="12">
        <v>779.8</v>
      </c>
      <c r="AJ30" s="12">
        <v>250.4</v>
      </c>
      <c r="AK30" s="12">
        <v>155.4</v>
      </c>
      <c r="AL30" s="12">
        <v>641.6</v>
      </c>
      <c r="AM30" s="12">
        <v>79.599999999999994</v>
      </c>
      <c r="AN30" s="12">
        <v>219.2</v>
      </c>
      <c r="AO30" s="12">
        <v>203.4</v>
      </c>
      <c r="AP30" s="12">
        <v>175.8</v>
      </c>
      <c r="AQ30" s="12">
        <v>909.4</v>
      </c>
      <c r="AR30" s="12">
        <v>450.4</v>
      </c>
      <c r="AS30" s="13">
        <v>17313.599999999999</v>
      </c>
      <c r="AT30" s="14"/>
      <c r="AW30" s="15"/>
    </row>
    <row r="31" spans="1:56">
      <c r="A31" s="1" t="s">
        <v>29</v>
      </c>
      <c r="B31" s="12">
        <v>67.2</v>
      </c>
      <c r="C31" s="12">
        <v>126.2</v>
      </c>
      <c r="D31" s="12">
        <v>113.8</v>
      </c>
      <c r="E31" s="12">
        <v>169.4</v>
      </c>
      <c r="F31" s="12">
        <v>274.8</v>
      </c>
      <c r="G31" s="12">
        <v>168.4</v>
      </c>
      <c r="H31" s="12">
        <v>237</v>
      </c>
      <c r="I31" s="12">
        <v>121</v>
      </c>
      <c r="J31" s="12">
        <v>170</v>
      </c>
      <c r="K31" s="12">
        <v>156.4</v>
      </c>
      <c r="L31" s="12">
        <v>199.4</v>
      </c>
      <c r="M31" s="12">
        <v>374.8</v>
      </c>
      <c r="N31" s="12">
        <v>90.6</v>
      </c>
      <c r="O31" s="12">
        <v>74</v>
      </c>
      <c r="P31" s="12">
        <v>39.799999999999997</v>
      </c>
      <c r="Q31" s="12">
        <v>31.2</v>
      </c>
      <c r="R31" s="12">
        <v>43.8</v>
      </c>
      <c r="S31" s="12">
        <v>108.6</v>
      </c>
      <c r="T31" s="12">
        <v>72.599999999999994</v>
      </c>
      <c r="U31" s="12">
        <v>100.8</v>
      </c>
      <c r="V31" s="12">
        <v>141.80000000000001</v>
      </c>
      <c r="W31" s="12">
        <v>106.4</v>
      </c>
      <c r="X31" s="12">
        <v>88.4</v>
      </c>
      <c r="Y31" s="12">
        <v>242.8</v>
      </c>
      <c r="Z31" s="12">
        <v>192.2</v>
      </c>
      <c r="AA31" s="12">
        <v>93.8</v>
      </c>
      <c r="AB31" s="12">
        <v>59.2</v>
      </c>
      <c r="AC31" s="12">
        <v>207.2</v>
      </c>
      <c r="AD31" s="12">
        <v>61</v>
      </c>
      <c r="AE31" s="12">
        <v>665</v>
      </c>
      <c r="AF31" s="12">
        <v>621.4</v>
      </c>
      <c r="AG31" s="12">
        <v>278.60000000000002</v>
      </c>
      <c r="AH31" s="12">
        <v>594.4</v>
      </c>
      <c r="AI31" s="12">
        <v>259.60000000000002</v>
      </c>
      <c r="AJ31" s="12">
        <v>126.2</v>
      </c>
      <c r="AK31" s="12">
        <v>71.2</v>
      </c>
      <c r="AL31" s="12">
        <v>198.6</v>
      </c>
      <c r="AM31" s="12">
        <v>32.6</v>
      </c>
      <c r="AN31" s="12">
        <v>79.400000000000006</v>
      </c>
      <c r="AO31" s="12">
        <v>59.6</v>
      </c>
      <c r="AP31" s="12">
        <v>102.4</v>
      </c>
      <c r="AQ31" s="12">
        <v>372.2</v>
      </c>
      <c r="AR31" s="12">
        <v>149</v>
      </c>
      <c r="AS31" s="13">
        <v>7542.8</v>
      </c>
      <c r="AT31" s="14"/>
      <c r="AW31" s="15"/>
    </row>
    <row r="32" spans="1:56">
      <c r="A32" s="1">
        <v>16</v>
      </c>
      <c r="B32" s="12">
        <v>55.6</v>
      </c>
      <c r="C32" s="12">
        <v>48.6</v>
      </c>
      <c r="D32" s="12">
        <v>30.2</v>
      </c>
      <c r="E32" s="12">
        <v>58.6</v>
      </c>
      <c r="F32" s="12">
        <v>140.80000000000001</v>
      </c>
      <c r="G32" s="12">
        <v>85.8</v>
      </c>
      <c r="H32" s="12">
        <v>125.2</v>
      </c>
      <c r="I32" s="12">
        <v>57</v>
      </c>
      <c r="J32" s="12">
        <v>77.599999999999994</v>
      </c>
      <c r="K32" s="12">
        <v>72.8</v>
      </c>
      <c r="L32" s="12">
        <v>106.6</v>
      </c>
      <c r="M32" s="12">
        <v>133.19999999999999</v>
      </c>
      <c r="N32" s="12">
        <v>22.4</v>
      </c>
      <c r="O32" s="12">
        <v>25</v>
      </c>
      <c r="P32" s="12">
        <v>16.399999999999999</v>
      </c>
      <c r="Q32" s="12">
        <v>17.600000000000001</v>
      </c>
      <c r="R32" s="12">
        <v>14.4</v>
      </c>
      <c r="S32" s="12">
        <v>24.2</v>
      </c>
      <c r="T32" s="12">
        <v>28.2</v>
      </c>
      <c r="U32" s="12">
        <v>20.6</v>
      </c>
      <c r="V32" s="12">
        <v>22.2</v>
      </c>
      <c r="W32" s="12">
        <v>16</v>
      </c>
      <c r="X32" s="12">
        <v>13.4</v>
      </c>
      <c r="Y32" s="12">
        <v>78</v>
      </c>
      <c r="Z32" s="12">
        <v>82.2</v>
      </c>
      <c r="AA32" s="12">
        <v>278.8</v>
      </c>
      <c r="AB32" s="12">
        <v>246</v>
      </c>
      <c r="AC32" s="12">
        <v>1194.2</v>
      </c>
      <c r="AD32" s="12">
        <v>676.2</v>
      </c>
      <c r="AE32" s="12">
        <v>30.4</v>
      </c>
      <c r="AF32" s="12">
        <v>209</v>
      </c>
      <c r="AG32" s="12">
        <v>161.6</v>
      </c>
      <c r="AH32" s="12">
        <v>329</v>
      </c>
      <c r="AI32" s="12">
        <v>143.80000000000001</v>
      </c>
      <c r="AJ32" s="12">
        <v>62.4</v>
      </c>
      <c r="AK32" s="12">
        <v>8.6</v>
      </c>
      <c r="AL32" s="12">
        <v>41.6</v>
      </c>
      <c r="AM32" s="12">
        <v>10</v>
      </c>
      <c r="AN32" s="12">
        <v>35.6</v>
      </c>
      <c r="AO32" s="12">
        <v>30.4</v>
      </c>
      <c r="AP32" s="12">
        <v>55</v>
      </c>
      <c r="AQ32" s="12">
        <v>121.6</v>
      </c>
      <c r="AR32" s="12">
        <v>55.8</v>
      </c>
      <c r="AS32" s="13">
        <v>5062.6000000000004</v>
      </c>
      <c r="AT32" s="14"/>
      <c r="AW32" s="15"/>
    </row>
    <row r="33" spans="1:49">
      <c r="A33" s="1">
        <v>24</v>
      </c>
      <c r="B33" s="12">
        <v>74.599999999999994</v>
      </c>
      <c r="C33" s="12">
        <v>76.8</v>
      </c>
      <c r="D33" s="12">
        <v>27.8</v>
      </c>
      <c r="E33" s="12">
        <v>48.6</v>
      </c>
      <c r="F33" s="12">
        <v>99</v>
      </c>
      <c r="G33" s="12">
        <v>69.8</v>
      </c>
      <c r="H33" s="12">
        <v>90.4</v>
      </c>
      <c r="I33" s="12">
        <v>48</v>
      </c>
      <c r="J33" s="12">
        <v>60</v>
      </c>
      <c r="K33" s="12">
        <v>73.400000000000006</v>
      </c>
      <c r="L33" s="12">
        <v>112.8</v>
      </c>
      <c r="M33" s="12">
        <v>153.6</v>
      </c>
      <c r="N33" s="12">
        <v>36.200000000000003</v>
      </c>
      <c r="O33" s="12">
        <v>31.6</v>
      </c>
      <c r="P33" s="12">
        <v>19.2</v>
      </c>
      <c r="Q33" s="12">
        <v>19</v>
      </c>
      <c r="R33" s="12">
        <v>10.6</v>
      </c>
      <c r="S33" s="12">
        <v>31.6</v>
      </c>
      <c r="T33" s="12">
        <v>33.6</v>
      </c>
      <c r="U33" s="12">
        <v>19</v>
      </c>
      <c r="V33" s="12">
        <v>18.399999999999999</v>
      </c>
      <c r="W33" s="12">
        <v>14.4</v>
      </c>
      <c r="X33" s="12">
        <v>11.8</v>
      </c>
      <c r="Y33" s="12">
        <v>61.6</v>
      </c>
      <c r="Z33" s="12">
        <v>71</v>
      </c>
      <c r="AA33" s="12">
        <v>322.60000000000002</v>
      </c>
      <c r="AB33" s="12">
        <v>327.39999999999998</v>
      </c>
      <c r="AC33" s="12">
        <v>1624</v>
      </c>
      <c r="AD33" s="12">
        <v>679.8</v>
      </c>
      <c r="AE33" s="12">
        <v>195.6</v>
      </c>
      <c r="AF33" s="12">
        <v>36.6</v>
      </c>
      <c r="AG33" s="12">
        <v>136.4</v>
      </c>
      <c r="AH33" s="12">
        <v>366.6</v>
      </c>
      <c r="AI33" s="12">
        <v>142.80000000000001</v>
      </c>
      <c r="AJ33" s="12">
        <v>81</v>
      </c>
      <c r="AK33" s="12">
        <v>10.6</v>
      </c>
      <c r="AL33" s="12">
        <v>36.799999999999997</v>
      </c>
      <c r="AM33" s="12">
        <v>8</v>
      </c>
      <c r="AN33" s="12">
        <v>47.4</v>
      </c>
      <c r="AO33" s="12">
        <v>35.4</v>
      </c>
      <c r="AP33" s="12">
        <v>81</v>
      </c>
      <c r="AQ33" s="12">
        <v>127.2</v>
      </c>
      <c r="AR33" s="12">
        <v>63</v>
      </c>
      <c r="AS33" s="13">
        <v>5635</v>
      </c>
      <c r="AT33" s="14"/>
      <c r="AW33" s="15"/>
    </row>
    <row r="34" spans="1:49">
      <c r="A34" s="1" t="s">
        <v>30</v>
      </c>
      <c r="B34" s="12">
        <v>20.6</v>
      </c>
      <c r="C34" s="12">
        <v>24</v>
      </c>
      <c r="D34" s="12">
        <v>11.4</v>
      </c>
      <c r="E34" s="12">
        <v>13.8</v>
      </c>
      <c r="F34" s="12">
        <v>45.8</v>
      </c>
      <c r="G34" s="12">
        <v>16.8</v>
      </c>
      <c r="H34" s="12">
        <v>22.2</v>
      </c>
      <c r="I34" s="12">
        <v>16.399999999999999</v>
      </c>
      <c r="J34" s="12">
        <v>25.8</v>
      </c>
      <c r="K34" s="12">
        <v>25.4</v>
      </c>
      <c r="L34" s="12">
        <v>21.6</v>
      </c>
      <c r="M34" s="12">
        <v>88.4</v>
      </c>
      <c r="N34" s="12">
        <v>13.4</v>
      </c>
      <c r="O34" s="12">
        <v>15.2</v>
      </c>
      <c r="P34" s="12">
        <v>7.8</v>
      </c>
      <c r="Q34" s="12">
        <v>6.4</v>
      </c>
      <c r="R34" s="12">
        <v>6.4</v>
      </c>
      <c r="S34" s="12">
        <v>12.6</v>
      </c>
      <c r="T34" s="12">
        <v>22.4</v>
      </c>
      <c r="U34" s="12">
        <v>11</v>
      </c>
      <c r="V34" s="12">
        <v>18</v>
      </c>
      <c r="W34" s="12">
        <v>5.2</v>
      </c>
      <c r="X34" s="12">
        <v>7.6</v>
      </c>
      <c r="Y34" s="12">
        <v>20</v>
      </c>
      <c r="Z34" s="12">
        <v>22.4</v>
      </c>
      <c r="AA34" s="12">
        <v>172.6</v>
      </c>
      <c r="AB34" s="12">
        <v>200.2</v>
      </c>
      <c r="AC34" s="12">
        <v>1085.2</v>
      </c>
      <c r="AD34" s="12">
        <v>261.60000000000002</v>
      </c>
      <c r="AE34" s="12">
        <v>146.6</v>
      </c>
      <c r="AF34" s="12">
        <v>129.19999999999999</v>
      </c>
      <c r="AG34" s="12">
        <v>20.8</v>
      </c>
      <c r="AH34" s="12">
        <v>47.4</v>
      </c>
      <c r="AI34" s="12">
        <v>31.4</v>
      </c>
      <c r="AJ34" s="12">
        <v>24.2</v>
      </c>
      <c r="AK34" s="12">
        <v>5.8</v>
      </c>
      <c r="AL34" s="12">
        <v>20.8</v>
      </c>
      <c r="AM34" s="12">
        <v>3.2</v>
      </c>
      <c r="AN34" s="12">
        <v>21.8</v>
      </c>
      <c r="AO34" s="12">
        <v>12.6</v>
      </c>
      <c r="AP34" s="12">
        <v>30.8</v>
      </c>
      <c r="AQ34" s="12">
        <v>69.2</v>
      </c>
      <c r="AR34" s="12">
        <v>28.4</v>
      </c>
      <c r="AS34" s="13">
        <v>2812.4</v>
      </c>
      <c r="AT34" s="14"/>
      <c r="AW34" s="15"/>
    </row>
    <row r="35" spans="1:49">
      <c r="A35" s="1" t="s">
        <v>31</v>
      </c>
      <c r="B35" s="12">
        <v>22.4</v>
      </c>
      <c r="C35" s="12">
        <v>53</v>
      </c>
      <c r="D35" s="12">
        <v>18</v>
      </c>
      <c r="E35" s="12">
        <v>14.2</v>
      </c>
      <c r="F35" s="12">
        <v>27.2</v>
      </c>
      <c r="G35" s="12">
        <v>16</v>
      </c>
      <c r="H35" s="12">
        <v>36.200000000000003</v>
      </c>
      <c r="I35" s="12">
        <v>14.2</v>
      </c>
      <c r="J35" s="12">
        <v>47.8</v>
      </c>
      <c r="K35" s="12">
        <v>30.8</v>
      </c>
      <c r="L35" s="12">
        <v>39</v>
      </c>
      <c r="M35" s="12">
        <v>73.8</v>
      </c>
      <c r="N35" s="12">
        <v>20</v>
      </c>
      <c r="O35" s="12">
        <v>25.6</v>
      </c>
      <c r="P35" s="12">
        <v>17.600000000000001</v>
      </c>
      <c r="Q35" s="12">
        <v>19.8</v>
      </c>
      <c r="R35" s="12">
        <v>15.4</v>
      </c>
      <c r="S35" s="12">
        <v>29.2</v>
      </c>
      <c r="T35" s="12">
        <v>23.4</v>
      </c>
      <c r="U35" s="12">
        <v>22.6</v>
      </c>
      <c r="V35" s="12">
        <v>17.2</v>
      </c>
      <c r="W35" s="12">
        <v>13.4</v>
      </c>
      <c r="X35" s="12">
        <v>5.6</v>
      </c>
      <c r="Y35" s="12">
        <v>20.8</v>
      </c>
      <c r="Z35" s="12">
        <v>29.2</v>
      </c>
      <c r="AA35" s="12">
        <v>312.2</v>
      </c>
      <c r="AB35" s="12">
        <v>366.4</v>
      </c>
      <c r="AC35" s="12">
        <v>2199</v>
      </c>
      <c r="AD35" s="12">
        <v>518.6</v>
      </c>
      <c r="AE35" s="12">
        <v>303</v>
      </c>
      <c r="AF35" s="12">
        <v>358.4</v>
      </c>
      <c r="AG35" s="12">
        <v>48</v>
      </c>
      <c r="AH35" s="12">
        <v>39.4</v>
      </c>
      <c r="AI35" s="12">
        <v>54.6</v>
      </c>
      <c r="AJ35" s="12">
        <v>56.2</v>
      </c>
      <c r="AK35" s="12">
        <v>9.6</v>
      </c>
      <c r="AL35" s="12">
        <v>78.400000000000006</v>
      </c>
      <c r="AM35" s="12">
        <v>10.4</v>
      </c>
      <c r="AN35" s="12">
        <v>49.6</v>
      </c>
      <c r="AO35" s="12">
        <v>20.8</v>
      </c>
      <c r="AP35" s="12">
        <v>61</v>
      </c>
      <c r="AQ35" s="12">
        <v>82.2</v>
      </c>
      <c r="AR35" s="12">
        <v>48.2</v>
      </c>
      <c r="AS35" s="13">
        <v>5268.4</v>
      </c>
      <c r="AT35" s="14"/>
      <c r="AW35" s="15"/>
    </row>
    <row r="36" spans="1:49">
      <c r="A36" s="1" t="s">
        <v>32</v>
      </c>
      <c r="B36" s="12">
        <v>29.4</v>
      </c>
      <c r="C36" s="12">
        <v>42.8</v>
      </c>
      <c r="D36" s="12">
        <v>16.2</v>
      </c>
      <c r="E36" s="12">
        <v>13.4</v>
      </c>
      <c r="F36" s="12">
        <v>58.6</v>
      </c>
      <c r="G36" s="12">
        <v>16.8</v>
      </c>
      <c r="H36" s="12">
        <v>25.8</v>
      </c>
      <c r="I36" s="12">
        <v>16.600000000000001</v>
      </c>
      <c r="J36" s="12">
        <v>44.2</v>
      </c>
      <c r="K36" s="12">
        <v>18.399999999999999</v>
      </c>
      <c r="L36" s="12">
        <v>33.200000000000003</v>
      </c>
      <c r="M36" s="12">
        <v>135.4</v>
      </c>
      <c r="N36" s="12">
        <v>16</v>
      </c>
      <c r="O36" s="12">
        <v>22.8</v>
      </c>
      <c r="P36" s="12">
        <v>10</v>
      </c>
      <c r="Q36" s="12">
        <v>6</v>
      </c>
      <c r="R36" s="12">
        <v>10.6</v>
      </c>
      <c r="S36" s="12">
        <v>26.4</v>
      </c>
      <c r="T36" s="12">
        <v>33.799999999999997</v>
      </c>
      <c r="U36" s="12">
        <v>25</v>
      </c>
      <c r="V36" s="12">
        <v>35.200000000000003</v>
      </c>
      <c r="W36" s="12">
        <v>12.8</v>
      </c>
      <c r="X36" s="12">
        <v>11.8</v>
      </c>
      <c r="Y36" s="12">
        <v>20</v>
      </c>
      <c r="Z36" s="12">
        <v>17.600000000000001</v>
      </c>
      <c r="AA36" s="12">
        <v>223.6</v>
      </c>
      <c r="AB36" s="12">
        <v>148.6</v>
      </c>
      <c r="AC36" s="12">
        <v>865.8</v>
      </c>
      <c r="AD36" s="12">
        <v>250.6</v>
      </c>
      <c r="AE36" s="12">
        <v>152.80000000000001</v>
      </c>
      <c r="AF36" s="12">
        <v>150.19999999999999</v>
      </c>
      <c r="AG36" s="12">
        <v>33.4</v>
      </c>
      <c r="AH36" s="12">
        <v>68.8</v>
      </c>
      <c r="AI36" s="12">
        <v>14.4</v>
      </c>
      <c r="AJ36" s="12">
        <v>22</v>
      </c>
      <c r="AK36" s="12">
        <v>8</v>
      </c>
      <c r="AL36" s="12">
        <v>56.4</v>
      </c>
      <c r="AM36" s="12">
        <v>11.6</v>
      </c>
      <c r="AN36" s="12">
        <v>46.2</v>
      </c>
      <c r="AO36" s="12">
        <v>20</v>
      </c>
      <c r="AP36" s="12">
        <v>56.6</v>
      </c>
      <c r="AQ36" s="12">
        <v>150.19999999999999</v>
      </c>
      <c r="AR36" s="12">
        <v>75.599999999999994</v>
      </c>
      <c r="AS36" s="13">
        <v>3053.6</v>
      </c>
      <c r="AT36" s="14"/>
      <c r="AW36" s="15"/>
    </row>
    <row r="37" spans="1:49">
      <c r="A37" s="1" t="s">
        <v>33</v>
      </c>
      <c r="B37" s="12">
        <v>4.8</v>
      </c>
      <c r="C37" s="12">
        <v>11.2</v>
      </c>
      <c r="D37" s="12">
        <v>1.8</v>
      </c>
      <c r="E37" s="12">
        <v>2.2000000000000002</v>
      </c>
      <c r="F37" s="12">
        <v>5.2</v>
      </c>
      <c r="G37" s="12">
        <v>4.5999999999999996</v>
      </c>
      <c r="H37" s="12">
        <v>3.6</v>
      </c>
      <c r="I37" s="12">
        <v>3.2</v>
      </c>
      <c r="J37" s="12">
        <v>10.6</v>
      </c>
      <c r="K37" s="12">
        <v>8.8000000000000007</v>
      </c>
      <c r="L37" s="12">
        <v>9</v>
      </c>
      <c r="M37" s="12">
        <v>30.8</v>
      </c>
      <c r="N37" s="12">
        <v>6.2</v>
      </c>
      <c r="O37" s="12">
        <v>6.4</v>
      </c>
      <c r="P37" s="12">
        <v>3.2</v>
      </c>
      <c r="Q37" s="12">
        <v>5.2</v>
      </c>
      <c r="R37" s="12">
        <v>4.4000000000000004</v>
      </c>
      <c r="S37" s="12">
        <v>5.4</v>
      </c>
      <c r="T37" s="12">
        <v>6.4</v>
      </c>
      <c r="U37" s="12">
        <v>3.4</v>
      </c>
      <c r="V37" s="12">
        <v>5.6</v>
      </c>
      <c r="W37" s="12">
        <v>0.8</v>
      </c>
      <c r="X37" s="12">
        <v>1.2</v>
      </c>
      <c r="Y37" s="12">
        <v>2.4</v>
      </c>
      <c r="Z37" s="12">
        <v>4.8</v>
      </c>
      <c r="AA37" s="12">
        <v>79.400000000000006</v>
      </c>
      <c r="AB37" s="12">
        <v>66.8</v>
      </c>
      <c r="AC37" s="12">
        <v>310</v>
      </c>
      <c r="AD37" s="12">
        <v>112.4</v>
      </c>
      <c r="AE37" s="12">
        <v>53</v>
      </c>
      <c r="AF37" s="12">
        <v>76</v>
      </c>
      <c r="AG37" s="12">
        <v>27.8</v>
      </c>
      <c r="AH37" s="12">
        <v>61</v>
      </c>
      <c r="AI37" s="12">
        <v>20</v>
      </c>
      <c r="AJ37" s="12">
        <v>4.5999999999999996</v>
      </c>
      <c r="AK37" s="12">
        <v>1.8</v>
      </c>
      <c r="AL37" s="12">
        <v>16.8</v>
      </c>
      <c r="AM37" s="12">
        <v>2.6</v>
      </c>
      <c r="AN37" s="12">
        <v>10.6</v>
      </c>
      <c r="AO37" s="12">
        <v>3</v>
      </c>
      <c r="AP37" s="12">
        <v>22.6</v>
      </c>
      <c r="AQ37" s="12">
        <v>82</v>
      </c>
      <c r="AR37" s="12">
        <v>30.8</v>
      </c>
      <c r="AS37" s="13">
        <v>1132.4000000000001</v>
      </c>
      <c r="AT37" s="14"/>
      <c r="AW37" s="15"/>
    </row>
    <row r="38" spans="1:49">
      <c r="A38" s="1" t="s">
        <v>34</v>
      </c>
      <c r="B38" s="12">
        <v>1.2</v>
      </c>
      <c r="C38" s="12">
        <v>3.8</v>
      </c>
      <c r="D38" s="12">
        <v>1.6</v>
      </c>
      <c r="E38" s="12">
        <v>2</v>
      </c>
      <c r="F38" s="12">
        <v>15.2</v>
      </c>
      <c r="G38" s="12">
        <v>5.6</v>
      </c>
      <c r="H38" s="12">
        <v>9.6</v>
      </c>
      <c r="I38" s="12">
        <v>3</v>
      </c>
      <c r="J38" s="12">
        <v>9.6</v>
      </c>
      <c r="K38" s="12">
        <v>51.8</v>
      </c>
      <c r="L38" s="12">
        <v>25.4</v>
      </c>
      <c r="M38" s="12">
        <v>256.2</v>
      </c>
      <c r="N38" s="12">
        <v>26.2</v>
      </c>
      <c r="O38" s="12">
        <v>47</v>
      </c>
      <c r="P38" s="12">
        <v>14.4</v>
      </c>
      <c r="Q38" s="12">
        <v>5.4</v>
      </c>
      <c r="R38" s="12">
        <v>9.6</v>
      </c>
      <c r="S38" s="12">
        <v>12</v>
      </c>
      <c r="T38" s="12">
        <v>3.6</v>
      </c>
      <c r="U38" s="12">
        <v>0.8</v>
      </c>
      <c r="V38" s="12">
        <v>1.2</v>
      </c>
      <c r="W38" s="12">
        <v>1.2</v>
      </c>
      <c r="X38" s="12">
        <v>0.8</v>
      </c>
      <c r="Y38" s="12">
        <v>2.2000000000000002</v>
      </c>
      <c r="Z38" s="12">
        <v>3</v>
      </c>
      <c r="AA38" s="12">
        <v>111.2</v>
      </c>
      <c r="AB38" s="12">
        <v>68.2</v>
      </c>
      <c r="AC38" s="12">
        <v>173.8</v>
      </c>
      <c r="AD38" s="12">
        <v>66.400000000000006</v>
      </c>
      <c r="AE38" s="12">
        <v>8.1999999999999993</v>
      </c>
      <c r="AF38" s="12">
        <v>13.6</v>
      </c>
      <c r="AG38" s="12">
        <v>7.6</v>
      </c>
      <c r="AH38" s="12">
        <v>7.6</v>
      </c>
      <c r="AI38" s="12">
        <v>12.6</v>
      </c>
      <c r="AJ38" s="12">
        <v>3.4</v>
      </c>
      <c r="AK38" s="12">
        <v>4</v>
      </c>
      <c r="AL38" s="12">
        <v>73.2</v>
      </c>
      <c r="AM38" s="12">
        <v>0.6</v>
      </c>
      <c r="AN38" s="12">
        <v>3.2</v>
      </c>
      <c r="AO38" s="12">
        <v>1.2</v>
      </c>
      <c r="AP38" s="12">
        <v>1.4</v>
      </c>
      <c r="AQ38" s="12">
        <v>19.8</v>
      </c>
      <c r="AR38" s="12">
        <v>2.4</v>
      </c>
      <c r="AS38" s="13">
        <v>1090.8</v>
      </c>
      <c r="AT38" s="14"/>
      <c r="AW38" s="15"/>
    </row>
    <row r="39" spans="1:49">
      <c r="A39" s="1" t="s">
        <v>35</v>
      </c>
      <c r="B39" s="12">
        <v>8.6</v>
      </c>
      <c r="C39" s="12">
        <v>19.399999999999999</v>
      </c>
      <c r="D39" s="12">
        <v>8.8000000000000007</v>
      </c>
      <c r="E39" s="12">
        <v>12.2</v>
      </c>
      <c r="F39" s="12">
        <v>46</v>
      </c>
      <c r="G39" s="12">
        <v>10.6</v>
      </c>
      <c r="H39" s="12">
        <v>13.6</v>
      </c>
      <c r="I39" s="12">
        <v>10</v>
      </c>
      <c r="J39" s="12">
        <v>20.6</v>
      </c>
      <c r="K39" s="12">
        <v>41.6</v>
      </c>
      <c r="L39" s="12">
        <v>58.8</v>
      </c>
      <c r="M39" s="12">
        <v>1451.6</v>
      </c>
      <c r="N39" s="12">
        <v>40</v>
      </c>
      <c r="O39" s="12">
        <v>124.6</v>
      </c>
      <c r="P39" s="12">
        <v>28.8</v>
      </c>
      <c r="Q39" s="12">
        <v>18.2</v>
      </c>
      <c r="R39" s="12">
        <v>18.2</v>
      </c>
      <c r="S39" s="12">
        <v>43.2</v>
      </c>
      <c r="T39" s="12">
        <v>8.4</v>
      </c>
      <c r="U39" s="12">
        <v>4.8</v>
      </c>
      <c r="V39" s="12">
        <v>3.6</v>
      </c>
      <c r="W39" s="12">
        <v>1.2</v>
      </c>
      <c r="X39" s="12">
        <v>1.8</v>
      </c>
      <c r="Y39" s="12">
        <v>4.5999999999999996</v>
      </c>
      <c r="Z39" s="12">
        <v>11.2</v>
      </c>
      <c r="AA39" s="12">
        <v>612</v>
      </c>
      <c r="AB39" s="12">
        <v>231.2</v>
      </c>
      <c r="AC39" s="12">
        <v>714.6</v>
      </c>
      <c r="AD39" s="12">
        <v>216.6</v>
      </c>
      <c r="AE39" s="12">
        <v>38.200000000000003</v>
      </c>
      <c r="AF39" s="12">
        <v>36.200000000000003</v>
      </c>
      <c r="AG39" s="12">
        <v>22.2</v>
      </c>
      <c r="AH39" s="12">
        <v>66</v>
      </c>
      <c r="AI39" s="12">
        <v>46.4</v>
      </c>
      <c r="AJ39" s="12">
        <v>16</v>
      </c>
      <c r="AK39" s="12">
        <v>69.599999999999994</v>
      </c>
      <c r="AL39" s="12">
        <v>14.2</v>
      </c>
      <c r="AM39" s="12">
        <v>1.4</v>
      </c>
      <c r="AN39" s="12">
        <v>6.6</v>
      </c>
      <c r="AO39" s="12">
        <v>8</v>
      </c>
      <c r="AP39" s="12">
        <v>5.8</v>
      </c>
      <c r="AQ39" s="12">
        <v>129.4</v>
      </c>
      <c r="AR39" s="12">
        <v>19</v>
      </c>
      <c r="AS39" s="13">
        <v>4263.8</v>
      </c>
      <c r="AT39" s="14"/>
      <c r="AW39" s="15"/>
    </row>
    <row r="40" spans="1:49">
      <c r="A40" s="1" t="s">
        <v>36</v>
      </c>
      <c r="B40" s="12">
        <v>1</v>
      </c>
      <c r="C40" s="12">
        <v>2.4</v>
      </c>
      <c r="D40" s="12">
        <v>1</v>
      </c>
      <c r="E40" s="12">
        <v>1.4</v>
      </c>
      <c r="F40" s="12">
        <v>5.8</v>
      </c>
      <c r="G40" s="12">
        <v>2.2000000000000002</v>
      </c>
      <c r="H40" s="12">
        <v>6</v>
      </c>
      <c r="I40" s="12">
        <v>4.4000000000000004</v>
      </c>
      <c r="J40" s="12">
        <v>10.199999999999999</v>
      </c>
      <c r="K40" s="12">
        <v>1.2</v>
      </c>
      <c r="L40" s="12">
        <v>4.2</v>
      </c>
      <c r="M40" s="12">
        <v>108.6</v>
      </c>
      <c r="N40" s="12">
        <v>1.4</v>
      </c>
      <c r="O40" s="12">
        <v>2</v>
      </c>
      <c r="P40" s="12">
        <v>2.2000000000000002</v>
      </c>
      <c r="Q40" s="12">
        <v>1</v>
      </c>
      <c r="R40" s="12">
        <v>0.8</v>
      </c>
      <c r="S40" s="12">
        <v>3.2</v>
      </c>
      <c r="T40" s="12">
        <v>14.4</v>
      </c>
      <c r="U40" s="12">
        <v>5</v>
      </c>
      <c r="V40" s="12">
        <v>13</v>
      </c>
      <c r="W40" s="12">
        <v>3</v>
      </c>
      <c r="X40" s="12">
        <v>1.4</v>
      </c>
      <c r="Y40" s="12">
        <v>11</v>
      </c>
      <c r="Z40" s="12">
        <v>0.8</v>
      </c>
      <c r="AA40" s="12">
        <v>73.2</v>
      </c>
      <c r="AB40" s="12">
        <v>46.4</v>
      </c>
      <c r="AC40" s="12">
        <v>74.2</v>
      </c>
      <c r="AD40" s="12">
        <v>35.200000000000003</v>
      </c>
      <c r="AE40" s="12">
        <v>5.8</v>
      </c>
      <c r="AF40" s="12">
        <v>6.6</v>
      </c>
      <c r="AG40" s="12">
        <v>4.5999999999999996</v>
      </c>
      <c r="AH40" s="12">
        <v>7.8</v>
      </c>
      <c r="AI40" s="12">
        <v>8.8000000000000007</v>
      </c>
      <c r="AJ40" s="12">
        <v>0.8</v>
      </c>
      <c r="AK40" s="12">
        <v>1.4</v>
      </c>
      <c r="AL40" s="12">
        <v>2.2000000000000002</v>
      </c>
      <c r="AM40" s="12">
        <v>4</v>
      </c>
      <c r="AN40" s="12">
        <v>24.6</v>
      </c>
      <c r="AO40" s="12">
        <v>0.2</v>
      </c>
      <c r="AP40" s="12">
        <v>3.2</v>
      </c>
      <c r="AQ40" s="12">
        <v>16.600000000000001</v>
      </c>
      <c r="AR40" s="12">
        <v>2</v>
      </c>
      <c r="AS40" s="13">
        <v>525.20000000000005</v>
      </c>
      <c r="AT40" s="14"/>
      <c r="AW40" s="15"/>
    </row>
    <row r="41" spans="1:49">
      <c r="A41" s="1" t="s">
        <v>37</v>
      </c>
      <c r="B41" s="12">
        <v>20.399999999999999</v>
      </c>
      <c r="C41" s="12">
        <v>29.2</v>
      </c>
      <c r="D41" s="12">
        <v>5.6</v>
      </c>
      <c r="E41" s="12">
        <v>5.8</v>
      </c>
      <c r="F41" s="12">
        <v>19</v>
      </c>
      <c r="G41" s="12">
        <v>11.4</v>
      </c>
      <c r="H41" s="12">
        <v>67.2</v>
      </c>
      <c r="I41" s="12">
        <v>18.2</v>
      </c>
      <c r="J41" s="12">
        <v>49.6</v>
      </c>
      <c r="K41" s="12">
        <v>7.8</v>
      </c>
      <c r="L41" s="12">
        <v>40.4</v>
      </c>
      <c r="M41" s="12">
        <v>230.8</v>
      </c>
      <c r="N41" s="12">
        <v>20.399999999999999</v>
      </c>
      <c r="O41" s="12">
        <v>15.2</v>
      </c>
      <c r="P41" s="12">
        <v>18.399999999999999</v>
      </c>
      <c r="Q41" s="12">
        <v>11</v>
      </c>
      <c r="R41" s="12">
        <v>16</v>
      </c>
      <c r="S41" s="12">
        <v>24</v>
      </c>
      <c r="T41" s="12">
        <v>160.80000000000001</v>
      </c>
      <c r="U41" s="12">
        <v>42</v>
      </c>
      <c r="V41" s="12">
        <v>68.400000000000006</v>
      </c>
      <c r="W41" s="12">
        <v>15.4</v>
      </c>
      <c r="X41" s="12">
        <v>8.4</v>
      </c>
      <c r="Y41" s="12">
        <v>18.8</v>
      </c>
      <c r="Z41" s="12">
        <v>13</v>
      </c>
      <c r="AA41" s="12">
        <v>170.8</v>
      </c>
      <c r="AB41" s="12">
        <v>80.599999999999994</v>
      </c>
      <c r="AC41" s="12">
        <v>252.8</v>
      </c>
      <c r="AD41" s="12">
        <v>95.2</v>
      </c>
      <c r="AE41" s="12">
        <v>33.799999999999997</v>
      </c>
      <c r="AF41" s="12">
        <v>52.4</v>
      </c>
      <c r="AG41" s="12">
        <v>23.6</v>
      </c>
      <c r="AH41" s="12">
        <v>44.6</v>
      </c>
      <c r="AI41" s="12">
        <v>41.8</v>
      </c>
      <c r="AJ41" s="12">
        <v>14.6</v>
      </c>
      <c r="AK41" s="12">
        <v>2</v>
      </c>
      <c r="AL41" s="12">
        <v>8</v>
      </c>
      <c r="AM41" s="12">
        <v>25.6</v>
      </c>
      <c r="AN41" s="12">
        <v>15.6</v>
      </c>
      <c r="AO41" s="12">
        <v>12</v>
      </c>
      <c r="AP41" s="12">
        <v>6.4</v>
      </c>
      <c r="AQ41" s="12">
        <v>35</v>
      </c>
      <c r="AR41" s="12">
        <v>13.4</v>
      </c>
      <c r="AS41" s="13">
        <v>1865.4</v>
      </c>
      <c r="AT41" s="14"/>
      <c r="AW41" s="15"/>
    </row>
    <row r="42" spans="1:49">
      <c r="A42" s="1" t="s">
        <v>57</v>
      </c>
      <c r="B42" s="12">
        <v>4</v>
      </c>
      <c r="C42" s="12">
        <v>8.6</v>
      </c>
      <c r="D42" s="12">
        <v>1</v>
      </c>
      <c r="E42" s="12">
        <v>1.4</v>
      </c>
      <c r="F42" s="12">
        <v>4</v>
      </c>
      <c r="G42" s="12">
        <v>1.4</v>
      </c>
      <c r="H42" s="12">
        <v>2.6</v>
      </c>
      <c r="I42" s="12">
        <v>2.2000000000000002</v>
      </c>
      <c r="J42" s="12">
        <v>3.8</v>
      </c>
      <c r="K42" s="12">
        <v>5.8</v>
      </c>
      <c r="L42" s="12">
        <v>9.8000000000000007</v>
      </c>
      <c r="M42" s="12">
        <v>28.6</v>
      </c>
      <c r="N42" s="12">
        <v>4.2</v>
      </c>
      <c r="O42" s="12">
        <v>4.8</v>
      </c>
      <c r="P42" s="12">
        <v>2.4</v>
      </c>
      <c r="Q42" s="12">
        <v>2.2000000000000002</v>
      </c>
      <c r="R42" s="12">
        <v>2.8</v>
      </c>
      <c r="S42" s="12">
        <v>3.6</v>
      </c>
      <c r="T42" s="12">
        <v>5.6</v>
      </c>
      <c r="U42" s="12">
        <v>2.8</v>
      </c>
      <c r="V42" s="12">
        <v>3</v>
      </c>
      <c r="W42" s="12">
        <v>1.4</v>
      </c>
      <c r="X42" s="12">
        <v>1.6</v>
      </c>
      <c r="Y42" s="12">
        <v>1</v>
      </c>
      <c r="Z42" s="12">
        <v>3.8</v>
      </c>
      <c r="AA42" s="12">
        <v>69.599999999999994</v>
      </c>
      <c r="AB42" s="12">
        <v>34</v>
      </c>
      <c r="AC42" s="12">
        <v>207.8</v>
      </c>
      <c r="AD42" s="12">
        <v>65.400000000000006</v>
      </c>
      <c r="AE42" s="12">
        <v>28.4</v>
      </c>
      <c r="AF42" s="12">
        <v>34.4</v>
      </c>
      <c r="AG42" s="12">
        <v>11.8</v>
      </c>
      <c r="AH42" s="12">
        <v>25</v>
      </c>
      <c r="AI42" s="12">
        <v>22</v>
      </c>
      <c r="AJ42" s="12">
        <v>6.6</v>
      </c>
      <c r="AK42" s="12">
        <v>3</v>
      </c>
      <c r="AL42" s="12">
        <v>11.6</v>
      </c>
      <c r="AM42" s="12">
        <v>1.6</v>
      </c>
      <c r="AN42" s="12">
        <v>6.8</v>
      </c>
      <c r="AO42" s="12">
        <v>2.2000000000000002</v>
      </c>
      <c r="AP42" s="12">
        <v>14.2</v>
      </c>
      <c r="AQ42" s="12">
        <v>22.6</v>
      </c>
      <c r="AR42" s="12">
        <v>4.8</v>
      </c>
      <c r="AS42" s="13">
        <v>684.2</v>
      </c>
      <c r="AT42" s="14"/>
      <c r="AW42" s="15"/>
    </row>
    <row r="43" spans="1:49">
      <c r="A43" s="1" t="s">
        <v>58</v>
      </c>
      <c r="B43" s="12">
        <v>3.2</v>
      </c>
      <c r="C43" s="12">
        <v>5.8</v>
      </c>
      <c r="D43" s="12">
        <v>3</v>
      </c>
      <c r="E43" s="12">
        <v>1</v>
      </c>
      <c r="F43" s="12">
        <v>5.8</v>
      </c>
      <c r="G43" s="12">
        <v>2</v>
      </c>
      <c r="H43" s="12">
        <v>4</v>
      </c>
      <c r="I43" s="12">
        <v>2.6</v>
      </c>
      <c r="J43" s="12">
        <v>6</v>
      </c>
      <c r="K43" s="12">
        <v>9.8000000000000007</v>
      </c>
      <c r="L43" s="12">
        <v>11</v>
      </c>
      <c r="M43" s="12">
        <v>31.8</v>
      </c>
      <c r="N43" s="12">
        <v>7.8</v>
      </c>
      <c r="O43" s="12">
        <v>3.4</v>
      </c>
      <c r="P43" s="12">
        <v>3.2</v>
      </c>
      <c r="Q43" s="12">
        <v>1.4</v>
      </c>
      <c r="R43" s="12">
        <v>1.8</v>
      </c>
      <c r="S43" s="12">
        <v>2.6</v>
      </c>
      <c r="T43" s="12">
        <v>7.8</v>
      </c>
      <c r="U43" s="12">
        <v>3.4</v>
      </c>
      <c r="V43" s="12">
        <v>1.8</v>
      </c>
      <c r="W43" s="12">
        <v>1.8</v>
      </c>
      <c r="X43" s="12">
        <v>0.8</v>
      </c>
      <c r="Y43" s="12">
        <v>1.6</v>
      </c>
      <c r="Z43" s="12">
        <v>6</v>
      </c>
      <c r="AA43" s="12">
        <v>63</v>
      </c>
      <c r="AB43" s="12">
        <v>36.4</v>
      </c>
      <c r="AC43" s="12">
        <v>190.8</v>
      </c>
      <c r="AD43" s="12">
        <v>101</v>
      </c>
      <c r="AE43" s="12">
        <v>56</v>
      </c>
      <c r="AF43" s="12">
        <v>100.4</v>
      </c>
      <c r="AG43" s="12">
        <v>32</v>
      </c>
      <c r="AH43" s="12">
        <v>78.2</v>
      </c>
      <c r="AI43" s="12">
        <v>58.2</v>
      </c>
      <c r="AJ43" s="12">
        <v>25</v>
      </c>
      <c r="AK43" s="12">
        <v>1.6</v>
      </c>
      <c r="AL43" s="12">
        <v>6.2</v>
      </c>
      <c r="AM43" s="12">
        <v>1.2</v>
      </c>
      <c r="AN43" s="12">
        <v>10.8</v>
      </c>
      <c r="AO43" s="12">
        <v>16.2</v>
      </c>
      <c r="AP43" s="12">
        <v>3.6</v>
      </c>
      <c r="AQ43" s="12">
        <v>32</v>
      </c>
      <c r="AR43" s="12">
        <v>14</v>
      </c>
      <c r="AS43" s="13">
        <v>956</v>
      </c>
      <c r="AT43" s="14"/>
      <c r="AW43" s="15"/>
    </row>
    <row r="44" spans="1:49">
      <c r="A44" s="1" t="s">
        <v>59</v>
      </c>
      <c r="B44" s="12">
        <v>10.199999999999999</v>
      </c>
      <c r="C44" s="12">
        <v>25.2</v>
      </c>
      <c r="D44" s="12">
        <v>16.8</v>
      </c>
      <c r="E44" s="12">
        <v>24.8</v>
      </c>
      <c r="F44" s="12">
        <v>59.8</v>
      </c>
      <c r="G44" s="12">
        <v>17.8</v>
      </c>
      <c r="H44" s="12">
        <v>24.2</v>
      </c>
      <c r="I44" s="12">
        <v>10.4</v>
      </c>
      <c r="J44" s="12">
        <v>40.6</v>
      </c>
      <c r="K44" s="12">
        <v>32.200000000000003</v>
      </c>
      <c r="L44" s="12">
        <v>17.2</v>
      </c>
      <c r="M44" s="12">
        <v>74</v>
      </c>
      <c r="N44" s="12">
        <v>11</v>
      </c>
      <c r="O44" s="12">
        <v>13.6</v>
      </c>
      <c r="P44" s="12">
        <v>4.8</v>
      </c>
      <c r="Q44" s="12">
        <v>3.6</v>
      </c>
      <c r="R44" s="12">
        <v>12.2</v>
      </c>
      <c r="S44" s="12">
        <v>23.6</v>
      </c>
      <c r="T44" s="12">
        <v>25.2</v>
      </c>
      <c r="U44" s="12">
        <v>43.2</v>
      </c>
      <c r="V44" s="12">
        <v>41.6</v>
      </c>
      <c r="W44" s="12">
        <v>28.2</v>
      </c>
      <c r="X44" s="12">
        <v>25.6</v>
      </c>
      <c r="Y44" s="12">
        <v>33.6</v>
      </c>
      <c r="Z44" s="12">
        <v>21</v>
      </c>
      <c r="AA44" s="12">
        <v>242.6</v>
      </c>
      <c r="AB44" s="12">
        <v>200.2</v>
      </c>
      <c r="AC44" s="12">
        <v>951.2</v>
      </c>
      <c r="AD44" s="12">
        <v>293.39999999999998</v>
      </c>
      <c r="AE44" s="12">
        <v>73.2</v>
      </c>
      <c r="AF44" s="12">
        <v>79.599999999999994</v>
      </c>
      <c r="AG44" s="12">
        <v>31.4</v>
      </c>
      <c r="AH44" s="12">
        <v>51</v>
      </c>
      <c r="AI44" s="12">
        <v>79.8</v>
      </c>
      <c r="AJ44" s="12">
        <v>61</v>
      </c>
      <c r="AK44" s="12">
        <v>9.1999999999999993</v>
      </c>
      <c r="AL44" s="12">
        <v>84.6</v>
      </c>
      <c r="AM44" s="12">
        <v>8.8000000000000007</v>
      </c>
      <c r="AN44" s="12">
        <v>21.6</v>
      </c>
      <c r="AO44" s="12">
        <v>16.399999999999999</v>
      </c>
      <c r="AP44" s="12">
        <v>25.2</v>
      </c>
      <c r="AQ44" s="12">
        <v>13.2</v>
      </c>
      <c r="AR44" s="12">
        <v>184</v>
      </c>
      <c r="AS44" s="13">
        <v>3066.8</v>
      </c>
      <c r="AT44" s="14"/>
      <c r="AW44" s="15"/>
    </row>
    <row r="45" spans="1:49">
      <c r="A45" s="1" t="s">
        <v>60</v>
      </c>
      <c r="B45" s="12">
        <v>13</v>
      </c>
      <c r="C45" s="12">
        <v>15.6</v>
      </c>
      <c r="D45" s="12">
        <v>10.199999999999999</v>
      </c>
      <c r="E45" s="12">
        <v>8.8000000000000007</v>
      </c>
      <c r="F45" s="12">
        <v>50.2</v>
      </c>
      <c r="G45" s="12">
        <v>4.2</v>
      </c>
      <c r="H45" s="12">
        <v>12</v>
      </c>
      <c r="I45" s="12">
        <v>7.4</v>
      </c>
      <c r="J45" s="12">
        <v>16.2</v>
      </c>
      <c r="K45" s="12">
        <v>13.2</v>
      </c>
      <c r="L45" s="12">
        <v>13.2</v>
      </c>
      <c r="M45" s="12">
        <v>59.6</v>
      </c>
      <c r="N45" s="12">
        <v>5.8</v>
      </c>
      <c r="O45" s="12">
        <v>5.6</v>
      </c>
      <c r="P45" s="12">
        <v>2.2000000000000002</v>
      </c>
      <c r="Q45" s="12">
        <v>1.8</v>
      </c>
      <c r="R45" s="12">
        <v>3.4</v>
      </c>
      <c r="S45" s="12">
        <v>6.6</v>
      </c>
      <c r="T45" s="12">
        <v>12.8</v>
      </c>
      <c r="U45" s="12">
        <v>9.1999999999999993</v>
      </c>
      <c r="V45" s="12">
        <v>9</v>
      </c>
      <c r="W45" s="12">
        <v>5.2</v>
      </c>
      <c r="X45" s="12">
        <v>6.8</v>
      </c>
      <c r="Y45" s="12">
        <v>11.2</v>
      </c>
      <c r="Z45" s="12">
        <v>8</v>
      </c>
      <c r="AA45" s="12">
        <v>234.8</v>
      </c>
      <c r="AB45" s="12">
        <v>102.8</v>
      </c>
      <c r="AC45" s="12">
        <v>477.8</v>
      </c>
      <c r="AD45" s="12">
        <v>152</v>
      </c>
      <c r="AE45" s="12">
        <v>58.2</v>
      </c>
      <c r="AF45" s="12">
        <v>58.8</v>
      </c>
      <c r="AG45" s="12">
        <v>22.4</v>
      </c>
      <c r="AH45" s="12">
        <v>48.4</v>
      </c>
      <c r="AI45" s="12">
        <v>64.400000000000006</v>
      </c>
      <c r="AJ45" s="12">
        <v>32.799999999999997</v>
      </c>
      <c r="AK45" s="12">
        <v>3</v>
      </c>
      <c r="AL45" s="12">
        <v>15.2</v>
      </c>
      <c r="AM45" s="12">
        <v>3</v>
      </c>
      <c r="AN45" s="12">
        <v>13.6</v>
      </c>
      <c r="AO45" s="12">
        <v>6.8</v>
      </c>
      <c r="AP45" s="12">
        <v>13.6</v>
      </c>
      <c r="AQ45" s="12">
        <v>279</v>
      </c>
      <c r="AR45" s="12">
        <v>9.6</v>
      </c>
      <c r="AS45" s="13">
        <v>1907.4</v>
      </c>
      <c r="AT45" s="14"/>
      <c r="AW45" s="15"/>
    </row>
    <row r="46" spans="1:49">
      <c r="A46" s="11" t="s">
        <v>50</v>
      </c>
      <c r="B46" s="14">
        <v>1503.4</v>
      </c>
      <c r="C46" s="14">
        <v>2657.6</v>
      </c>
      <c r="D46" s="14">
        <v>1631.2</v>
      </c>
      <c r="E46" s="14">
        <v>1541.2</v>
      </c>
      <c r="F46" s="14">
        <v>4302</v>
      </c>
      <c r="G46" s="14">
        <v>1957</v>
      </c>
      <c r="H46" s="14">
        <v>2671.8</v>
      </c>
      <c r="I46" s="14">
        <v>1498</v>
      </c>
      <c r="J46" s="14">
        <v>2998.4</v>
      </c>
      <c r="K46" s="14">
        <v>2246.6</v>
      </c>
      <c r="L46" s="14">
        <v>3305</v>
      </c>
      <c r="M46" s="14">
        <v>10837.2</v>
      </c>
      <c r="N46" s="14">
        <v>2102</v>
      </c>
      <c r="O46" s="14">
        <v>2469.4</v>
      </c>
      <c r="P46" s="14">
        <v>1531.8</v>
      </c>
      <c r="Q46" s="14">
        <v>979</v>
      </c>
      <c r="R46" s="14">
        <v>1387.4</v>
      </c>
      <c r="S46" s="14">
        <v>2942.8</v>
      </c>
      <c r="T46" s="14">
        <v>1693.8</v>
      </c>
      <c r="U46" s="14">
        <v>1530.2</v>
      </c>
      <c r="V46" s="14">
        <v>2059.4</v>
      </c>
      <c r="W46" s="14">
        <v>1138</v>
      </c>
      <c r="X46" s="14">
        <v>976</v>
      </c>
      <c r="Y46" s="14">
        <v>1993.8</v>
      </c>
      <c r="Z46" s="14">
        <v>2080.4</v>
      </c>
      <c r="AA46" s="14">
        <v>7983.4</v>
      </c>
      <c r="AB46" s="14">
        <v>5240</v>
      </c>
      <c r="AC46" s="14">
        <v>19726.2</v>
      </c>
      <c r="AD46" s="14">
        <v>8004.8</v>
      </c>
      <c r="AE46" s="14">
        <v>5035.2</v>
      </c>
      <c r="AF46" s="14">
        <v>5512.8</v>
      </c>
      <c r="AG46" s="14">
        <v>2780.2</v>
      </c>
      <c r="AH46" s="14">
        <v>5230.3999999999996</v>
      </c>
      <c r="AI46" s="14">
        <v>2843.2</v>
      </c>
      <c r="AJ46" s="14">
        <v>1081</v>
      </c>
      <c r="AK46" s="14">
        <v>1077.5999999999999</v>
      </c>
      <c r="AL46" s="14">
        <v>4230</v>
      </c>
      <c r="AM46" s="14">
        <v>557.4</v>
      </c>
      <c r="AN46" s="14">
        <v>1794.8</v>
      </c>
      <c r="AO46" s="14">
        <v>677.8</v>
      </c>
      <c r="AP46" s="14">
        <v>888.8</v>
      </c>
      <c r="AQ46" s="14">
        <v>3930.6</v>
      </c>
      <c r="AR46" s="14">
        <v>1836.4</v>
      </c>
      <c r="AS46" s="14">
        <v>138464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38991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62.047619047619051</v>
      </c>
      <c r="C5" s="4">
        <v>46.142857142857146</v>
      </c>
      <c r="D5" s="4">
        <v>187.38095238095238</v>
      </c>
      <c r="E5" s="4">
        <v>184</v>
      </c>
      <c r="F5" s="4">
        <v>599.42857142857144</v>
      </c>
      <c r="G5" s="4">
        <v>949.71428571428567</v>
      </c>
      <c r="H5" s="4">
        <v>772.42857142857144</v>
      </c>
      <c r="I5" s="4">
        <v>1212.1428571428571</v>
      </c>
      <c r="J5" s="5">
        <v>4013.2857142857147</v>
      </c>
    </row>
    <row r="6" spans="1:10">
      <c r="A6" s="1" t="s">
        <v>27</v>
      </c>
      <c r="B6" s="4">
        <v>50.857142857142854</v>
      </c>
      <c r="C6" s="4">
        <v>57.095238095238095</v>
      </c>
      <c r="D6" s="4">
        <v>119.76190476190476</v>
      </c>
      <c r="E6" s="4">
        <v>175.66666666666666</v>
      </c>
      <c r="F6" s="4">
        <v>864.23809523809518</v>
      </c>
      <c r="G6" s="4">
        <v>1381.2857142857142</v>
      </c>
      <c r="H6" s="4">
        <v>1165.3333333333333</v>
      </c>
      <c r="I6" s="4">
        <v>2451.3333333333335</v>
      </c>
      <c r="J6" s="5">
        <v>6265.5714285714294</v>
      </c>
    </row>
    <row r="7" spans="1:10">
      <c r="A7" s="1" t="s">
        <v>28</v>
      </c>
      <c r="B7" s="4">
        <v>253.76190476190476</v>
      </c>
      <c r="C7" s="4">
        <v>159.95238095238096</v>
      </c>
      <c r="D7" s="4">
        <v>90.80952380952381</v>
      </c>
      <c r="E7" s="4">
        <v>149.52380952380952</v>
      </c>
      <c r="F7" s="4">
        <v>790.42857142857144</v>
      </c>
      <c r="G7" s="4">
        <v>1144.8095238095239</v>
      </c>
      <c r="H7" s="4">
        <v>760.33333333333337</v>
      </c>
      <c r="I7" s="4">
        <v>2117.0952380952381</v>
      </c>
      <c r="J7" s="5">
        <v>5466.7142857142862</v>
      </c>
    </row>
    <row r="8" spans="1:10">
      <c r="A8" s="1" t="s">
        <v>29</v>
      </c>
      <c r="B8" s="4">
        <v>164</v>
      </c>
      <c r="C8" s="4">
        <v>174.1904761904762</v>
      </c>
      <c r="D8" s="4">
        <v>174.71428571428572</v>
      </c>
      <c r="E8" s="4">
        <v>51.19047619047619</v>
      </c>
      <c r="F8" s="4">
        <v>584.76190476190482</v>
      </c>
      <c r="G8" s="4">
        <v>731.95238095238096</v>
      </c>
      <c r="H8" s="4">
        <v>540.47619047619048</v>
      </c>
      <c r="I8" s="4">
        <v>1472.8571428571429</v>
      </c>
      <c r="J8" s="5">
        <v>3894.1428571428569</v>
      </c>
    </row>
    <row r="9" spans="1:10">
      <c r="A9" s="1">
        <v>16</v>
      </c>
      <c r="B9" s="4">
        <v>508.14285714285717</v>
      </c>
      <c r="C9" s="4">
        <v>695.52380952380952</v>
      </c>
      <c r="D9" s="4">
        <v>994.28571428571433</v>
      </c>
      <c r="E9" s="4">
        <v>578.19047619047615</v>
      </c>
      <c r="F9" s="4">
        <v>23.38095238095238</v>
      </c>
      <c r="G9" s="4">
        <v>244.33333333333334</v>
      </c>
      <c r="H9" s="4">
        <v>237.33333333333334</v>
      </c>
      <c r="I9" s="4">
        <v>678.23809523809518</v>
      </c>
      <c r="J9" s="5">
        <v>3959.4285714285716</v>
      </c>
    </row>
    <row r="10" spans="1:10">
      <c r="A10" s="1">
        <v>24</v>
      </c>
      <c r="B10" s="4">
        <v>789.04761904761904</v>
      </c>
      <c r="C10" s="4">
        <v>1091.9047619047619</v>
      </c>
      <c r="D10" s="4">
        <v>1388.7142857142858</v>
      </c>
      <c r="E10" s="4">
        <v>724.23809523809518</v>
      </c>
      <c r="F10" s="4">
        <v>263.38095238095241</v>
      </c>
      <c r="G10" s="4">
        <v>36.428571428571431</v>
      </c>
      <c r="H10" s="4">
        <v>157.85714285714286</v>
      </c>
      <c r="I10" s="4">
        <v>606.04761904761904</v>
      </c>
      <c r="J10" s="5">
        <v>5057.6190476190486</v>
      </c>
    </row>
    <row r="11" spans="1:10">
      <c r="A11" s="1" t="s">
        <v>30</v>
      </c>
      <c r="B11" s="4">
        <v>728.90476190476193</v>
      </c>
      <c r="C11" s="4">
        <v>897.85714285714289</v>
      </c>
      <c r="D11" s="4">
        <v>1032.047619047619</v>
      </c>
      <c r="E11" s="4">
        <v>481.1904761904762</v>
      </c>
      <c r="F11" s="4">
        <v>232.71428571428572</v>
      </c>
      <c r="G11" s="4">
        <v>182.47619047619048</v>
      </c>
      <c r="H11" s="4">
        <v>19.142857142857142</v>
      </c>
      <c r="I11" s="4">
        <v>135.23809523809524</v>
      </c>
      <c r="J11" s="5">
        <v>3709.5714285714289</v>
      </c>
    </row>
    <row r="12" spans="1:10">
      <c r="A12" s="1" t="s">
        <v>31</v>
      </c>
      <c r="B12" s="4">
        <v>1103</v>
      </c>
      <c r="C12" s="4">
        <v>1432.4285714285713</v>
      </c>
      <c r="D12" s="4">
        <v>3102.7142857142858</v>
      </c>
      <c r="E12" s="4">
        <v>1395.3809523809523</v>
      </c>
      <c r="F12" s="4">
        <v>680.76190476190482</v>
      </c>
      <c r="G12" s="4">
        <v>654.52380952380952</v>
      </c>
      <c r="H12" s="4">
        <v>155.38095238095238</v>
      </c>
      <c r="I12" s="4">
        <v>40.523809523809526</v>
      </c>
      <c r="J12" s="5">
        <v>8564.7142857142844</v>
      </c>
    </row>
    <row r="13" spans="1:10" s="3" customFormat="1">
      <c r="A13" s="3" t="s">
        <v>50</v>
      </c>
      <c r="B13" s="5">
        <v>3659.7619047619046</v>
      </c>
      <c r="C13" s="5">
        <v>4555.0952380952385</v>
      </c>
      <c r="D13" s="5">
        <v>7090.4285714285725</v>
      </c>
      <c r="E13" s="5">
        <v>3739.3809523809523</v>
      </c>
      <c r="F13" s="5">
        <v>4039.0952380952385</v>
      </c>
      <c r="G13" s="5">
        <v>5325.5238095238092</v>
      </c>
      <c r="H13" s="5">
        <v>3808.2857142857142</v>
      </c>
      <c r="I13" s="5">
        <v>8713.4761904761908</v>
      </c>
      <c r="J13" s="5">
        <v>40931.047619047626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27</v>
      </c>
      <c r="C17" s="4">
        <v>7.5</v>
      </c>
      <c r="D17" s="4">
        <v>74</v>
      </c>
      <c r="E17" s="4">
        <v>56.25</v>
      </c>
      <c r="F17" s="4">
        <v>254.5</v>
      </c>
      <c r="G17" s="4">
        <v>284.5</v>
      </c>
      <c r="H17" s="4">
        <v>144.75</v>
      </c>
      <c r="I17" s="4">
        <v>309</v>
      </c>
      <c r="J17" s="5">
        <v>1157.5</v>
      </c>
    </row>
    <row r="18" spans="1:10">
      <c r="A18" s="1" t="s">
        <v>27</v>
      </c>
      <c r="B18" s="4">
        <v>8.25</v>
      </c>
      <c r="C18" s="4">
        <v>18.5</v>
      </c>
      <c r="D18" s="4">
        <v>34</v>
      </c>
      <c r="E18" s="4">
        <v>35.25</v>
      </c>
      <c r="F18" s="4">
        <v>336.75</v>
      </c>
      <c r="G18" s="4">
        <v>384</v>
      </c>
      <c r="H18" s="4">
        <v>359</v>
      </c>
      <c r="I18" s="4">
        <v>1118.5</v>
      </c>
      <c r="J18" s="5">
        <v>2294.25</v>
      </c>
    </row>
    <row r="19" spans="1:10">
      <c r="A19" s="1" t="s">
        <v>28</v>
      </c>
      <c r="B19" s="4">
        <v>79.25</v>
      </c>
      <c r="C19" s="4">
        <v>30</v>
      </c>
      <c r="D19" s="4">
        <v>88.5</v>
      </c>
      <c r="E19" s="4">
        <v>78.25</v>
      </c>
      <c r="F19" s="4">
        <v>678.5</v>
      </c>
      <c r="G19" s="4">
        <v>991</v>
      </c>
      <c r="H19" s="4">
        <v>607.5</v>
      </c>
      <c r="I19" s="4">
        <v>1408.25</v>
      </c>
      <c r="J19" s="5">
        <v>3961.25</v>
      </c>
    </row>
    <row r="20" spans="1:10">
      <c r="A20" s="1" t="s">
        <v>29</v>
      </c>
      <c r="B20" s="4">
        <v>43.5</v>
      </c>
      <c r="C20" s="4">
        <v>25.5</v>
      </c>
      <c r="D20" s="4">
        <v>81</v>
      </c>
      <c r="E20" s="4">
        <v>42</v>
      </c>
      <c r="F20" s="4">
        <v>411.5</v>
      </c>
      <c r="G20" s="4">
        <v>445.25</v>
      </c>
      <c r="H20" s="4">
        <v>222.75</v>
      </c>
      <c r="I20" s="4">
        <v>568.75</v>
      </c>
      <c r="J20" s="5">
        <v>1840.25</v>
      </c>
    </row>
    <row r="21" spans="1:10">
      <c r="A21" s="1">
        <v>16</v>
      </c>
      <c r="B21" s="4">
        <v>195.5</v>
      </c>
      <c r="C21" s="4">
        <v>213</v>
      </c>
      <c r="D21" s="4">
        <v>791.25</v>
      </c>
      <c r="E21" s="4">
        <v>414.25</v>
      </c>
      <c r="F21" s="4">
        <v>15</v>
      </c>
      <c r="G21" s="4">
        <v>174.25</v>
      </c>
      <c r="H21" s="4">
        <v>138.75</v>
      </c>
      <c r="I21" s="4">
        <v>372.75</v>
      </c>
      <c r="J21" s="5">
        <v>2314.75</v>
      </c>
    </row>
    <row r="22" spans="1:10">
      <c r="A22" s="1">
        <v>24</v>
      </c>
      <c r="B22" s="4">
        <v>234.5</v>
      </c>
      <c r="C22" s="4">
        <v>232.5</v>
      </c>
      <c r="D22" s="4">
        <v>1078</v>
      </c>
      <c r="E22" s="4">
        <v>454.75</v>
      </c>
      <c r="F22" s="4">
        <v>174</v>
      </c>
      <c r="G22" s="4">
        <v>42.5</v>
      </c>
      <c r="H22" s="4">
        <v>114.5</v>
      </c>
      <c r="I22" s="4">
        <v>340.25</v>
      </c>
      <c r="J22" s="5">
        <v>2671</v>
      </c>
    </row>
    <row r="23" spans="1:10">
      <c r="A23" s="1" t="s">
        <v>30</v>
      </c>
      <c r="B23" s="4">
        <v>122.5</v>
      </c>
      <c r="C23" s="4">
        <v>167.25</v>
      </c>
      <c r="D23" s="4">
        <v>785.25</v>
      </c>
      <c r="E23" s="4">
        <v>175</v>
      </c>
      <c r="F23" s="4">
        <v>123</v>
      </c>
      <c r="G23" s="4">
        <v>119.25</v>
      </c>
      <c r="H23" s="4">
        <v>19.75</v>
      </c>
      <c r="I23" s="4">
        <v>66.5</v>
      </c>
      <c r="J23" s="5">
        <v>1578.5</v>
      </c>
    </row>
    <row r="24" spans="1:10">
      <c r="A24" s="1" t="s">
        <v>31</v>
      </c>
      <c r="B24" s="4">
        <v>284</v>
      </c>
      <c r="C24" s="4">
        <v>411.5</v>
      </c>
      <c r="D24" s="4">
        <v>2193.25</v>
      </c>
      <c r="E24" s="4">
        <v>491.75</v>
      </c>
      <c r="F24" s="4">
        <v>350</v>
      </c>
      <c r="G24" s="4">
        <v>328.75</v>
      </c>
      <c r="H24" s="4">
        <v>70</v>
      </c>
      <c r="I24" s="4">
        <v>34.5</v>
      </c>
      <c r="J24" s="5">
        <v>4163.75</v>
      </c>
    </row>
    <row r="25" spans="1:10" s="3" customFormat="1">
      <c r="A25" s="3" t="s">
        <v>50</v>
      </c>
      <c r="B25" s="5">
        <v>994.5</v>
      </c>
      <c r="C25" s="5">
        <v>1105.75</v>
      </c>
      <c r="D25" s="5">
        <v>5125.25</v>
      </c>
      <c r="E25" s="5">
        <v>1747.5</v>
      </c>
      <c r="F25" s="5">
        <v>2343.25</v>
      </c>
      <c r="G25" s="5">
        <v>2769.5</v>
      </c>
      <c r="H25" s="5">
        <v>1677</v>
      </c>
      <c r="I25" s="5">
        <v>4218.5</v>
      </c>
      <c r="J25" s="5">
        <v>19981.25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29</v>
      </c>
      <c r="C29" s="4">
        <v>8</v>
      </c>
      <c r="D29" s="4">
        <v>42.2</v>
      </c>
      <c r="E29" s="4">
        <v>27.2</v>
      </c>
      <c r="F29" s="4">
        <v>140.6</v>
      </c>
      <c r="G29" s="4">
        <v>160.19999999999999</v>
      </c>
      <c r="H29" s="4">
        <v>79.400000000000006</v>
      </c>
      <c r="I29" s="4">
        <v>179.2</v>
      </c>
      <c r="J29" s="5">
        <v>665.8</v>
      </c>
    </row>
    <row r="30" spans="1:10">
      <c r="A30" s="1" t="s">
        <v>27</v>
      </c>
      <c r="B30" s="4">
        <v>6</v>
      </c>
      <c r="C30" s="4">
        <v>20.399999999999999</v>
      </c>
      <c r="D30" s="4">
        <v>24.2</v>
      </c>
      <c r="E30" s="4">
        <v>21</v>
      </c>
      <c r="F30" s="4">
        <v>181.2</v>
      </c>
      <c r="G30" s="4">
        <v>226.4</v>
      </c>
      <c r="H30" s="4">
        <v>198.6</v>
      </c>
      <c r="I30" s="4">
        <v>715.6</v>
      </c>
      <c r="J30" s="5">
        <v>1393.4</v>
      </c>
    </row>
    <row r="31" spans="1:10">
      <c r="A31" s="1" t="s">
        <v>28</v>
      </c>
      <c r="B31" s="4">
        <v>44.4</v>
      </c>
      <c r="C31" s="4">
        <v>16.399999999999999</v>
      </c>
      <c r="D31" s="4">
        <v>78.599999999999994</v>
      </c>
      <c r="E31" s="4">
        <v>43.6</v>
      </c>
      <c r="F31" s="4">
        <v>453.4</v>
      </c>
      <c r="G31" s="4">
        <v>638.4</v>
      </c>
      <c r="H31" s="4">
        <v>389.2</v>
      </c>
      <c r="I31" s="4">
        <v>874.8</v>
      </c>
      <c r="J31" s="5">
        <v>2538.8000000000002</v>
      </c>
    </row>
    <row r="32" spans="1:10">
      <c r="A32" s="1" t="s">
        <v>29</v>
      </c>
      <c r="B32" s="4">
        <v>25</v>
      </c>
      <c r="C32" s="4">
        <v>16</v>
      </c>
      <c r="D32" s="4">
        <v>65</v>
      </c>
      <c r="E32" s="4">
        <v>40</v>
      </c>
      <c r="F32" s="4">
        <v>310</v>
      </c>
      <c r="G32" s="4">
        <v>289.39999999999998</v>
      </c>
      <c r="H32" s="4">
        <v>144</v>
      </c>
      <c r="I32" s="4">
        <v>379.2</v>
      </c>
      <c r="J32" s="5">
        <v>1268.5999999999999</v>
      </c>
    </row>
    <row r="33" spans="1:10">
      <c r="A33" s="1">
        <v>16</v>
      </c>
      <c r="B33" s="4">
        <v>144.6</v>
      </c>
      <c r="C33" s="4">
        <v>126.6</v>
      </c>
      <c r="D33" s="4">
        <v>544.79999999999995</v>
      </c>
      <c r="E33" s="4">
        <v>306</v>
      </c>
      <c r="F33" s="4">
        <v>25.2</v>
      </c>
      <c r="G33" s="4">
        <v>112.2</v>
      </c>
      <c r="H33" s="4">
        <v>83</v>
      </c>
      <c r="I33" s="4">
        <v>201.8</v>
      </c>
      <c r="J33" s="5">
        <v>1544.2</v>
      </c>
    </row>
    <row r="34" spans="1:10">
      <c r="A34" s="1">
        <v>24</v>
      </c>
      <c r="B34" s="4">
        <v>157.4</v>
      </c>
      <c r="C34" s="4">
        <v>156.6</v>
      </c>
      <c r="D34" s="4">
        <v>736.2</v>
      </c>
      <c r="E34" s="4">
        <v>311.60000000000002</v>
      </c>
      <c r="F34" s="4">
        <v>108.6</v>
      </c>
      <c r="G34" s="4">
        <v>27.4</v>
      </c>
      <c r="H34" s="4">
        <v>76.2</v>
      </c>
      <c r="I34" s="4">
        <v>209</v>
      </c>
      <c r="J34" s="5">
        <v>1783</v>
      </c>
    </row>
    <row r="35" spans="1:10">
      <c r="A35" s="1" t="s">
        <v>30</v>
      </c>
      <c r="B35" s="4">
        <v>76.400000000000006</v>
      </c>
      <c r="C35" s="4">
        <v>101.8</v>
      </c>
      <c r="D35" s="4">
        <v>561</v>
      </c>
      <c r="E35" s="4">
        <v>133.4</v>
      </c>
      <c r="F35" s="4">
        <v>81.2</v>
      </c>
      <c r="G35" s="4">
        <v>74</v>
      </c>
      <c r="H35" s="4">
        <v>16.8</v>
      </c>
      <c r="I35" s="4">
        <v>28.2</v>
      </c>
      <c r="J35" s="5">
        <v>1072.8</v>
      </c>
    </row>
    <row r="36" spans="1:10">
      <c r="A36" s="1" t="s">
        <v>31</v>
      </c>
      <c r="B36" s="4">
        <v>204</v>
      </c>
      <c r="C36" s="4">
        <v>259.39999999999998</v>
      </c>
      <c r="D36" s="4">
        <v>1488.6</v>
      </c>
      <c r="E36" s="4">
        <v>333</v>
      </c>
      <c r="F36" s="4">
        <v>196.6</v>
      </c>
      <c r="G36" s="4">
        <v>213.6</v>
      </c>
      <c r="H36" s="4">
        <v>30.4</v>
      </c>
      <c r="I36" s="4">
        <v>31.6</v>
      </c>
      <c r="J36" s="5">
        <v>2757.2</v>
      </c>
    </row>
    <row r="37" spans="1:10" s="3" customFormat="1">
      <c r="A37" s="3" t="s">
        <v>50</v>
      </c>
      <c r="B37" s="5">
        <v>686.8</v>
      </c>
      <c r="C37" s="5">
        <v>705.2</v>
      </c>
      <c r="D37" s="5">
        <v>3540.6</v>
      </c>
      <c r="E37" s="5">
        <v>1215.8</v>
      </c>
      <c r="F37" s="5">
        <v>1496.8</v>
      </c>
      <c r="G37" s="5">
        <v>1741.6</v>
      </c>
      <c r="H37" s="5">
        <v>1017.6</v>
      </c>
      <c r="I37" s="5">
        <v>2619.4</v>
      </c>
      <c r="J37" s="5">
        <v>13023.8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2014-05-07T07:05:13Z</dcterms:modified>
</cp:coreProperties>
</file>