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<sst xmlns="http://schemas.openxmlformats.org/spreadsheetml/2006/main" count="404" uniqueCount="64">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</sst>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40634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7.1428571428571432</v>
      </c>
      <c r="C3" s="12">
        <v>124.23809523809524</v>
      </c>
      <c r="D3" s="12">
        <v>107.80952380952381</v>
      </c>
      <c r="E3" s="12">
        <v>86.333333333333329</v>
      </c>
      <c r="F3" s="12">
        <v>385.38095238095241</v>
      </c>
      <c r="G3" s="12">
        <v>101.19047619047619</v>
      </c>
      <c r="H3" s="12">
        <v>154.47619047619048</v>
      </c>
      <c r="I3" s="12">
        <v>139.8095238095238</v>
      </c>
      <c r="J3" s="12">
        <v>191.33333333333334</v>
      </c>
      <c r="K3" s="12">
        <v>42.095238095238095</v>
      </c>
      <c r="L3" s="12">
        <v>101.19047619047619</v>
      </c>
      <c r="M3" s="12">
        <v>85.285714285714292</v>
      </c>
      <c r="N3" s="12">
        <v>49.142857142857146</v>
      </c>
      <c r="O3" s="12">
        <v>34.61904761904762</v>
      </c>
      <c r="P3" s="12">
        <v>44</v>
      </c>
      <c r="Q3" s="12">
        <v>20.761904761904763</v>
      </c>
      <c r="R3" s="12">
        <v>17.19047619047619</v>
      </c>
      <c r="S3" s="12">
        <v>41.61904761904762</v>
      </c>
      <c r="T3" s="12">
        <v>30.428571428571427</v>
      </c>
      <c r="U3" s="12">
        <v>19.047619047619047</v>
      </c>
      <c r="V3" s="12">
        <v>24.428571428571427</v>
      </c>
      <c r="W3" s="12">
        <v>12.571428571428571</v>
      </c>
      <c r="X3" s="12">
        <v>10.047619047619047</v>
      </c>
      <c r="Y3" s="12">
        <v>24.428571428571427</v>
      </c>
      <c r="Z3" s="12">
        <v>26.666666666666668</v>
      </c>
      <c r="AA3" s="12">
        <v>236.1904761904762</v>
      </c>
      <c r="AB3" s="12">
        <v>236.28571428571428</v>
      </c>
      <c r="AC3" s="12">
        <v>331.38095238095241</v>
      </c>
      <c r="AD3" s="12">
        <v>238.66666666666666</v>
      </c>
      <c r="AE3" s="12">
        <v>124.33333333333333</v>
      </c>
      <c r="AF3" s="12">
        <v>136.71428571428572</v>
      </c>
      <c r="AG3" s="12">
        <v>34.61904761904762</v>
      </c>
      <c r="AH3" s="12">
        <v>61.714285714285715</v>
      </c>
      <c r="AI3" s="12">
        <v>61.666666666666664</v>
      </c>
      <c r="AJ3" s="12">
        <v>17.19047619047619</v>
      </c>
      <c r="AK3" s="12">
        <v>7.9523809523809526</v>
      </c>
      <c r="AL3" s="12">
        <v>20.19047619047619</v>
      </c>
      <c r="AM3" s="12">
        <v>7.6190476190476186</v>
      </c>
      <c r="AN3" s="12">
        <v>45.285714285714285</v>
      </c>
      <c r="AO3" s="12">
        <v>9.2857142857142865</v>
      </c>
      <c r="AP3" s="12">
        <v>15.285714285714286</v>
      </c>
      <c r="AQ3" s="12">
        <v>25.047619047619047</v>
      </c>
      <c r="AR3" s="12">
        <v>24.523809523809526</v>
      </c>
      <c r="AS3" s="13">
        <v>3519.6666666666661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220218.85714285713</v>
      </c>
      <c r="BA3" s="16">
        <f>AZ3/BD$19</f>
        <v>0.63157446216907209</v>
      </c>
    </row>
    <row r="4" spans="1:56">
      <c r="A4" s="1" t="s">
        <v>3</v>
      </c>
      <c r="B4" s="12">
        <v>134.66666666666666</v>
      </c>
      <c r="C4" s="12">
        <v>14.714285714285714</v>
      </c>
      <c r="D4" s="12">
        <v>102.61904761904762</v>
      </c>
      <c r="E4" s="12">
        <v>93.38095238095238</v>
      </c>
      <c r="F4" s="12">
        <v>899.66666666666663</v>
      </c>
      <c r="G4" s="12">
        <v>143.76190476190476</v>
      </c>
      <c r="H4" s="12">
        <v>294.38095238095241</v>
      </c>
      <c r="I4" s="12">
        <v>462.33333333333331</v>
      </c>
      <c r="J4" s="12">
        <v>616.80952380952385</v>
      </c>
      <c r="K4" s="12">
        <v>106.85714285714286</v>
      </c>
      <c r="L4" s="12">
        <v>140.23809523809524</v>
      </c>
      <c r="M4" s="12">
        <v>170.38095238095238</v>
      </c>
      <c r="N4" s="12">
        <v>66.38095238095238</v>
      </c>
      <c r="O4" s="12">
        <v>56.80952380952381</v>
      </c>
      <c r="P4" s="12">
        <v>83.238095238095241</v>
      </c>
      <c r="Q4" s="12">
        <v>33.095238095238095</v>
      </c>
      <c r="R4" s="12">
        <v>33.80952380952381</v>
      </c>
      <c r="S4" s="12">
        <v>82.285714285714292</v>
      </c>
      <c r="T4" s="12">
        <v>43.80952380952381</v>
      </c>
      <c r="U4" s="12">
        <v>26.476190476190474</v>
      </c>
      <c r="V4" s="12">
        <v>38.61904761904762</v>
      </c>
      <c r="W4" s="12">
        <v>12.666666666666666</v>
      </c>
      <c r="X4" s="12">
        <v>14.571428571428571</v>
      </c>
      <c r="Y4" s="12">
        <v>37.952380952380949</v>
      </c>
      <c r="Z4" s="12">
        <v>42.142857142857146</v>
      </c>
      <c r="AA4" s="12">
        <v>782.52380952380952</v>
      </c>
      <c r="AB4" s="12">
        <v>825.90476190476193</v>
      </c>
      <c r="AC4" s="12">
        <v>761.19047619047615</v>
      </c>
      <c r="AD4" s="12">
        <v>611.57142857142856</v>
      </c>
      <c r="AE4" s="12">
        <v>158.95238095238096</v>
      </c>
      <c r="AF4" s="12">
        <v>162.33333333333334</v>
      </c>
      <c r="AG4" s="12">
        <v>54.952380952380949</v>
      </c>
      <c r="AH4" s="12">
        <v>106.0952380952381</v>
      </c>
      <c r="AI4" s="12">
        <v>160.47619047619048</v>
      </c>
      <c r="AJ4" s="12">
        <v>28.19047619047619</v>
      </c>
      <c r="AK4" s="12">
        <v>7.9047619047619051</v>
      </c>
      <c r="AL4" s="12">
        <v>39.952380952380949</v>
      </c>
      <c r="AM4" s="12">
        <v>8.6666666666666661</v>
      </c>
      <c r="AN4" s="12">
        <v>50.666666666666664</v>
      </c>
      <c r="AO4" s="12">
        <v>27</v>
      </c>
      <c r="AP4" s="12">
        <v>35.666666666666664</v>
      </c>
      <c r="AQ4" s="12">
        <v>63.19047619047619</v>
      </c>
      <c r="AR4" s="12">
        <v>42.761904761904759</v>
      </c>
      <c r="AS4" s="13">
        <v>7686.3333333333339</v>
      </c>
      <c r="AT4" s="14"/>
      <c r="AV4" s="9" t="s">
        <v>40</v>
      </c>
      <c r="AW4" s="24">
        <f>SUM(AA28:AJ37, AA42:AJ45, AO28:AR37, AO42:AR45)</f>
        <v>98568.000000000029</v>
      </c>
      <c r="AY4" s="9" t="s">
        <v>41</v>
      </c>
      <c r="AZ4" s="15">
        <f>SUM(AX13:BB18)</f>
        <v>121031.85714285712</v>
      </c>
      <c r="BA4" s="16">
        <f>AZ4/BD$19</f>
        <v>0.34711210053522579</v>
      </c>
    </row>
    <row r="5" spans="1:56">
      <c r="A5" s="1" t="s">
        <v>4</v>
      </c>
      <c r="B5" s="12">
        <v>108.04761904761905</v>
      </c>
      <c r="C5" s="12">
        <v>82.952380952380949</v>
      </c>
      <c r="D5" s="12">
        <v>7.8571428571428568</v>
      </c>
      <c r="E5" s="12">
        <v>57.285714285714285</v>
      </c>
      <c r="F5" s="12">
        <v>647.57142857142856</v>
      </c>
      <c r="G5" s="12">
        <v>77.38095238095238</v>
      </c>
      <c r="H5" s="12">
        <v>125.28571428571429</v>
      </c>
      <c r="I5" s="12">
        <v>229.42857142857142</v>
      </c>
      <c r="J5" s="12">
        <v>285</v>
      </c>
      <c r="K5" s="12">
        <v>81.952380952380949</v>
      </c>
      <c r="L5" s="12">
        <v>71.80952380952381</v>
      </c>
      <c r="M5" s="12">
        <v>78.285714285714292</v>
      </c>
      <c r="N5" s="12">
        <v>26</v>
      </c>
      <c r="O5" s="12">
        <v>18.476190476190474</v>
      </c>
      <c r="P5" s="12">
        <v>29.80952380952381</v>
      </c>
      <c r="Q5" s="12">
        <v>6.9047619047619051</v>
      </c>
      <c r="R5" s="12">
        <v>13.80952380952381</v>
      </c>
      <c r="S5" s="12">
        <v>46.333333333333336</v>
      </c>
      <c r="T5" s="12">
        <v>27.19047619047619</v>
      </c>
      <c r="U5" s="12">
        <v>18.61904761904762</v>
      </c>
      <c r="V5" s="12">
        <v>26</v>
      </c>
      <c r="W5" s="12">
        <v>9.6190476190476186</v>
      </c>
      <c r="X5" s="12">
        <v>8.7142857142857135</v>
      </c>
      <c r="Y5" s="12">
        <v>33.761904761904759</v>
      </c>
      <c r="Z5" s="12">
        <v>12.476190476190476</v>
      </c>
      <c r="AA5" s="12">
        <v>484.28571428571428</v>
      </c>
      <c r="AB5" s="12">
        <v>561.47619047619048</v>
      </c>
      <c r="AC5" s="12">
        <v>366.09523809523807</v>
      </c>
      <c r="AD5" s="12">
        <v>332.47619047619048</v>
      </c>
      <c r="AE5" s="12">
        <v>78.904761904761898</v>
      </c>
      <c r="AF5" s="12">
        <v>69.857142857142861</v>
      </c>
      <c r="AG5" s="12">
        <v>25.904761904761905</v>
      </c>
      <c r="AH5" s="12">
        <v>33.428571428571431</v>
      </c>
      <c r="AI5" s="12">
        <v>54.761904761904759</v>
      </c>
      <c r="AJ5" s="12">
        <v>3.9047619047619047</v>
      </c>
      <c r="AK5" s="12">
        <v>6.333333333333333</v>
      </c>
      <c r="AL5" s="12">
        <v>18.142857142857142</v>
      </c>
      <c r="AM5" s="12">
        <v>5.0476190476190474</v>
      </c>
      <c r="AN5" s="12">
        <v>12.285714285714286</v>
      </c>
      <c r="AO5" s="12">
        <v>6.0952380952380949</v>
      </c>
      <c r="AP5" s="12">
        <v>4.1904761904761907</v>
      </c>
      <c r="AQ5" s="12">
        <v>41.714285714285715</v>
      </c>
      <c r="AR5" s="12">
        <v>22</v>
      </c>
      <c r="AS5" s="13">
        <v>4264.5238095238092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82.238095238095241</v>
      </c>
      <c r="C6" s="12">
        <v>76.61904761904762</v>
      </c>
      <c r="D6" s="12">
        <v>56</v>
      </c>
      <c r="E6" s="12">
        <v>8.2380952380952372</v>
      </c>
      <c r="F6" s="12">
        <v>173.8095238095238</v>
      </c>
      <c r="G6" s="12">
        <v>61.333333333333336</v>
      </c>
      <c r="H6" s="12">
        <v>90.523809523809518</v>
      </c>
      <c r="I6" s="12">
        <v>193.28571428571428</v>
      </c>
      <c r="J6" s="12">
        <v>250.57142857142858</v>
      </c>
      <c r="K6" s="12">
        <v>69.904761904761898</v>
      </c>
      <c r="L6" s="12">
        <v>76.714285714285708</v>
      </c>
      <c r="M6" s="12">
        <v>77.095238095238102</v>
      </c>
      <c r="N6" s="12">
        <v>29.571428571428573</v>
      </c>
      <c r="O6" s="12">
        <v>25.666666666666668</v>
      </c>
      <c r="P6" s="12">
        <v>23.333333333333332</v>
      </c>
      <c r="Q6" s="12">
        <v>7.6190476190476186</v>
      </c>
      <c r="R6" s="12">
        <v>12.142857142857142</v>
      </c>
      <c r="S6" s="12">
        <v>32.571428571428569</v>
      </c>
      <c r="T6" s="12">
        <v>16.904761904761905</v>
      </c>
      <c r="U6" s="12">
        <v>12.619047619047619</v>
      </c>
      <c r="V6" s="12">
        <v>25.095238095238095</v>
      </c>
      <c r="W6" s="12">
        <v>8.8095238095238102</v>
      </c>
      <c r="X6" s="12">
        <v>7.6190476190476186</v>
      </c>
      <c r="Y6" s="12">
        <v>20.714285714285715</v>
      </c>
      <c r="Z6" s="12">
        <v>22</v>
      </c>
      <c r="AA6" s="12">
        <v>617</v>
      </c>
      <c r="AB6" s="12">
        <v>646.14285714285711</v>
      </c>
      <c r="AC6" s="12">
        <v>400.61904761904759</v>
      </c>
      <c r="AD6" s="12">
        <v>385.71428571428572</v>
      </c>
      <c r="AE6" s="12">
        <v>131.47619047619048</v>
      </c>
      <c r="AF6" s="12">
        <v>87.428571428571431</v>
      </c>
      <c r="AG6" s="12">
        <v>28.904761904761905</v>
      </c>
      <c r="AH6" s="12">
        <v>36.333333333333336</v>
      </c>
      <c r="AI6" s="12">
        <v>56.714285714285715</v>
      </c>
      <c r="AJ6" s="12">
        <v>5.0476190476190474</v>
      </c>
      <c r="AK6" s="12">
        <v>6.9523809523809526</v>
      </c>
      <c r="AL6" s="12">
        <v>13.857142857142858</v>
      </c>
      <c r="AM6" s="12">
        <v>3.3333333333333335</v>
      </c>
      <c r="AN6" s="12">
        <v>16.904761904761905</v>
      </c>
      <c r="AO6" s="12">
        <v>5.7619047619047619</v>
      </c>
      <c r="AP6" s="12">
        <v>6.6190476190476186</v>
      </c>
      <c r="AQ6" s="12">
        <v>73.904761904761898</v>
      </c>
      <c r="AR6" s="12">
        <v>33</v>
      </c>
      <c r="AS6" s="13">
        <v>4019.3333333333344</v>
      </c>
      <c r="AT6" s="14"/>
      <c r="AW6" s="12"/>
    </row>
    <row r="7" spans="1:56">
      <c r="A7" s="1" t="s">
        <v>6</v>
      </c>
      <c r="B7" s="12">
        <v>430.90476190476193</v>
      </c>
      <c r="C7" s="12">
        <v>930.90476190476193</v>
      </c>
      <c r="D7" s="12">
        <v>668.85714285714289</v>
      </c>
      <c r="E7" s="12">
        <v>216.14285714285714</v>
      </c>
      <c r="F7" s="12">
        <v>21.80952380952381</v>
      </c>
      <c r="G7" s="12">
        <v>368.47619047619048</v>
      </c>
      <c r="H7" s="12">
        <v>480.42857142857144</v>
      </c>
      <c r="I7" s="12">
        <v>510.14285714285717</v>
      </c>
      <c r="J7" s="12">
        <v>556.23809523809518</v>
      </c>
      <c r="K7" s="12">
        <v>253.71428571428572</v>
      </c>
      <c r="L7" s="12">
        <v>319.57142857142856</v>
      </c>
      <c r="M7" s="12">
        <v>292</v>
      </c>
      <c r="N7" s="12">
        <v>148.1904761904762</v>
      </c>
      <c r="O7" s="12">
        <v>146.1904761904762</v>
      </c>
      <c r="P7" s="12">
        <v>144.61904761904762</v>
      </c>
      <c r="Q7" s="12">
        <v>96.047619047619051</v>
      </c>
      <c r="R7" s="12">
        <v>149</v>
      </c>
      <c r="S7" s="12">
        <v>289.28571428571428</v>
      </c>
      <c r="T7" s="12">
        <v>138.33333333333334</v>
      </c>
      <c r="U7" s="12">
        <v>150.42857142857142</v>
      </c>
      <c r="V7" s="12">
        <v>138.76190476190476</v>
      </c>
      <c r="W7" s="12">
        <v>93.857142857142861</v>
      </c>
      <c r="X7" s="12">
        <v>60.428571428571431</v>
      </c>
      <c r="Y7" s="12">
        <v>56.333333333333336</v>
      </c>
      <c r="Z7" s="12">
        <v>86.904761904761898</v>
      </c>
      <c r="AA7" s="12">
        <v>817.42857142857144</v>
      </c>
      <c r="AB7" s="12">
        <v>789.95238095238096</v>
      </c>
      <c r="AC7" s="12">
        <v>962.23809523809518</v>
      </c>
      <c r="AD7" s="12">
        <v>766.04761904761904</v>
      </c>
      <c r="AE7" s="12">
        <v>379.47619047619048</v>
      </c>
      <c r="AF7" s="12">
        <v>350.1904761904762</v>
      </c>
      <c r="AG7" s="12">
        <v>131.61904761904762</v>
      </c>
      <c r="AH7" s="12">
        <v>116.28571428571429</v>
      </c>
      <c r="AI7" s="12">
        <v>174.57142857142858</v>
      </c>
      <c r="AJ7" s="12">
        <v>41.80952380952381</v>
      </c>
      <c r="AK7" s="12">
        <v>49.80952380952381</v>
      </c>
      <c r="AL7" s="12">
        <v>127.28571428571429</v>
      </c>
      <c r="AM7" s="12">
        <v>40.61904761904762</v>
      </c>
      <c r="AN7" s="12">
        <v>94.38095238095238</v>
      </c>
      <c r="AO7" s="12">
        <v>37.428571428571431</v>
      </c>
      <c r="AP7" s="12">
        <v>34.476190476190474</v>
      </c>
      <c r="AQ7" s="12">
        <v>162.95238095238096</v>
      </c>
      <c r="AR7" s="12">
        <v>152.71428571428572</v>
      </c>
      <c r="AS7" s="13">
        <v>12011.523809523809</v>
      </c>
      <c r="AT7" s="14"/>
      <c r="AW7" s="12"/>
    </row>
    <row r="8" spans="1:56">
      <c r="A8" s="1" t="s">
        <v>7</v>
      </c>
      <c r="B8" s="12">
        <v>99.571428571428569</v>
      </c>
      <c r="C8" s="12">
        <v>128.61904761904762</v>
      </c>
      <c r="D8" s="12">
        <v>72.238095238095241</v>
      </c>
      <c r="E8" s="12">
        <v>53.666666666666664</v>
      </c>
      <c r="F8" s="12">
        <v>300.33333333333331</v>
      </c>
      <c r="G8" s="12">
        <v>9.2857142857142865</v>
      </c>
      <c r="H8" s="12">
        <v>91.714285714285708</v>
      </c>
      <c r="I8" s="12">
        <v>190.9047619047619</v>
      </c>
      <c r="J8" s="12">
        <v>223.28571428571428</v>
      </c>
      <c r="K8" s="12">
        <v>75.238095238095241</v>
      </c>
      <c r="L8" s="12">
        <v>122.80952380952381</v>
      </c>
      <c r="M8" s="12">
        <v>112.95238095238095</v>
      </c>
      <c r="N8" s="12">
        <v>43</v>
      </c>
      <c r="O8" s="12">
        <v>39.904761904761905</v>
      </c>
      <c r="P8" s="12">
        <v>44.857142857142854</v>
      </c>
      <c r="Q8" s="12">
        <v>19.047619047619047</v>
      </c>
      <c r="R8" s="12">
        <v>23.714285714285715</v>
      </c>
      <c r="S8" s="12">
        <v>60.476190476190474</v>
      </c>
      <c r="T8" s="12">
        <v>30.904761904761905</v>
      </c>
      <c r="U8" s="12">
        <v>22.857142857142858</v>
      </c>
      <c r="V8" s="12">
        <v>29.238095238095237</v>
      </c>
      <c r="W8" s="12">
        <v>12.095238095238095</v>
      </c>
      <c r="X8" s="12">
        <v>8.1904761904761898</v>
      </c>
      <c r="Y8" s="12">
        <v>16.142857142857142</v>
      </c>
      <c r="Z8" s="12">
        <v>35</v>
      </c>
      <c r="AA8" s="12">
        <v>497.42857142857144</v>
      </c>
      <c r="AB8" s="12">
        <v>565.95238095238096</v>
      </c>
      <c r="AC8" s="12">
        <v>389.42857142857144</v>
      </c>
      <c r="AD8" s="12">
        <v>397.38095238095241</v>
      </c>
      <c r="AE8" s="12">
        <v>176.33333333333334</v>
      </c>
      <c r="AF8" s="12">
        <v>118.61904761904762</v>
      </c>
      <c r="AG8" s="12">
        <v>31</v>
      </c>
      <c r="AH8" s="12">
        <v>44.80952380952381</v>
      </c>
      <c r="AI8" s="12">
        <v>55.571428571428569</v>
      </c>
      <c r="AJ8" s="12">
        <v>9</v>
      </c>
      <c r="AK8" s="12">
        <v>10.380952380952381</v>
      </c>
      <c r="AL8" s="12">
        <v>29.666666666666668</v>
      </c>
      <c r="AM8" s="12">
        <v>7</v>
      </c>
      <c r="AN8" s="12">
        <v>26.238095238095237</v>
      </c>
      <c r="AO8" s="12">
        <v>6.0952380952380949</v>
      </c>
      <c r="AP8" s="12">
        <v>7.1428571428571432</v>
      </c>
      <c r="AQ8" s="12">
        <v>39.857142857142854</v>
      </c>
      <c r="AR8" s="12">
        <v>26.857142857142858</v>
      </c>
      <c r="AS8" s="13">
        <v>4309.6666666666688</v>
      </c>
      <c r="AT8" s="14"/>
      <c r="AW8" s="15"/>
    </row>
    <row r="9" spans="1:56">
      <c r="A9" s="1" t="s">
        <v>8</v>
      </c>
      <c r="B9" s="12">
        <v>159.61904761904762</v>
      </c>
      <c r="C9" s="12">
        <v>285.04761904761904</v>
      </c>
      <c r="D9" s="12">
        <v>121.95238095238095</v>
      </c>
      <c r="E9" s="12">
        <v>92.047619047619051</v>
      </c>
      <c r="F9" s="12">
        <v>437</v>
      </c>
      <c r="G9" s="12">
        <v>98.857142857142861</v>
      </c>
      <c r="H9" s="12">
        <v>13.80952380952381</v>
      </c>
      <c r="I9" s="12">
        <v>179.66666666666666</v>
      </c>
      <c r="J9" s="12">
        <v>253.47619047619048</v>
      </c>
      <c r="K9" s="12">
        <v>91.666666666666671</v>
      </c>
      <c r="L9" s="12">
        <v>211.76190476190476</v>
      </c>
      <c r="M9" s="12">
        <v>228.52380952380952</v>
      </c>
      <c r="N9" s="12">
        <v>113.9047619047619</v>
      </c>
      <c r="O9" s="12">
        <v>118.76190476190476</v>
      </c>
      <c r="P9" s="12">
        <v>140.9047619047619</v>
      </c>
      <c r="Q9" s="12">
        <v>72.857142857142861</v>
      </c>
      <c r="R9" s="12">
        <v>65.333333333333329</v>
      </c>
      <c r="S9" s="12">
        <v>131.95238095238096</v>
      </c>
      <c r="T9" s="12">
        <v>129.66666666666666</v>
      </c>
      <c r="U9" s="12">
        <v>111.28571428571429</v>
      </c>
      <c r="V9" s="12">
        <v>129.61904761904762</v>
      </c>
      <c r="W9" s="12">
        <v>42.333333333333336</v>
      </c>
      <c r="X9" s="12">
        <v>34.571428571428569</v>
      </c>
      <c r="Y9" s="12">
        <v>65.666666666666671</v>
      </c>
      <c r="Z9" s="12">
        <v>73.666666666666671</v>
      </c>
      <c r="AA9" s="12">
        <v>898.19047619047615</v>
      </c>
      <c r="AB9" s="12">
        <v>991.80952380952385</v>
      </c>
      <c r="AC9" s="12">
        <v>799.14285714285711</v>
      </c>
      <c r="AD9" s="12">
        <v>752.66666666666663</v>
      </c>
      <c r="AE9" s="12">
        <v>312.95238095238096</v>
      </c>
      <c r="AF9" s="12">
        <v>211.38095238095238</v>
      </c>
      <c r="AG9" s="12">
        <v>78.761904761904759</v>
      </c>
      <c r="AH9" s="12">
        <v>96.047619047619051</v>
      </c>
      <c r="AI9" s="12">
        <v>128.85714285714286</v>
      </c>
      <c r="AJ9" s="12">
        <v>28.714285714285715</v>
      </c>
      <c r="AK9" s="12">
        <v>32.19047619047619</v>
      </c>
      <c r="AL9" s="12">
        <v>75.142857142857139</v>
      </c>
      <c r="AM9" s="12">
        <v>37.571428571428569</v>
      </c>
      <c r="AN9" s="12">
        <v>192.57142857142858</v>
      </c>
      <c r="AO9" s="12">
        <v>22.952380952380953</v>
      </c>
      <c r="AP9" s="12">
        <v>24.952380952380953</v>
      </c>
      <c r="AQ9" s="12">
        <v>80.428571428571431</v>
      </c>
      <c r="AR9" s="12">
        <v>46.857142857142854</v>
      </c>
      <c r="AS9" s="13">
        <v>8233.5238095238074</v>
      </c>
      <c r="AT9" s="14"/>
      <c r="AW9" s="15"/>
    </row>
    <row r="10" spans="1:56">
      <c r="A10" s="1">
        <v>19</v>
      </c>
      <c r="B10" s="12">
        <v>151.71428571428572</v>
      </c>
      <c r="C10" s="12">
        <v>454.04761904761904</v>
      </c>
      <c r="D10" s="12">
        <v>219.38095238095238</v>
      </c>
      <c r="E10" s="12">
        <v>206.95238095238096</v>
      </c>
      <c r="F10" s="12">
        <v>462.71428571428572</v>
      </c>
      <c r="G10" s="12">
        <v>187.85714285714286</v>
      </c>
      <c r="H10" s="12">
        <v>166.66666666666666</v>
      </c>
      <c r="I10" s="12">
        <v>11.904761904761905</v>
      </c>
      <c r="J10" s="12">
        <v>55.857142857142854</v>
      </c>
      <c r="K10" s="12">
        <v>40.80952380952381</v>
      </c>
      <c r="L10" s="12">
        <v>149.1904761904762</v>
      </c>
      <c r="M10" s="12">
        <v>207.66666666666666</v>
      </c>
      <c r="N10" s="12">
        <v>233.9047619047619</v>
      </c>
      <c r="O10" s="12">
        <v>187.1904761904762</v>
      </c>
      <c r="P10" s="12">
        <v>207.8095238095238</v>
      </c>
      <c r="Q10" s="12">
        <v>161</v>
      </c>
      <c r="R10" s="12">
        <v>181.85714285714286</v>
      </c>
      <c r="S10" s="12">
        <v>366.04761904761904</v>
      </c>
      <c r="T10" s="12">
        <v>270.1904761904762</v>
      </c>
      <c r="U10" s="12">
        <v>326.66666666666669</v>
      </c>
      <c r="V10" s="12">
        <v>254.66666666666666</v>
      </c>
      <c r="W10" s="12">
        <v>146.14285714285714</v>
      </c>
      <c r="X10" s="12">
        <v>100</v>
      </c>
      <c r="Y10" s="12">
        <v>156.1904761904762</v>
      </c>
      <c r="Z10" s="12">
        <v>60.80952380952381</v>
      </c>
      <c r="AA10" s="12">
        <v>792.28571428571433</v>
      </c>
      <c r="AB10" s="12">
        <v>808.19047619047615</v>
      </c>
      <c r="AC10" s="12">
        <v>672.19047619047615</v>
      </c>
      <c r="AD10" s="12">
        <v>700.57142857142856</v>
      </c>
      <c r="AE10" s="12">
        <v>281.28571428571428</v>
      </c>
      <c r="AF10" s="12">
        <v>237.9047619047619</v>
      </c>
      <c r="AG10" s="12">
        <v>134.14285714285714</v>
      </c>
      <c r="AH10" s="12">
        <v>120.57142857142857</v>
      </c>
      <c r="AI10" s="12">
        <v>158.66666666666666</v>
      </c>
      <c r="AJ10" s="12">
        <v>57.666666666666664</v>
      </c>
      <c r="AK10" s="12">
        <v>61.523809523809526</v>
      </c>
      <c r="AL10" s="12">
        <v>216.52380952380952</v>
      </c>
      <c r="AM10" s="12">
        <v>145.85714285714286</v>
      </c>
      <c r="AN10" s="12">
        <v>245.33333333333334</v>
      </c>
      <c r="AO10" s="12">
        <v>60.952380952380949</v>
      </c>
      <c r="AP10" s="12">
        <v>45.571428571428569</v>
      </c>
      <c r="AQ10" s="12">
        <v>49.952380952380949</v>
      </c>
      <c r="AR10" s="12">
        <v>89.428571428571431</v>
      </c>
      <c r="AS10" s="13">
        <v>9896.0476190476202</v>
      </c>
      <c r="AT10" s="14"/>
      <c r="AV10" s="17"/>
      <c r="AW10" s="15"/>
      <c r="BC10" s="11"/>
    </row>
    <row r="11" spans="1:56">
      <c r="A11" s="1">
        <v>12</v>
      </c>
      <c r="B11" s="12">
        <v>198.9047619047619</v>
      </c>
      <c r="C11" s="12">
        <v>607.76190476190482</v>
      </c>
      <c r="D11" s="12">
        <v>281.09523809523807</v>
      </c>
      <c r="E11" s="12">
        <v>256.85714285714283</v>
      </c>
      <c r="F11" s="12">
        <v>497.09523809523807</v>
      </c>
      <c r="G11" s="12">
        <v>224.76190476190476</v>
      </c>
      <c r="H11" s="12">
        <v>247.1904761904762</v>
      </c>
      <c r="I11" s="12">
        <v>60.523809523809526</v>
      </c>
      <c r="J11" s="12">
        <v>17.61904761904762</v>
      </c>
      <c r="K11" s="12">
        <v>45.285714285714285</v>
      </c>
      <c r="L11" s="12">
        <v>214.95238095238096</v>
      </c>
      <c r="M11" s="12">
        <v>352.71428571428572</v>
      </c>
      <c r="N11" s="12">
        <v>323.52380952380952</v>
      </c>
      <c r="O11" s="12">
        <v>334.09523809523807</v>
      </c>
      <c r="P11" s="12">
        <v>306.47619047619048</v>
      </c>
      <c r="Q11" s="12">
        <v>215.14285714285714</v>
      </c>
      <c r="R11" s="12">
        <v>234.23809523809524</v>
      </c>
      <c r="S11" s="12">
        <v>491.38095238095241</v>
      </c>
      <c r="T11" s="12">
        <v>299.8095238095238</v>
      </c>
      <c r="U11" s="12">
        <v>350.61904761904759</v>
      </c>
      <c r="V11" s="12">
        <v>337.14285714285717</v>
      </c>
      <c r="W11" s="12">
        <v>170.0952380952381</v>
      </c>
      <c r="X11" s="12">
        <v>140.66666666666666</v>
      </c>
      <c r="Y11" s="12">
        <v>191.28571428571428</v>
      </c>
      <c r="Z11" s="12">
        <v>90.38095238095238</v>
      </c>
      <c r="AA11" s="12">
        <v>901.14285714285711</v>
      </c>
      <c r="AB11" s="12">
        <v>915.57142857142856</v>
      </c>
      <c r="AC11" s="12">
        <v>885.71428571428567</v>
      </c>
      <c r="AD11" s="12">
        <v>780.23809523809518</v>
      </c>
      <c r="AE11" s="12">
        <v>264.61904761904759</v>
      </c>
      <c r="AF11" s="12">
        <v>279.85714285714283</v>
      </c>
      <c r="AG11" s="12">
        <v>153.71428571428572</v>
      </c>
      <c r="AH11" s="12">
        <v>149.47619047619048</v>
      </c>
      <c r="AI11" s="12">
        <v>197.9047619047619</v>
      </c>
      <c r="AJ11" s="12">
        <v>96.61904761904762</v>
      </c>
      <c r="AK11" s="12">
        <v>103.80952380952381</v>
      </c>
      <c r="AL11" s="12">
        <v>275.42857142857144</v>
      </c>
      <c r="AM11" s="12">
        <v>134.52380952380952</v>
      </c>
      <c r="AN11" s="12">
        <v>297.71428571428572</v>
      </c>
      <c r="AO11" s="12">
        <v>77.476190476190482</v>
      </c>
      <c r="AP11" s="12">
        <v>68.476190476190482</v>
      </c>
      <c r="AQ11" s="12">
        <v>91.38095238095238</v>
      </c>
      <c r="AR11" s="12">
        <v>121.33333333333333</v>
      </c>
      <c r="AS11" s="13">
        <v>12360.523809523811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41.333333333333336</v>
      </c>
      <c r="C12" s="12">
        <v>102.28571428571429</v>
      </c>
      <c r="D12" s="12">
        <v>80.238095238095241</v>
      </c>
      <c r="E12" s="12">
        <v>69.38095238095238</v>
      </c>
      <c r="F12" s="12">
        <v>260.76190476190476</v>
      </c>
      <c r="G12" s="12">
        <v>77.571428571428569</v>
      </c>
      <c r="H12" s="12">
        <v>91.19047619047619</v>
      </c>
      <c r="I12" s="12">
        <v>38.857142857142854</v>
      </c>
      <c r="J12" s="12">
        <v>46.523809523809526</v>
      </c>
      <c r="K12" s="12">
        <v>6.333333333333333</v>
      </c>
      <c r="L12" s="12">
        <v>178.8095238095238</v>
      </c>
      <c r="M12" s="12">
        <v>242.71428571428572</v>
      </c>
      <c r="N12" s="12">
        <v>252.23809523809524</v>
      </c>
      <c r="O12" s="12">
        <v>244.61904761904762</v>
      </c>
      <c r="P12" s="12">
        <v>170.52380952380952</v>
      </c>
      <c r="Q12" s="12">
        <v>115.0952380952381</v>
      </c>
      <c r="R12" s="12">
        <v>110.9047619047619</v>
      </c>
      <c r="S12" s="12">
        <v>164.76190476190476</v>
      </c>
      <c r="T12" s="12">
        <v>33.952380952380949</v>
      </c>
      <c r="U12" s="12">
        <v>20.952380952380953</v>
      </c>
      <c r="V12" s="12">
        <v>29.952380952380953</v>
      </c>
      <c r="W12" s="12">
        <v>13.095238095238095</v>
      </c>
      <c r="X12" s="12">
        <v>11.380952380952381</v>
      </c>
      <c r="Y12" s="12">
        <v>34.333333333333336</v>
      </c>
      <c r="Z12" s="12">
        <v>44.476190476190474</v>
      </c>
      <c r="AA12" s="12">
        <v>530.14285714285711</v>
      </c>
      <c r="AB12" s="12">
        <v>627.61904761904759</v>
      </c>
      <c r="AC12" s="12">
        <v>559</v>
      </c>
      <c r="AD12" s="12">
        <v>421.28571428571428</v>
      </c>
      <c r="AE12" s="12">
        <v>156.57142857142858</v>
      </c>
      <c r="AF12" s="12">
        <v>116.47619047619048</v>
      </c>
      <c r="AG12" s="12">
        <v>51.666666666666664</v>
      </c>
      <c r="AH12" s="12">
        <v>78.80952380952381</v>
      </c>
      <c r="AI12" s="12">
        <v>125.95238095238095</v>
      </c>
      <c r="AJ12" s="12">
        <v>9.0952380952380949</v>
      </c>
      <c r="AK12" s="12">
        <v>99.904761904761898</v>
      </c>
      <c r="AL12" s="12">
        <v>186.66666666666666</v>
      </c>
      <c r="AM12" s="12">
        <v>13.428571428571429</v>
      </c>
      <c r="AN12" s="12">
        <v>49.952380952380949</v>
      </c>
      <c r="AO12" s="12">
        <v>18.428571428571427</v>
      </c>
      <c r="AP12" s="12">
        <v>9.1428571428571423</v>
      </c>
      <c r="AQ12" s="12">
        <v>25.80952380952381</v>
      </c>
      <c r="AR12" s="12">
        <v>15.761904761904763</v>
      </c>
      <c r="AS12" s="13">
        <v>5625.9523809523807</v>
      </c>
      <c r="AT12" s="14"/>
      <c r="AV12" s="17" t="s">
        <v>43</v>
      </c>
      <c r="AW12" s="22">
        <f>SUM(AA28:AD31)</f>
        <v>4914.8571428571422</v>
      </c>
      <c r="AX12" s="22">
        <f>SUM(Z28:Z31,H28:K31)</f>
        <v>15537.190476190479</v>
      </c>
      <c r="AY12" s="22">
        <f>SUM(AE28:AJ31)</f>
        <v>30855.571428571428</v>
      </c>
      <c r="AZ12" s="22">
        <f>SUM(B28:G31)</f>
        <v>12185.047619047617</v>
      </c>
      <c r="BA12" s="22">
        <f>SUM(AM28:AN31,T28:Y31)</f>
        <v>18650.61904761905</v>
      </c>
      <c r="BB12" s="22">
        <f>SUM(AK28:AL31,L28:S31)</f>
        <v>21606.952380952378</v>
      </c>
      <c r="BC12" s="23">
        <f>SUM(AO28:AR31)</f>
        <v>8865.1904761904771</v>
      </c>
      <c r="BD12" s="22">
        <f t="shared" ref="BD12:BD19" si="0">SUM(AW12:BC12)</f>
        <v>112615.42857142858</v>
      </c>
    </row>
    <row r="13" spans="1:56">
      <c r="A13" s="1" t="s">
        <v>10</v>
      </c>
      <c r="B13" s="12">
        <v>100.04761904761905</v>
      </c>
      <c r="C13" s="12">
        <v>136.14285714285714</v>
      </c>
      <c r="D13" s="12">
        <v>68.38095238095238</v>
      </c>
      <c r="E13" s="12">
        <v>80.428571428571431</v>
      </c>
      <c r="F13" s="12">
        <v>320.61904761904759</v>
      </c>
      <c r="G13" s="12">
        <v>125.52380952380952</v>
      </c>
      <c r="H13" s="12">
        <v>214.71428571428572</v>
      </c>
      <c r="I13" s="12">
        <v>165.8095238095238</v>
      </c>
      <c r="J13" s="12">
        <v>252.42857142857142</v>
      </c>
      <c r="K13" s="12">
        <v>170.33333333333334</v>
      </c>
      <c r="L13" s="12">
        <v>11.476190476190476</v>
      </c>
      <c r="M13" s="12">
        <v>276.8095238095238</v>
      </c>
      <c r="N13" s="12">
        <v>252.71428571428572</v>
      </c>
      <c r="O13" s="12">
        <v>280.42857142857144</v>
      </c>
      <c r="P13" s="12">
        <v>276.85714285714283</v>
      </c>
      <c r="Q13" s="12">
        <v>116.23809523809524</v>
      </c>
      <c r="R13" s="12">
        <v>88.761904761904759</v>
      </c>
      <c r="S13" s="12">
        <v>145.47619047619048</v>
      </c>
      <c r="T13" s="12">
        <v>52</v>
      </c>
      <c r="U13" s="12">
        <v>36.047619047619051</v>
      </c>
      <c r="V13" s="12">
        <v>51.19047619047619</v>
      </c>
      <c r="W13" s="12">
        <v>22.761904761904763</v>
      </c>
      <c r="X13" s="12">
        <v>31.80952380952381</v>
      </c>
      <c r="Y13" s="12">
        <v>65.80952380952381</v>
      </c>
      <c r="Z13" s="12">
        <v>125.9047619047619</v>
      </c>
      <c r="AA13" s="12">
        <v>711.14285714285711</v>
      </c>
      <c r="AB13" s="12">
        <v>724.19047619047615</v>
      </c>
      <c r="AC13" s="12">
        <v>778.61904761904759</v>
      </c>
      <c r="AD13" s="12">
        <v>624.57142857142856</v>
      </c>
      <c r="AE13" s="12">
        <v>230.66666666666666</v>
      </c>
      <c r="AF13" s="12">
        <v>162.14285714285714</v>
      </c>
      <c r="AG13" s="12">
        <v>64.571428571428569</v>
      </c>
      <c r="AH13" s="12">
        <v>102.23809523809524</v>
      </c>
      <c r="AI13" s="12">
        <v>134.0952380952381</v>
      </c>
      <c r="AJ13" s="12">
        <v>16.523809523809526</v>
      </c>
      <c r="AK13" s="12">
        <v>61.714285714285715</v>
      </c>
      <c r="AL13" s="12">
        <v>136.23809523809524</v>
      </c>
      <c r="AM13" s="12">
        <v>10.142857142857142</v>
      </c>
      <c r="AN13" s="12">
        <v>70.571428571428569</v>
      </c>
      <c r="AO13" s="12">
        <v>14.380952380952381</v>
      </c>
      <c r="AP13" s="12">
        <v>17.142857142857142</v>
      </c>
      <c r="AQ13" s="12">
        <v>48.428571428571431</v>
      </c>
      <c r="AR13" s="12">
        <v>20.714285714285715</v>
      </c>
      <c r="AS13" s="13">
        <v>7439.9523809523789</v>
      </c>
      <c r="AT13" s="14"/>
      <c r="AV13" s="17" t="s">
        <v>44</v>
      </c>
      <c r="AW13" s="22">
        <f>SUM(AA27:AD27,AA9:AD12)</f>
        <v>15574.380952380956</v>
      </c>
      <c r="AX13" s="22">
        <f>SUM(Z27,Z9:Z12,H9:K12,H27:K27)</f>
        <v>1916.5238095238094</v>
      </c>
      <c r="AY13" s="22">
        <f>SUM(AE9:AJ12,AE27:AJ27)</f>
        <v>4024.4761904761904</v>
      </c>
      <c r="AZ13" s="22">
        <f>SUM(B9:G12,B27:G27)</f>
        <v>5791.5238095238083</v>
      </c>
      <c r="BA13" s="22">
        <f>SUM(T9:Y12,AM9:AN12,T27:Y27,AM27:AN27)</f>
        <v>4651.9047619047606</v>
      </c>
      <c r="BB13" s="22">
        <f>SUM(L9:S12,AK9:AL12,L27:S27,AK27:AL27)</f>
        <v>8226.2857142857119</v>
      </c>
      <c r="BC13" s="23">
        <f>SUM(AO9:AR12,AO27:AR27)</f>
        <v>924.19047619047626</v>
      </c>
      <c r="BD13" s="22">
        <f t="shared" si="0"/>
        <v>41109.28571428571</v>
      </c>
    </row>
    <row r="14" spans="1:56">
      <c r="A14" s="1" t="s">
        <v>11</v>
      </c>
      <c r="B14" s="12">
        <v>91.428571428571431</v>
      </c>
      <c r="C14" s="12">
        <v>175.23809523809524</v>
      </c>
      <c r="D14" s="12">
        <v>78.095238095238102</v>
      </c>
      <c r="E14" s="12">
        <v>85.238095238095241</v>
      </c>
      <c r="F14" s="12">
        <v>291.71428571428572</v>
      </c>
      <c r="G14" s="12">
        <v>119.19047619047619</v>
      </c>
      <c r="H14" s="12">
        <v>237.66666666666666</v>
      </c>
      <c r="I14" s="12">
        <v>244.38095238095238</v>
      </c>
      <c r="J14" s="12">
        <v>371.23809523809524</v>
      </c>
      <c r="K14" s="12">
        <v>223.76190476190476</v>
      </c>
      <c r="L14" s="12">
        <v>281</v>
      </c>
      <c r="M14" s="12">
        <v>9.9047619047619051</v>
      </c>
      <c r="N14" s="12">
        <v>155.61904761904762</v>
      </c>
      <c r="O14" s="12">
        <v>241.76190476190476</v>
      </c>
      <c r="P14" s="12">
        <v>243.42857142857142</v>
      </c>
      <c r="Q14" s="12">
        <v>112.28571428571429</v>
      </c>
      <c r="R14" s="12">
        <v>133</v>
      </c>
      <c r="S14" s="12">
        <v>251.66666666666666</v>
      </c>
      <c r="T14" s="12">
        <v>84.714285714285708</v>
      </c>
      <c r="U14" s="12">
        <v>96.333333333333329</v>
      </c>
      <c r="V14" s="12">
        <v>97.904761904761898</v>
      </c>
      <c r="W14" s="12">
        <v>48.80952380952381</v>
      </c>
      <c r="X14" s="12">
        <v>38.476190476190474</v>
      </c>
      <c r="Y14" s="12">
        <v>85.80952380952381</v>
      </c>
      <c r="Z14" s="12">
        <v>110.52380952380952</v>
      </c>
      <c r="AA14" s="12">
        <v>555.04761904761904</v>
      </c>
      <c r="AB14" s="12">
        <v>477</v>
      </c>
      <c r="AC14" s="12">
        <v>551.38095238095241</v>
      </c>
      <c r="AD14" s="12">
        <v>416.66666666666669</v>
      </c>
      <c r="AE14" s="12">
        <v>129.57142857142858</v>
      </c>
      <c r="AF14" s="12">
        <v>113.28571428571429</v>
      </c>
      <c r="AG14" s="12">
        <v>58.666666666666664</v>
      </c>
      <c r="AH14" s="12">
        <v>76.095238095238102</v>
      </c>
      <c r="AI14" s="12">
        <v>116.57142857142857</v>
      </c>
      <c r="AJ14" s="12">
        <v>19.38095238095238</v>
      </c>
      <c r="AK14" s="12">
        <v>105.14285714285714</v>
      </c>
      <c r="AL14" s="12">
        <v>327.8095238095238</v>
      </c>
      <c r="AM14" s="12">
        <v>39.61904761904762</v>
      </c>
      <c r="AN14" s="12">
        <v>132.1904761904762</v>
      </c>
      <c r="AO14" s="12">
        <v>20.761904761904763</v>
      </c>
      <c r="AP14" s="12">
        <v>27.047619047619047</v>
      </c>
      <c r="AQ14" s="12">
        <v>42.095238095238095</v>
      </c>
      <c r="AR14" s="12">
        <v>37.238095238095241</v>
      </c>
      <c r="AS14" s="13">
        <v>7235.3809523809541</v>
      </c>
      <c r="AT14" s="14"/>
      <c r="AV14" s="17" t="s">
        <v>45</v>
      </c>
      <c r="AW14" s="22">
        <f>SUM(AA32:AD37)</f>
        <v>29991.904761904767</v>
      </c>
      <c r="AX14" s="22">
        <f>SUM(H32:K37,Z32:Z37)</f>
        <v>3861.9523809523812</v>
      </c>
      <c r="AY14" s="22">
        <f>SUM(AE32:AJ37)</f>
        <v>8790.0000000000018</v>
      </c>
      <c r="AZ14" s="22">
        <f>SUM(B32:G37)</f>
        <v>3069.9523809523812</v>
      </c>
      <c r="BA14" s="22">
        <f>SUM(T32:Y37,AM32:AN37)</f>
        <v>2229.6190476190477</v>
      </c>
      <c r="BB14" s="22">
        <f>SUM(L32:S37,AK32:AL37)</f>
        <v>3386.5714285714275</v>
      </c>
      <c r="BC14" s="23">
        <f>SUM(AO32:AR37)</f>
        <v>2729.238095238094</v>
      </c>
      <c r="BD14" s="22">
        <f t="shared" si="0"/>
        <v>54059.238095238092</v>
      </c>
    </row>
    <row r="15" spans="1:56">
      <c r="A15" s="1" t="s">
        <v>12</v>
      </c>
      <c r="B15" s="12">
        <v>47.142857142857146</v>
      </c>
      <c r="C15" s="12">
        <v>70.666666666666671</v>
      </c>
      <c r="D15" s="12">
        <v>25.428571428571427</v>
      </c>
      <c r="E15" s="12">
        <v>32.333333333333336</v>
      </c>
      <c r="F15" s="12">
        <v>152.14285714285714</v>
      </c>
      <c r="G15" s="12">
        <v>48.38095238095238</v>
      </c>
      <c r="H15" s="12">
        <v>123.23809523809524</v>
      </c>
      <c r="I15" s="12">
        <v>245.61904761904762</v>
      </c>
      <c r="J15" s="12">
        <v>334.09523809523807</v>
      </c>
      <c r="K15" s="12">
        <v>260.33333333333331</v>
      </c>
      <c r="L15" s="12">
        <v>253.76190476190476</v>
      </c>
      <c r="M15" s="12">
        <v>158</v>
      </c>
      <c r="N15" s="12">
        <v>10.476190476190476</v>
      </c>
      <c r="O15" s="12">
        <v>115.04761904761905</v>
      </c>
      <c r="P15" s="12">
        <v>155.52380952380952</v>
      </c>
      <c r="Q15" s="12">
        <v>80.142857142857139</v>
      </c>
      <c r="R15" s="12">
        <v>84.142857142857139</v>
      </c>
      <c r="S15" s="12">
        <v>170.28571428571428</v>
      </c>
      <c r="T15" s="12">
        <v>36.904761904761905</v>
      </c>
      <c r="U15" s="12">
        <v>23.238095238095237</v>
      </c>
      <c r="V15" s="12">
        <v>26.904761904761905</v>
      </c>
      <c r="W15" s="12">
        <v>7.333333333333333</v>
      </c>
      <c r="X15" s="12">
        <v>8.6666666666666661</v>
      </c>
      <c r="Y15" s="12">
        <v>17.666666666666668</v>
      </c>
      <c r="Z15" s="12">
        <v>39</v>
      </c>
      <c r="AA15" s="12">
        <v>608.33333333333337</v>
      </c>
      <c r="AB15" s="12">
        <v>562.76190476190482</v>
      </c>
      <c r="AC15" s="12">
        <v>482.52380952380952</v>
      </c>
      <c r="AD15" s="12">
        <v>376.57142857142856</v>
      </c>
      <c r="AE15" s="12">
        <v>103.04761904761905</v>
      </c>
      <c r="AF15" s="12">
        <v>72.571428571428569</v>
      </c>
      <c r="AG15" s="12">
        <v>34.857142857142854</v>
      </c>
      <c r="AH15" s="12">
        <v>67.38095238095238</v>
      </c>
      <c r="AI15" s="12">
        <v>91.571428571428569</v>
      </c>
      <c r="AJ15" s="12">
        <v>6.2857142857142856</v>
      </c>
      <c r="AK15" s="12">
        <v>39</v>
      </c>
      <c r="AL15" s="12">
        <v>109.52380952380952</v>
      </c>
      <c r="AM15" s="12">
        <v>4.7142857142857144</v>
      </c>
      <c r="AN15" s="12">
        <v>43.476190476190474</v>
      </c>
      <c r="AO15" s="12">
        <v>7.6190476190476186</v>
      </c>
      <c r="AP15" s="12">
        <v>15.619047619047619</v>
      </c>
      <c r="AQ15" s="12">
        <v>31.285714285714285</v>
      </c>
      <c r="AR15" s="12">
        <v>14.904761904761905</v>
      </c>
      <c r="AS15" s="13">
        <v>5225.2857142857147</v>
      </c>
      <c r="AT15" s="14"/>
      <c r="AV15" s="17" t="s">
        <v>46</v>
      </c>
      <c r="AW15" s="22">
        <f>SUM(AA3:AD8)</f>
        <v>13003.380952380952</v>
      </c>
      <c r="AX15" s="22">
        <f>SUM(H3:K8,Z3:Z8)</f>
        <v>5940.9047619047615</v>
      </c>
      <c r="AY15" s="22">
        <f>SUM(AE3:AJ8)</f>
        <v>3349.1904761904761</v>
      </c>
      <c r="AZ15" s="22">
        <f>SUM(B3:G8)</f>
        <v>6941.0476190476193</v>
      </c>
      <c r="BA15" s="22">
        <f>SUM(T3:Y8,AM3:AN8)</f>
        <v>1586.333333333333</v>
      </c>
      <c r="BB15" s="22">
        <f>SUM(L3:S8,AK3:AL8)</f>
        <v>4026.2857142857138</v>
      </c>
      <c r="BC15" s="23">
        <f>SUM(AO3:AR8)</f>
        <v>903.57142857142867</v>
      </c>
      <c r="BD15" s="22">
        <f t="shared" si="0"/>
        <v>35750.714285714283</v>
      </c>
    </row>
    <row r="16" spans="1:56">
      <c r="A16" s="1" t="s">
        <v>13</v>
      </c>
      <c r="B16" s="12">
        <v>33.571428571428569</v>
      </c>
      <c r="C16" s="12">
        <v>54.238095238095241</v>
      </c>
      <c r="D16" s="12">
        <v>19.38095238095238</v>
      </c>
      <c r="E16" s="12">
        <v>20.80952380952381</v>
      </c>
      <c r="F16" s="12">
        <v>138.76190476190476</v>
      </c>
      <c r="G16" s="12">
        <v>44.61904761904762</v>
      </c>
      <c r="H16" s="12">
        <v>121.85714285714286</v>
      </c>
      <c r="I16" s="12">
        <v>192.33333333333334</v>
      </c>
      <c r="J16" s="12">
        <v>333.57142857142856</v>
      </c>
      <c r="K16" s="12">
        <v>237.57142857142858</v>
      </c>
      <c r="L16" s="12">
        <v>287.57142857142856</v>
      </c>
      <c r="M16" s="12">
        <v>236.38095238095238</v>
      </c>
      <c r="N16" s="12">
        <v>118.38095238095238</v>
      </c>
      <c r="O16" s="12">
        <v>9.6666666666666661</v>
      </c>
      <c r="P16" s="12">
        <v>175.47619047619048</v>
      </c>
      <c r="Q16" s="12">
        <v>117.95238095238095</v>
      </c>
      <c r="R16" s="12">
        <v>120.76190476190476</v>
      </c>
      <c r="S16" s="12">
        <v>247.52380952380952</v>
      </c>
      <c r="T16" s="12">
        <v>28.476190476190474</v>
      </c>
      <c r="U16" s="12">
        <v>16.333333333333332</v>
      </c>
      <c r="V16" s="12">
        <v>18.714285714285715</v>
      </c>
      <c r="W16" s="12">
        <v>3.9523809523809526</v>
      </c>
      <c r="X16" s="12">
        <v>4.5714285714285712</v>
      </c>
      <c r="Y16" s="12">
        <v>13.047619047619047</v>
      </c>
      <c r="Z16" s="12">
        <v>43.142857142857146</v>
      </c>
      <c r="AA16" s="12">
        <v>514.33333333333337</v>
      </c>
      <c r="AB16" s="12">
        <v>549.14285714285711</v>
      </c>
      <c r="AC16" s="12">
        <v>449.85714285714283</v>
      </c>
      <c r="AD16" s="12">
        <v>336.90476190476193</v>
      </c>
      <c r="AE16" s="12">
        <v>75.857142857142861</v>
      </c>
      <c r="AF16" s="12">
        <v>60.714285714285715</v>
      </c>
      <c r="AG16" s="12">
        <v>29.714285714285715</v>
      </c>
      <c r="AH16" s="12">
        <v>52.238095238095241</v>
      </c>
      <c r="AI16" s="12">
        <v>93.61904761904762</v>
      </c>
      <c r="AJ16" s="12">
        <v>13.285714285714286</v>
      </c>
      <c r="AK16" s="12">
        <v>72.523809523809518</v>
      </c>
      <c r="AL16" s="12">
        <v>207.04761904761904</v>
      </c>
      <c r="AM16" s="12">
        <v>7.333333333333333</v>
      </c>
      <c r="AN16" s="12">
        <v>23.61904761904762</v>
      </c>
      <c r="AO16" s="12">
        <v>8.6666666666666661</v>
      </c>
      <c r="AP16" s="12">
        <v>10.952380952380953</v>
      </c>
      <c r="AQ16" s="12">
        <v>16.523809523809526</v>
      </c>
      <c r="AR16" s="12">
        <v>11.095238095238095</v>
      </c>
      <c r="AS16" s="13">
        <v>5230.9047619047615</v>
      </c>
      <c r="AT16" s="14"/>
      <c r="AV16" s="17" t="s">
        <v>47</v>
      </c>
      <c r="AW16" s="22">
        <f>SUM(AA21:AD26,AA40:AD41)</f>
        <v>19049.190476190481</v>
      </c>
      <c r="AX16" s="22">
        <f>SUM(H21:K26,H40:K41,Z21:Z26,Z40:Z41)</f>
        <v>4695.2857142857138</v>
      </c>
      <c r="AY16" s="22">
        <f>SUM(AE21:AJ26,AE40:AJ41)</f>
        <v>2352.8095238095234</v>
      </c>
      <c r="AZ16" s="22">
        <f>SUM(B21:G26,B40:G41)</f>
        <v>1599.4285714285716</v>
      </c>
      <c r="BA16" s="22">
        <f>SUM(T21:Y26,T40:Y41,AM21:AN26,AM40:AN41)</f>
        <v>5283.1904761904761</v>
      </c>
      <c r="BB16" s="22">
        <f>SUM(L21:S26,L40:S41,AK21:AL26,AK40:AL41)</f>
        <v>1839.4285714285713</v>
      </c>
      <c r="BC16" s="23">
        <f>SUM(AO21:AR26,AO40:AR41)</f>
        <v>1016.7619047619049</v>
      </c>
      <c r="BD16" s="22">
        <f t="shared" si="0"/>
        <v>35836.095238095244</v>
      </c>
    </row>
    <row r="17" spans="1:56">
      <c r="A17" s="1" t="s">
        <v>14</v>
      </c>
      <c r="B17" s="12">
        <v>44.047619047619051</v>
      </c>
      <c r="C17" s="12">
        <v>82.714285714285708</v>
      </c>
      <c r="D17" s="12">
        <v>31.952380952380953</v>
      </c>
      <c r="E17" s="12">
        <v>25.285714285714285</v>
      </c>
      <c r="F17" s="12">
        <v>134.0952380952381</v>
      </c>
      <c r="G17" s="12">
        <v>52.523809523809526</v>
      </c>
      <c r="H17" s="12">
        <v>137.0952380952381</v>
      </c>
      <c r="I17" s="12">
        <v>222.04761904761904</v>
      </c>
      <c r="J17" s="12">
        <v>304.23809523809524</v>
      </c>
      <c r="K17" s="12">
        <v>164.1904761904762</v>
      </c>
      <c r="L17" s="12">
        <v>286.14285714285717</v>
      </c>
      <c r="M17" s="12">
        <v>240.23809523809524</v>
      </c>
      <c r="N17" s="12">
        <v>166.23809523809524</v>
      </c>
      <c r="O17" s="12">
        <v>189.57142857142858</v>
      </c>
      <c r="P17" s="12">
        <v>10.238095238095237</v>
      </c>
      <c r="Q17" s="12">
        <v>125.0952380952381</v>
      </c>
      <c r="R17" s="12">
        <v>198.38095238095238</v>
      </c>
      <c r="S17" s="12">
        <v>364.71428571428572</v>
      </c>
      <c r="T17" s="12">
        <v>31.238095238095237</v>
      </c>
      <c r="U17" s="12">
        <v>24.428571428571427</v>
      </c>
      <c r="V17" s="12">
        <v>24.904761904761905</v>
      </c>
      <c r="W17" s="12">
        <v>8.0952380952380949</v>
      </c>
      <c r="X17" s="12">
        <v>7</v>
      </c>
      <c r="Y17" s="12">
        <v>18.285714285714285</v>
      </c>
      <c r="Z17" s="12">
        <v>40.857142857142854</v>
      </c>
      <c r="AA17" s="12">
        <v>361</v>
      </c>
      <c r="AB17" s="12">
        <v>346.57142857142856</v>
      </c>
      <c r="AC17" s="12">
        <v>285.8095238095238</v>
      </c>
      <c r="AD17" s="12">
        <v>243.95238095238096</v>
      </c>
      <c r="AE17" s="12">
        <v>76.047619047619051</v>
      </c>
      <c r="AF17" s="12">
        <v>50.571428571428569</v>
      </c>
      <c r="AG17" s="12">
        <v>23</v>
      </c>
      <c r="AH17" s="12">
        <v>39.333333333333336</v>
      </c>
      <c r="AI17" s="12">
        <v>57.952380952380949</v>
      </c>
      <c r="AJ17" s="12">
        <v>8.1904761904761898</v>
      </c>
      <c r="AK17" s="12">
        <v>27.285714285714285</v>
      </c>
      <c r="AL17" s="12">
        <v>89.80952380952381</v>
      </c>
      <c r="AM17" s="12">
        <v>12.523809523809524</v>
      </c>
      <c r="AN17" s="12">
        <v>44.142857142857146</v>
      </c>
      <c r="AO17" s="12">
        <v>9.5714285714285712</v>
      </c>
      <c r="AP17" s="12">
        <v>11.761904761904763</v>
      </c>
      <c r="AQ17" s="12">
        <v>15.19047619047619</v>
      </c>
      <c r="AR17" s="12">
        <v>8.3809523809523814</v>
      </c>
      <c r="AS17" s="13">
        <v>4678.1904761904752</v>
      </c>
      <c r="AT17" s="14"/>
      <c r="AV17" s="1" t="s">
        <v>48</v>
      </c>
      <c r="AW17" s="23">
        <f>SUM(AA13:AD20,AA38:AD39)</f>
        <v>21572.142857142855</v>
      </c>
      <c r="AX17" s="23">
        <f>SUM(H13:K20,H38:K39,Z13:Z20,Z38:Z39)</f>
        <v>8316.6190476190495</v>
      </c>
      <c r="AY17" s="23">
        <f>SUM(AE13:AJ20,AE38:AJ39)</f>
        <v>3478.8571428571431</v>
      </c>
      <c r="AZ17" s="23">
        <f>SUM(B13:G20,B38:G39)</f>
        <v>4117.0476190476193</v>
      </c>
      <c r="BA17" s="23">
        <f>SUM(T13:Y20,T38:Y39,AM13:AN20,AM38:AN39)</f>
        <v>1874.0000000000005</v>
      </c>
      <c r="BB17" s="23">
        <f>SUM(L13:S20,L38:S39,AK13:AL20,AK38:AL39)</f>
        <v>13198.761904761899</v>
      </c>
      <c r="BC17" s="23">
        <f>SUM(AO13:AR20,AO38:AR39)</f>
        <v>708.14285714285722</v>
      </c>
      <c r="BD17" s="22">
        <f t="shared" si="0"/>
        <v>53265.57142857142</v>
      </c>
    </row>
    <row r="18" spans="1:56">
      <c r="A18" s="1" t="s">
        <v>15</v>
      </c>
      <c r="B18" s="12">
        <v>23</v>
      </c>
      <c r="C18" s="12">
        <v>32.714285714285715</v>
      </c>
      <c r="D18" s="12">
        <v>7.6190476190476186</v>
      </c>
      <c r="E18" s="12">
        <v>9.5238095238095237</v>
      </c>
      <c r="F18" s="12">
        <v>92.238095238095241</v>
      </c>
      <c r="G18" s="12">
        <v>22.61904761904762</v>
      </c>
      <c r="H18" s="12">
        <v>70.80952380952381</v>
      </c>
      <c r="I18" s="12">
        <v>159.57142857142858</v>
      </c>
      <c r="J18" s="12">
        <v>204.85714285714286</v>
      </c>
      <c r="K18" s="12">
        <v>104.04761904761905</v>
      </c>
      <c r="L18" s="12">
        <v>106.52380952380952</v>
      </c>
      <c r="M18" s="12">
        <v>104.23809523809524</v>
      </c>
      <c r="N18" s="12">
        <v>78.476190476190482</v>
      </c>
      <c r="O18" s="12">
        <v>109.04761904761905</v>
      </c>
      <c r="P18" s="12">
        <v>115.23809523809524</v>
      </c>
      <c r="Q18" s="12">
        <v>5.5238095238095237</v>
      </c>
      <c r="R18" s="12">
        <v>64.952380952380949</v>
      </c>
      <c r="S18" s="12">
        <v>169.61904761904762</v>
      </c>
      <c r="T18" s="12">
        <v>18.285714285714285</v>
      </c>
      <c r="U18" s="12">
        <v>8.1904761904761898</v>
      </c>
      <c r="V18" s="12">
        <v>14.476190476190476</v>
      </c>
      <c r="W18" s="12">
        <v>3.1428571428571428</v>
      </c>
      <c r="X18" s="12">
        <v>2.2857142857142856</v>
      </c>
      <c r="Y18" s="12">
        <v>10.904761904761905</v>
      </c>
      <c r="Z18" s="12">
        <v>18.095238095238095</v>
      </c>
      <c r="AA18" s="12">
        <v>383.71428571428572</v>
      </c>
      <c r="AB18" s="12">
        <v>347.09523809523807</v>
      </c>
      <c r="AC18" s="12">
        <v>232.47619047619048</v>
      </c>
      <c r="AD18" s="12">
        <v>194.38095238095238</v>
      </c>
      <c r="AE18" s="12">
        <v>52.952380952380949</v>
      </c>
      <c r="AF18" s="12">
        <v>39.428571428571431</v>
      </c>
      <c r="AG18" s="12">
        <v>13.047619047619047</v>
      </c>
      <c r="AH18" s="12">
        <v>23.571428571428573</v>
      </c>
      <c r="AI18" s="12">
        <v>58.285714285714285</v>
      </c>
      <c r="AJ18" s="12">
        <v>6.4285714285714288</v>
      </c>
      <c r="AK18" s="12">
        <v>24.666666666666668</v>
      </c>
      <c r="AL18" s="12">
        <v>43.047619047619051</v>
      </c>
      <c r="AM18" s="12">
        <v>5.0476190476190474</v>
      </c>
      <c r="AN18" s="12">
        <v>16.333333333333332</v>
      </c>
      <c r="AO18" s="12">
        <v>6.0952380952380949</v>
      </c>
      <c r="AP18" s="12">
        <v>6.7142857142857144</v>
      </c>
      <c r="AQ18" s="12">
        <v>10.19047619047619</v>
      </c>
      <c r="AR18" s="12">
        <v>6.9047619047619051</v>
      </c>
      <c r="AS18" s="13">
        <v>3037.4761904761908</v>
      </c>
      <c r="AT18" s="14"/>
      <c r="AV18" s="9" t="s">
        <v>58</v>
      </c>
      <c r="AW18" s="22">
        <f>SUM(AA42:AD45)</f>
        <v>8412.4285714285725</v>
      </c>
      <c r="AX18" s="22">
        <f>SUM(Z42:Z45,H42:K45)</f>
        <v>955.7619047619047</v>
      </c>
      <c r="AY18" s="22">
        <f>SUM(AE42:AJ45)</f>
        <v>2859.0952380952381</v>
      </c>
      <c r="AZ18" s="22">
        <f>SUM(B42:G45)</f>
        <v>915.38095238095229</v>
      </c>
      <c r="BA18" s="22">
        <f>SUM(T42:Y45, AM42:AN45)</f>
        <v>1066.0476190476193</v>
      </c>
      <c r="BB18" s="22">
        <f>SUM(AK42:AL45,L42:S45)</f>
        <v>687.57142857142844</v>
      </c>
      <c r="BC18" s="22">
        <f>SUM(AO42:AR45)</f>
        <v>1149.7142857142856</v>
      </c>
      <c r="BD18" s="22">
        <f t="shared" si="0"/>
        <v>16046</v>
      </c>
    </row>
    <row r="19" spans="1:56">
      <c r="A19" s="1" t="s">
        <v>16</v>
      </c>
      <c r="B19" s="12">
        <v>18.904761904761905</v>
      </c>
      <c r="C19" s="12">
        <v>33.38095238095238</v>
      </c>
      <c r="D19" s="12">
        <v>14.619047619047619</v>
      </c>
      <c r="E19" s="12">
        <v>10.619047619047619</v>
      </c>
      <c r="F19" s="12">
        <v>152.76190476190476</v>
      </c>
      <c r="G19" s="12">
        <v>27.19047619047619</v>
      </c>
      <c r="H19" s="12">
        <v>65.80952380952381</v>
      </c>
      <c r="I19" s="12">
        <v>184.28571428571428</v>
      </c>
      <c r="J19" s="12">
        <v>230.04761904761904</v>
      </c>
      <c r="K19" s="12">
        <v>115.71428571428571</v>
      </c>
      <c r="L19" s="12">
        <v>100</v>
      </c>
      <c r="M19" s="12">
        <v>132.95238095238096</v>
      </c>
      <c r="N19" s="12">
        <v>88.38095238095238</v>
      </c>
      <c r="O19" s="12">
        <v>133.04761904761904</v>
      </c>
      <c r="P19" s="12">
        <v>201.42857142857142</v>
      </c>
      <c r="Q19" s="12">
        <v>68.666666666666671</v>
      </c>
      <c r="R19" s="12">
        <v>8.5238095238095237</v>
      </c>
      <c r="S19" s="12">
        <v>175.71428571428572</v>
      </c>
      <c r="T19" s="12">
        <v>18.571428571428573</v>
      </c>
      <c r="U19" s="12">
        <v>15.333333333333334</v>
      </c>
      <c r="V19" s="12">
        <v>16.571428571428573</v>
      </c>
      <c r="W19" s="12">
        <v>5.1904761904761907</v>
      </c>
      <c r="X19" s="12">
        <v>3.6666666666666665</v>
      </c>
      <c r="Y19" s="12">
        <v>10.952380952380953</v>
      </c>
      <c r="Z19" s="12">
        <v>18.333333333333332</v>
      </c>
      <c r="AA19" s="12">
        <v>650.66666666666663</v>
      </c>
      <c r="AB19" s="12">
        <v>564.61904761904759</v>
      </c>
      <c r="AC19" s="12">
        <v>316.14285714285717</v>
      </c>
      <c r="AD19" s="12">
        <v>213.38095238095238</v>
      </c>
      <c r="AE19" s="12">
        <v>51.142857142857146</v>
      </c>
      <c r="AF19" s="12">
        <v>32.238095238095241</v>
      </c>
      <c r="AG19" s="12">
        <v>16.38095238095238</v>
      </c>
      <c r="AH19" s="12">
        <v>26.857142857142858</v>
      </c>
      <c r="AI19" s="12">
        <v>62.428571428571431</v>
      </c>
      <c r="AJ19" s="12">
        <v>11.857142857142858</v>
      </c>
      <c r="AK19" s="12">
        <v>22.19047619047619</v>
      </c>
      <c r="AL19" s="12">
        <v>65.428571428571431</v>
      </c>
      <c r="AM19" s="12">
        <v>3.6190476190476191</v>
      </c>
      <c r="AN19" s="12">
        <v>12.666666666666666</v>
      </c>
      <c r="AO19" s="12">
        <v>6.5714285714285712</v>
      </c>
      <c r="AP19" s="12">
        <v>4.6190476190476186</v>
      </c>
      <c r="AQ19" s="12">
        <v>19.523809523809526</v>
      </c>
      <c r="AR19" s="12">
        <v>7.9047619047619051</v>
      </c>
      <c r="AS19" s="13">
        <v>3953.5714285714289</v>
      </c>
      <c r="AT19" s="14"/>
      <c r="AV19" s="9" t="s">
        <v>49</v>
      </c>
      <c r="AW19" s="22">
        <f>SUM(AW12:AW18)</f>
        <v>112518.28571428574</v>
      </c>
      <c r="AX19" s="22">
        <f t="shared" ref="AX19:BC19" si="1">SUM(AX12:AX18)</f>
        <v>41224.238095238106</v>
      </c>
      <c r="AY19" s="22">
        <f t="shared" si="1"/>
        <v>55710</v>
      </c>
      <c r="AZ19" s="22">
        <f t="shared" si="1"/>
        <v>34619.428571428572</v>
      </c>
      <c r="BA19" s="22">
        <f t="shared" si="1"/>
        <v>35341.714285714283</v>
      </c>
      <c r="BB19" s="22">
        <f t="shared" si="1"/>
        <v>52971.857142857138</v>
      </c>
      <c r="BC19" s="22">
        <f t="shared" si="1"/>
        <v>16296.809523809525</v>
      </c>
      <c r="BD19" s="22">
        <f t="shared" si="0"/>
        <v>348682.33333333337</v>
      </c>
    </row>
    <row r="20" spans="1:56">
      <c r="A20" s="1" t="s">
        <v>17</v>
      </c>
      <c r="B20" s="12">
        <v>47.476190476190474</v>
      </c>
      <c r="C20" s="12">
        <v>86.095238095238102</v>
      </c>
      <c r="D20" s="12">
        <v>46.761904761904759</v>
      </c>
      <c r="E20" s="12">
        <v>36.142857142857146</v>
      </c>
      <c r="F20" s="12">
        <v>321.61904761904759</v>
      </c>
      <c r="G20" s="12">
        <v>63.19047619047619</v>
      </c>
      <c r="H20" s="12">
        <v>133.28571428571428</v>
      </c>
      <c r="I20" s="12">
        <v>363.23809523809524</v>
      </c>
      <c r="J20" s="12">
        <v>482.09523809523807</v>
      </c>
      <c r="K20" s="12">
        <v>163.38095238095238</v>
      </c>
      <c r="L20" s="12">
        <v>156.66666666666666</v>
      </c>
      <c r="M20" s="12">
        <v>246.52380952380952</v>
      </c>
      <c r="N20" s="12">
        <v>160.9047619047619</v>
      </c>
      <c r="O20" s="12">
        <v>255.71428571428572</v>
      </c>
      <c r="P20" s="12">
        <v>367.95238095238096</v>
      </c>
      <c r="Q20" s="12">
        <v>192.1904761904762</v>
      </c>
      <c r="R20" s="12">
        <v>181.76190476190476</v>
      </c>
      <c r="S20" s="12">
        <v>21.38095238095238</v>
      </c>
      <c r="T20" s="12">
        <v>38.904761904761905</v>
      </c>
      <c r="U20" s="12">
        <v>29.61904761904762</v>
      </c>
      <c r="V20" s="12">
        <v>25.61904761904762</v>
      </c>
      <c r="W20" s="12">
        <v>10.142857142857142</v>
      </c>
      <c r="X20" s="12">
        <v>11.523809523809524</v>
      </c>
      <c r="Y20" s="12">
        <v>28.285714285714285</v>
      </c>
      <c r="Z20" s="12">
        <v>23.047619047619047</v>
      </c>
      <c r="AA20" s="12">
        <v>1364.8095238095239</v>
      </c>
      <c r="AB20" s="12">
        <v>1145.3809523809523</v>
      </c>
      <c r="AC20" s="12">
        <v>521.76190476190482</v>
      </c>
      <c r="AD20" s="12">
        <v>387.14285714285717</v>
      </c>
      <c r="AE20" s="12">
        <v>88</v>
      </c>
      <c r="AF20" s="12">
        <v>43.38095238095238</v>
      </c>
      <c r="AG20" s="12">
        <v>28.761904761904763</v>
      </c>
      <c r="AH20" s="12">
        <v>37.142857142857146</v>
      </c>
      <c r="AI20" s="12">
        <v>94.61904761904762</v>
      </c>
      <c r="AJ20" s="12">
        <v>9.5714285714285712</v>
      </c>
      <c r="AK20" s="12">
        <v>35.19047619047619</v>
      </c>
      <c r="AL20" s="12">
        <v>88.904761904761898</v>
      </c>
      <c r="AM20" s="12">
        <v>8</v>
      </c>
      <c r="AN20" s="12">
        <v>45.761904761904759</v>
      </c>
      <c r="AO20" s="12">
        <v>7.2857142857142856</v>
      </c>
      <c r="AP20" s="12">
        <v>9.9047619047619051</v>
      </c>
      <c r="AQ20" s="12">
        <v>46.333333333333336</v>
      </c>
      <c r="AR20" s="12">
        <v>6.666666666666667</v>
      </c>
      <c r="AS20" s="13">
        <v>7476.5238095238083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35.047619047619051</v>
      </c>
      <c r="C21" s="12">
        <v>42.952380952380949</v>
      </c>
      <c r="D21" s="12">
        <v>26.523809523809526</v>
      </c>
      <c r="E21" s="12">
        <v>14.476190476190476</v>
      </c>
      <c r="F21" s="12">
        <v>134.52380952380952</v>
      </c>
      <c r="G21" s="12">
        <v>31.61904761904762</v>
      </c>
      <c r="H21" s="12">
        <v>127.85714285714286</v>
      </c>
      <c r="I21" s="12">
        <v>270.42857142857144</v>
      </c>
      <c r="J21" s="12">
        <v>305.1904761904762</v>
      </c>
      <c r="K21" s="12">
        <v>32.714285714285715</v>
      </c>
      <c r="L21" s="12">
        <v>49.857142857142854</v>
      </c>
      <c r="M21" s="12">
        <v>80.285714285714292</v>
      </c>
      <c r="N21" s="12">
        <v>36.761904761904759</v>
      </c>
      <c r="O21" s="12">
        <v>30.047619047619047</v>
      </c>
      <c r="P21" s="12">
        <v>32.904761904761905</v>
      </c>
      <c r="Q21" s="12">
        <v>19.952380952380953</v>
      </c>
      <c r="R21" s="12">
        <v>19.666666666666668</v>
      </c>
      <c r="S21" s="12">
        <v>36.142857142857146</v>
      </c>
      <c r="T21" s="12">
        <v>13.571428571428571</v>
      </c>
      <c r="U21" s="12">
        <v>119.76190476190476</v>
      </c>
      <c r="V21" s="12">
        <v>319.14285714285717</v>
      </c>
      <c r="W21" s="12">
        <v>96.285714285714292</v>
      </c>
      <c r="X21" s="12">
        <v>46.714285714285715</v>
      </c>
      <c r="Y21" s="12">
        <v>97.80952380952381</v>
      </c>
      <c r="Z21" s="12">
        <v>20.80952380952381</v>
      </c>
      <c r="AA21" s="12">
        <v>765.57142857142856</v>
      </c>
      <c r="AB21" s="12">
        <v>753.57142857142856</v>
      </c>
      <c r="AC21" s="12">
        <v>442.38095238095241</v>
      </c>
      <c r="AD21" s="12">
        <v>355.52380952380952</v>
      </c>
      <c r="AE21" s="12">
        <v>73</v>
      </c>
      <c r="AF21" s="12">
        <v>73.333333333333329</v>
      </c>
      <c r="AG21" s="12">
        <v>42.142857142857146</v>
      </c>
      <c r="AH21" s="12">
        <v>43.428571428571431</v>
      </c>
      <c r="AI21" s="12">
        <v>90.095238095238102</v>
      </c>
      <c r="AJ21" s="12">
        <v>24.904761904761905</v>
      </c>
      <c r="AK21" s="12">
        <v>9.0476190476190474</v>
      </c>
      <c r="AL21" s="12">
        <v>11.666666666666666</v>
      </c>
      <c r="AM21" s="12">
        <v>65.952380952380949</v>
      </c>
      <c r="AN21" s="12">
        <v>349.38095238095241</v>
      </c>
      <c r="AO21" s="12">
        <v>18.761904761904763</v>
      </c>
      <c r="AP21" s="12">
        <v>26.238095238095237</v>
      </c>
      <c r="AQ21" s="12">
        <v>77.61904761904762</v>
      </c>
      <c r="AR21" s="12">
        <v>23.666666666666668</v>
      </c>
      <c r="AS21" s="13">
        <v>5289.9047619047615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18.571428571428573</v>
      </c>
      <c r="C22" s="12">
        <v>26.904761904761905</v>
      </c>
      <c r="D22" s="12">
        <v>19.142857142857142</v>
      </c>
      <c r="E22" s="12">
        <v>14.095238095238095</v>
      </c>
      <c r="F22" s="12">
        <v>142.66666666666666</v>
      </c>
      <c r="G22" s="12">
        <v>23</v>
      </c>
      <c r="H22" s="12">
        <v>111.0952380952381</v>
      </c>
      <c r="I22" s="12">
        <v>308.61904761904759</v>
      </c>
      <c r="J22" s="12">
        <v>335.09523809523807</v>
      </c>
      <c r="K22" s="12">
        <v>22.571428571428573</v>
      </c>
      <c r="L22" s="12">
        <v>33.047619047619051</v>
      </c>
      <c r="M22" s="12">
        <v>94.857142857142861</v>
      </c>
      <c r="N22" s="12">
        <v>19.095238095238095</v>
      </c>
      <c r="O22" s="12">
        <v>13.857142857142858</v>
      </c>
      <c r="P22" s="12">
        <v>22.428571428571427</v>
      </c>
      <c r="Q22" s="12">
        <v>8.7142857142857135</v>
      </c>
      <c r="R22" s="12">
        <v>18.238095238095237</v>
      </c>
      <c r="S22" s="12">
        <v>28.80952380952381</v>
      </c>
      <c r="T22" s="12">
        <v>116.95238095238095</v>
      </c>
      <c r="U22" s="12">
        <v>12.714285714285714</v>
      </c>
      <c r="V22" s="12">
        <v>125.66666666666667</v>
      </c>
      <c r="W22" s="12">
        <v>43.61904761904762</v>
      </c>
      <c r="X22" s="12">
        <v>26.285714285714285</v>
      </c>
      <c r="Y22" s="12">
        <v>108.47619047619048</v>
      </c>
      <c r="Z22" s="12">
        <v>14.285714285714286</v>
      </c>
      <c r="AA22" s="12">
        <v>1335.3333333333333</v>
      </c>
      <c r="AB22" s="12">
        <v>1282.952380952381</v>
      </c>
      <c r="AC22" s="12">
        <v>532.42857142857144</v>
      </c>
      <c r="AD22" s="12">
        <v>411.04761904761904</v>
      </c>
      <c r="AE22" s="12">
        <v>89.333333333333329</v>
      </c>
      <c r="AF22" s="12">
        <v>50.19047619047619</v>
      </c>
      <c r="AG22" s="12">
        <v>61.333333333333336</v>
      </c>
      <c r="AH22" s="12">
        <v>35.80952380952381</v>
      </c>
      <c r="AI22" s="12">
        <v>112.66666666666667</v>
      </c>
      <c r="AJ22" s="12">
        <v>19.61904761904762</v>
      </c>
      <c r="AK22" s="12">
        <v>3.9047619047619047</v>
      </c>
      <c r="AL22" s="12">
        <v>5.4761904761904763</v>
      </c>
      <c r="AM22" s="12">
        <v>37.38095238095238</v>
      </c>
      <c r="AN22" s="12">
        <v>122.0952380952381</v>
      </c>
      <c r="AO22" s="12">
        <v>15.571428571428571</v>
      </c>
      <c r="AP22" s="12">
        <v>25.80952380952381</v>
      </c>
      <c r="AQ22" s="12">
        <v>109.14285714285714</v>
      </c>
      <c r="AR22" s="12">
        <v>19.904761904761905</v>
      </c>
      <c r="AS22" s="13">
        <v>5981.0952380952376</v>
      </c>
      <c r="AT22" s="14"/>
      <c r="AV22" s="17" t="s">
        <v>43</v>
      </c>
      <c r="AW22" s="22">
        <f>AW12</f>
        <v>4914.8571428571422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25.333333333333332</v>
      </c>
      <c r="C23" s="12">
        <v>38.571428571428569</v>
      </c>
      <c r="D23" s="12">
        <v>26.523809523809526</v>
      </c>
      <c r="E23" s="12">
        <v>25.285714285714285</v>
      </c>
      <c r="F23" s="12">
        <v>141.85714285714286</v>
      </c>
      <c r="G23" s="12">
        <v>29.428571428571427</v>
      </c>
      <c r="H23" s="12">
        <v>140.28571428571428</v>
      </c>
      <c r="I23" s="12">
        <v>260.47619047619048</v>
      </c>
      <c r="J23" s="12">
        <v>345.66666666666669</v>
      </c>
      <c r="K23" s="12">
        <v>26.095238095238095</v>
      </c>
      <c r="L23" s="12">
        <v>44.904761904761905</v>
      </c>
      <c r="M23" s="12">
        <v>97.666666666666671</v>
      </c>
      <c r="N23" s="12">
        <v>25.761904761904763</v>
      </c>
      <c r="O23" s="12">
        <v>16.238095238095237</v>
      </c>
      <c r="P23" s="12">
        <v>22.61904761904762</v>
      </c>
      <c r="Q23" s="12">
        <v>17.61904761904762</v>
      </c>
      <c r="R23" s="12">
        <v>16.38095238095238</v>
      </c>
      <c r="S23" s="12">
        <v>25.047619047619047</v>
      </c>
      <c r="T23" s="12">
        <v>363.90476190476193</v>
      </c>
      <c r="U23" s="12">
        <v>133.33333333333334</v>
      </c>
      <c r="V23" s="12">
        <v>14.523809523809524</v>
      </c>
      <c r="W23" s="12">
        <v>62.61904761904762</v>
      </c>
      <c r="X23" s="12">
        <v>50.285714285714285</v>
      </c>
      <c r="Y23" s="12">
        <v>169.52380952380952</v>
      </c>
      <c r="Z23" s="12">
        <v>17.095238095238095</v>
      </c>
      <c r="AA23" s="12">
        <v>1182.3809523809523</v>
      </c>
      <c r="AB23" s="12">
        <v>1060.5714285714287</v>
      </c>
      <c r="AC23" s="12">
        <v>509.57142857142856</v>
      </c>
      <c r="AD23" s="12">
        <v>346.04761904761904</v>
      </c>
      <c r="AE23" s="12">
        <v>86.714285714285708</v>
      </c>
      <c r="AF23" s="12">
        <v>56.857142857142854</v>
      </c>
      <c r="AG23" s="12">
        <v>51.19047619047619</v>
      </c>
      <c r="AH23" s="12">
        <v>35.61904761904762</v>
      </c>
      <c r="AI23" s="12">
        <v>87.523809523809518</v>
      </c>
      <c r="AJ23" s="12">
        <v>19.714285714285715</v>
      </c>
      <c r="AK23" s="12">
        <v>9.2380952380952372</v>
      </c>
      <c r="AL23" s="12">
        <v>5.8571428571428568</v>
      </c>
      <c r="AM23" s="12">
        <v>73.238095238095241</v>
      </c>
      <c r="AN23" s="12">
        <v>237.9047619047619</v>
      </c>
      <c r="AO23" s="12">
        <v>18.476190476190474</v>
      </c>
      <c r="AP23" s="12">
        <v>20.285714285714285</v>
      </c>
      <c r="AQ23" s="12">
        <v>133.71428571428572</v>
      </c>
      <c r="AR23" s="12">
        <v>26.428571428571427</v>
      </c>
      <c r="AS23" s="13">
        <v>6101.0952380952376</v>
      </c>
      <c r="AT23" s="14"/>
      <c r="AV23" s="17" t="s">
        <v>44</v>
      </c>
      <c r="AW23" s="22">
        <f>AW13+AX12</f>
        <v>31111.571428571435</v>
      </c>
      <c r="AX23" s="22">
        <f>AX13</f>
        <v>1916.5238095238094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14.095238095238095</v>
      </c>
      <c r="C24" s="12">
        <v>11.714285714285714</v>
      </c>
      <c r="D24" s="12">
        <v>10.619047619047619</v>
      </c>
      <c r="E24" s="12">
        <v>7.8571428571428568</v>
      </c>
      <c r="F24" s="12">
        <v>93.61904761904762</v>
      </c>
      <c r="G24" s="12">
        <v>11.523809523809524</v>
      </c>
      <c r="H24" s="12">
        <v>44.952380952380949</v>
      </c>
      <c r="I24" s="12">
        <v>145.23809523809524</v>
      </c>
      <c r="J24" s="12">
        <v>168.95238095238096</v>
      </c>
      <c r="K24" s="12">
        <v>11.952380952380953</v>
      </c>
      <c r="L24" s="12">
        <v>19.666666666666668</v>
      </c>
      <c r="M24" s="12">
        <v>47.142857142857146</v>
      </c>
      <c r="N24" s="12">
        <v>8.3809523809523814</v>
      </c>
      <c r="O24" s="12">
        <v>3.6190476190476191</v>
      </c>
      <c r="P24" s="12">
        <v>9.4285714285714288</v>
      </c>
      <c r="Q24" s="12">
        <v>2.4761904761904763</v>
      </c>
      <c r="R24" s="12">
        <v>4.5714285714285712</v>
      </c>
      <c r="S24" s="12">
        <v>9.4761904761904763</v>
      </c>
      <c r="T24" s="12">
        <v>124.57142857142857</v>
      </c>
      <c r="U24" s="12">
        <v>55.238095238095241</v>
      </c>
      <c r="V24" s="12">
        <v>75</v>
      </c>
      <c r="W24" s="12">
        <v>7.0952380952380949</v>
      </c>
      <c r="X24" s="12">
        <v>19.80952380952381</v>
      </c>
      <c r="Y24" s="12">
        <v>76.142857142857139</v>
      </c>
      <c r="Z24" s="12">
        <v>7.6190476190476186</v>
      </c>
      <c r="AA24" s="12">
        <v>821.19047619047615</v>
      </c>
      <c r="AB24" s="12">
        <v>758.42857142857144</v>
      </c>
      <c r="AC24" s="12">
        <v>273.76190476190476</v>
      </c>
      <c r="AD24" s="12">
        <v>207.95238095238096</v>
      </c>
      <c r="AE24" s="12">
        <v>37.333333333333336</v>
      </c>
      <c r="AF24" s="12">
        <v>19.904761904761905</v>
      </c>
      <c r="AG24" s="12">
        <v>19.666666666666668</v>
      </c>
      <c r="AH24" s="12">
        <v>11.238095238095237</v>
      </c>
      <c r="AI24" s="12">
        <v>31.238095238095237</v>
      </c>
      <c r="AJ24" s="12">
        <v>2.9523809523809526</v>
      </c>
      <c r="AK24" s="12">
        <v>2.4285714285714284</v>
      </c>
      <c r="AL24" s="12">
        <v>1.8095238095238095</v>
      </c>
      <c r="AM24" s="12">
        <v>16.333333333333332</v>
      </c>
      <c r="AN24" s="12">
        <v>40.571428571428569</v>
      </c>
      <c r="AO24" s="12">
        <v>2.4285714285714284</v>
      </c>
      <c r="AP24" s="12">
        <v>5.3809523809523814</v>
      </c>
      <c r="AQ24" s="12">
        <v>63.19047619047619</v>
      </c>
      <c r="AR24" s="12">
        <v>10.285714285714286</v>
      </c>
      <c r="AS24" s="13">
        <v>3317.333333333333</v>
      </c>
      <c r="AT24" s="14"/>
      <c r="AV24" s="17" t="s">
        <v>45</v>
      </c>
      <c r="AW24" s="22">
        <f>AW14+AY12</f>
        <v>60847.476190476198</v>
      </c>
      <c r="AX24" s="22">
        <f>AX14+AY13</f>
        <v>7886.4285714285716</v>
      </c>
      <c r="AY24" s="22">
        <f>AY14</f>
        <v>8790.0000000000018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7.1904761904761907</v>
      </c>
      <c r="C25" s="12">
        <v>15.619047619047619</v>
      </c>
      <c r="D25" s="12">
        <v>8.0476190476190474</v>
      </c>
      <c r="E25" s="12">
        <v>7.4285714285714288</v>
      </c>
      <c r="F25" s="12">
        <v>61.952380952380949</v>
      </c>
      <c r="G25" s="12">
        <v>10.523809523809524</v>
      </c>
      <c r="H25" s="12">
        <v>32.714285714285715</v>
      </c>
      <c r="I25" s="12">
        <v>98.857142857142861</v>
      </c>
      <c r="J25" s="12">
        <v>142.8095238095238</v>
      </c>
      <c r="K25" s="12">
        <v>9.5714285714285712</v>
      </c>
      <c r="L25" s="12">
        <v>28.80952380952381</v>
      </c>
      <c r="M25" s="12">
        <v>38.142857142857146</v>
      </c>
      <c r="N25" s="12">
        <v>9.7619047619047628</v>
      </c>
      <c r="O25" s="12">
        <v>3.7619047619047619</v>
      </c>
      <c r="P25" s="12">
        <v>7.2380952380952381</v>
      </c>
      <c r="Q25" s="12">
        <v>3.0476190476190474</v>
      </c>
      <c r="R25" s="12">
        <v>3.2380952380952381</v>
      </c>
      <c r="S25" s="12">
        <v>11.952380952380953</v>
      </c>
      <c r="T25" s="12">
        <v>53.047619047619051</v>
      </c>
      <c r="U25" s="12">
        <v>32.523809523809526</v>
      </c>
      <c r="V25" s="12">
        <v>43.80952380952381</v>
      </c>
      <c r="W25" s="12">
        <v>17.428571428571427</v>
      </c>
      <c r="X25" s="12">
        <v>5.4761904761904763</v>
      </c>
      <c r="Y25" s="12">
        <v>61.61904761904762</v>
      </c>
      <c r="Z25" s="12">
        <v>4.6190476190476186</v>
      </c>
      <c r="AA25" s="12">
        <v>690.61904761904759</v>
      </c>
      <c r="AB25" s="12">
        <v>618.85714285714289</v>
      </c>
      <c r="AC25" s="12">
        <v>212.33333333333334</v>
      </c>
      <c r="AD25" s="12">
        <v>175</v>
      </c>
      <c r="AE25" s="12">
        <v>35.80952380952381</v>
      </c>
      <c r="AF25" s="12">
        <v>20.761904761904763</v>
      </c>
      <c r="AG25" s="12">
        <v>22.61904761904762</v>
      </c>
      <c r="AH25" s="12">
        <v>16.333333333333332</v>
      </c>
      <c r="AI25" s="12">
        <v>25.428571428571427</v>
      </c>
      <c r="AJ25" s="12">
        <v>3.7619047619047619</v>
      </c>
      <c r="AK25" s="12">
        <v>1.0476190476190477</v>
      </c>
      <c r="AL25" s="12">
        <v>2.9523809523809526</v>
      </c>
      <c r="AM25" s="12">
        <v>7.6190476190476186</v>
      </c>
      <c r="AN25" s="12">
        <v>20.714285714285715</v>
      </c>
      <c r="AO25" s="12">
        <v>5.9523809523809526</v>
      </c>
      <c r="AP25" s="12">
        <v>5.4285714285714288</v>
      </c>
      <c r="AQ25" s="12">
        <v>49.61904761904762</v>
      </c>
      <c r="AR25" s="12">
        <v>10.238095238095237</v>
      </c>
      <c r="AS25" s="13">
        <v>2644.666666666667</v>
      </c>
      <c r="AT25" s="14"/>
      <c r="AV25" s="17" t="s">
        <v>46</v>
      </c>
      <c r="AW25" s="22">
        <f>AW15+AZ12</f>
        <v>25188.428571428569</v>
      </c>
      <c r="AX25" s="22">
        <f>AX15+AZ13</f>
        <v>11732.428571428569</v>
      </c>
      <c r="AY25" s="22">
        <f>AY15+AZ14</f>
        <v>6419.1428571428569</v>
      </c>
      <c r="AZ25" s="22">
        <f>AZ15</f>
        <v>6941.0476190476193</v>
      </c>
      <c r="BA25" s="22"/>
      <c r="BB25" s="22"/>
      <c r="BC25" s="23"/>
      <c r="BD25" s="22"/>
    </row>
    <row r="26" spans="1:56">
      <c r="A26" s="1" t="s">
        <v>23</v>
      </c>
      <c r="B26" s="12">
        <v>24.047619047619047</v>
      </c>
      <c r="C26" s="12">
        <v>32.666666666666664</v>
      </c>
      <c r="D26" s="12">
        <v>33.761904761904759</v>
      </c>
      <c r="E26" s="12">
        <v>21.761904761904763</v>
      </c>
      <c r="F26" s="12">
        <v>72.142857142857139</v>
      </c>
      <c r="G26" s="12">
        <v>16.952380952380953</v>
      </c>
      <c r="H26" s="12">
        <v>65.904761904761898</v>
      </c>
      <c r="I26" s="12">
        <v>180.47619047619048</v>
      </c>
      <c r="J26" s="12">
        <v>212.23809523809524</v>
      </c>
      <c r="K26" s="12">
        <v>39.80952380952381</v>
      </c>
      <c r="L26" s="12">
        <v>60.571428571428569</v>
      </c>
      <c r="M26" s="12">
        <v>83.714285714285708</v>
      </c>
      <c r="N26" s="12">
        <v>18.047619047619047</v>
      </c>
      <c r="O26" s="12">
        <v>17.19047619047619</v>
      </c>
      <c r="P26" s="12">
        <v>16.61904761904762</v>
      </c>
      <c r="Q26" s="12">
        <v>12.904761904761905</v>
      </c>
      <c r="R26" s="12">
        <v>10.238095238095237</v>
      </c>
      <c r="S26" s="12">
        <v>29.095238095238095</v>
      </c>
      <c r="T26" s="12">
        <v>86.19047619047619</v>
      </c>
      <c r="U26" s="12">
        <v>105.19047619047619</v>
      </c>
      <c r="V26" s="12">
        <v>164.14285714285714</v>
      </c>
      <c r="W26" s="12">
        <v>75.666666666666671</v>
      </c>
      <c r="X26" s="12">
        <v>66.857142857142861</v>
      </c>
      <c r="Y26" s="12">
        <v>11.666666666666666</v>
      </c>
      <c r="Z26" s="12">
        <v>32.142857142857146</v>
      </c>
      <c r="AA26" s="12">
        <v>1005.4761904761905</v>
      </c>
      <c r="AB26" s="12">
        <v>1064.7619047619048</v>
      </c>
      <c r="AC26" s="12">
        <v>561.38095238095241</v>
      </c>
      <c r="AD26" s="12">
        <v>497.95238095238096</v>
      </c>
      <c r="AE26" s="12">
        <v>173.85714285714286</v>
      </c>
      <c r="AF26" s="12">
        <v>98.476190476190482</v>
      </c>
      <c r="AG26" s="12">
        <v>56.095238095238095</v>
      </c>
      <c r="AH26" s="12">
        <v>47.095238095238095</v>
      </c>
      <c r="AI26" s="12">
        <v>53.523809523809526</v>
      </c>
      <c r="AJ26" s="12">
        <v>7.1428571428571432</v>
      </c>
      <c r="AK26" s="12">
        <v>8.6190476190476186</v>
      </c>
      <c r="AL26" s="12">
        <v>12.666666666666666</v>
      </c>
      <c r="AM26" s="12">
        <v>20.571428571428573</v>
      </c>
      <c r="AN26" s="12">
        <v>56.523809523809526</v>
      </c>
      <c r="AO26" s="12">
        <v>6.0952380952380949</v>
      </c>
      <c r="AP26" s="12">
        <v>8.4761904761904763</v>
      </c>
      <c r="AQ26" s="12">
        <v>95.761904761904759</v>
      </c>
      <c r="AR26" s="12">
        <v>21.761904761904763</v>
      </c>
      <c r="AS26" s="13">
        <v>5290.0000000000009</v>
      </c>
      <c r="AT26" s="14"/>
      <c r="AV26" s="9" t="s">
        <v>47</v>
      </c>
      <c r="AW26" s="22">
        <f>AW16+BA12</f>
        <v>37699.809523809527</v>
      </c>
      <c r="AX26" s="22">
        <f>AX16+BA13</f>
        <v>9347.1904761904734</v>
      </c>
      <c r="AY26" s="22">
        <f>AY16+BA14</f>
        <v>4582.4285714285706</v>
      </c>
      <c r="AZ26" s="22">
        <f>AZ16+BA15</f>
        <v>3185.7619047619046</v>
      </c>
      <c r="BA26" s="22">
        <f>BA16</f>
        <v>5283.1904761904761</v>
      </c>
      <c r="BB26" s="22"/>
      <c r="BC26" s="22"/>
      <c r="BD26" s="22"/>
    </row>
    <row r="27" spans="1:56">
      <c r="A27" s="1" t="s">
        <v>24</v>
      </c>
      <c r="B27" s="12">
        <v>25.904761904761905</v>
      </c>
      <c r="C27" s="12">
        <v>39.761904761904759</v>
      </c>
      <c r="D27" s="12">
        <v>12.523809523809524</v>
      </c>
      <c r="E27" s="12">
        <v>18.666666666666668</v>
      </c>
      <c r="F27" s="12">
        <v>84.61904761904762</v>
      </c>
      <c r="G27" s="12">
        <v>34.80952380952381</v>
      </c>
      <c r="H27" s="12">
        <v>70.61904761904762</v>
      </c>
      <c r="I27" s="12">
        <v>60.476190476190474</v>
      </c>
      <c r="J27" s="12">
        <v>103.38095238095238</v>
      </c>
      <c r="K27" s="12">
        <v>37.476190476190474</v>
      </c>
      <c r="L27" s="12">
        <v>121.57142857142857</v>
      </c>
      <c r="M27" s="12">
        <v>105.19047619047619</v>
      </c>
      <c r="N27" s="12">
        <v>38.095238095238095</v>
      </c>
      <c r="O27" s="12">
        <v>45.523809523809526</v>
      </c>
      <c r="P27" s="12">
        <v>41.904761904761905</v>
      </c>
      <c r="Q27" s="12">
        <v>18.714285714285715</v>
      </c>
      <c r="R27" s="12">
        <v>16.523809523809526</v>
      </c>
      <c r="S27" s="12">
        <v>21.666666666666668</v>
      </c>
      <c r="T27" s="12">
        <v>20.571428571428573</v>
      </c>
      <c r="U27" s="12">
        <v>13.904761904761905</v>
      </c>
      <c r="V27" s="12">
        <v>16.571428571428573</v>
      </c>
      <c r="W27" s="12">
        <v>8.4761904761904763</v>
      </c>
      <c r="X27" s="12">
        <v>4.4285714285714288</v>
      </c>
      <c r="Y27" s="12">
        <v>30.428571428571427</v>
      </c>
      <c r="Z27" s="12">
        <v>7.8571428571428568</v>
      </c>
      <c r="AA27" s="12">
        <v>1274.8571428571429</v>
      </c>
      <c r="AB27" s="12">
        <v>1028.1428571428571</v>
      </c>
      <c r="AC27" s="12">
        <v>723.23809523809518</v>
      </c>
      <c r="AD27" s="12">
        <v>512.38095238095241</v>
      </c>
      <c r="AE27" s="12">
        <v>195.71428571428572</v>
      </c>
      <c r="AF27" s="12">
        <v>128.14285714285714</v>
      </c>
      <c r="AG27" s="12">
        <v>40.38095238095238</v>
      </c>
      <c r="AH27" s="12">
        <v>63.666666666666664</v>
      </c>
      <c r="AI27" s="12">
        <v>57.428571428571431</v>
      </c>
      <c r="AJ27" s="12">
        <v>11.428571428571429</v>
      </c>
      <c r="AK27" s="12">
        <v>9.7142857142857135</v>
      </c>
      <c r="AL27" s="12">
        <v>25.333333333333332</v>
      </c>
      <c r="AM27" s="12">
        <v>4.8571428571428568</v>
      </c>
      <c r="AN27" s="12">
        <v>35.428571428571431</v>
      </c>
      <c r="AO27" s="12">
        <v>7.0476190476190474</v>
      </c>
      <c r="AP27" s="12">
        <v>13.19047619047619</v>
      </c>
      <c r="AQ27" s="12">
        <v>37.428571428571431</v>
      </c>
      <c r="AR27" s="12">
        <v>17.61904761904762</v>
      </c>
      <c r="AS27" s="13">
        <v>5191.4761904761908</v>
      </c>
      <c r="AT27" s="14"/>
      <c r="AV27" s="9" t="s">
        <v>48</v>
      </c>
      <c r="AW27" s="22">
        <f>AW17+BB12</f>
        <v>43179.095238095237</v>
      </c>
      <c r="AX27" s="22">
        <f>AX17+BB13</f>
        <v>16542.904761904763</v>
      </c>
      <c r="AY27" s="22">
        <f>AY17+BB14</f>
        <v>6865.4285714285706</v>
      </c>
      <c r="AZ27" s="22">
        <f>AZ17+BB15</f>
        <v>8143.333333333333</v>
      </c>
      <c r="BA27" s="22">
        <f>BA17+BB16</f>
        <v>3713.4285714285716</v>
      </c>
      <c r="BB27" s="22">
        <f>BB17</f>
        <v>13198.761904761899</v>
      </c>
      <c r="BC27" s="22"/>
      <c r="BD27" s="22"/>
    </row>
    <row r="28" spans="1:56">
      <c r="A28" s="1" t="s">
        <v>25</v>
      </c>
      <c r="B28" s="12">
        <v>266.71428571428572</v>
      </c>
      <c r="C28" s="12">
        <v>789.90476190476193</v>
      </c>
      <c r="D28" s="12">
        <v>554.71428571428567</v>
      </c>
      <c r="E28" s="12">
        <v>592.95238095238096</v>
      </c>
      <c r="F28" s="12">
        <v>1011.8095238095239</v>
      </c>
      <c r="G28" s="12">
        <v>616.66666666666663</v>
      </c>
      <c r="H28" s="12">
        <v>1006.6190476190476</v>
      </c>
      <c r="I28" s="12">
        <v>1044.6190476190477</v>
      </c>
      <c r="J28" s="12">
        <v>1193.047619047619</v>
      </c>
      <c r="K28" s="12">
        <v>640.95238095238096</v>
      </c>
      <c r="L28" s="12">
        <v>807.38095238095241</v>
      </c>
      <c r="M28" s="12">
        <v>566.19047619047615</v>
      </c>
      <c r="N28" s="12">
        <v>707.95238095238096</v>
      </c>
      <c r="O28" s="12">
        <v>618.57142857142856</v>
      </c>
      <c r="P28" s="12">
        <v>438.61904761904759</v>
      </c>
      <c r="Q28" s="12">
        <v>454.61904761904759</v>
      </c>
      <c r="R28" s="12">
        <v>736.57142857142856</v>
      </c>
      <c r="S28" s="12">
        <v>1521.1904761904761</v>
      </c>
      <c r="T28" s="12">
        <v>892.95238095238096</v>
      </c>
      <c r="U28" s="12">
        <v>1594.0952380952381</v>
      </c>
      <c r="V28" s="12">
        <v>1389.9047619047619</v>
      </c>
      <c r="W28" s="12">
        <v>903.47619047619048</v>
      </c>
      <c r="X28" s="12">
        <v>741.76190476190482</v>
      </c>
      <c r="Y28" s="12">
        <v>979.23809523809518</v>
      </c>
      <c r="Z28" s="12">
        <v>1415</v>
      </c>
      <c r="AA28" s="12">
        <v>108.42857142857143</v>
      </c>
      <c r="AB28" s="12">
        <v>111.9047619047619</v>
      </c>
      <c r="AC28" s="12">
        <v>506.04761904761904</v>
      </c>
      <c r="AD28" s="12">
        <v>473.38095238095241</v>
      </c>
      <c r="AE28" s="12">
        <v>1002.8571428571429</v>
      </c>
      <c r="AF28" s="12">
        <v>1585.8095238095239</v>
      </c>
      <c r="AG28" s="12">
        <v>1128</v>
      </c>
      <c r="AH28" s="12">
        <v>1422.7619047619048</v>
      </c>
      <c r="AI28" s="12">
        <v>1112.8095238095239</v>
      </c>
      <c r="AJ28" s="12">
        <v>614.23809523809518</v>
      </c>
      <c r="AK28" s="12">
        <v>522.85714285714289</v>
      </c>
      <c r="AL28" s="12">
        <v>1827.7142857142858</v>
      </c>
      <c r="AM28" s="12">
        <v>457</v>
      </c>
      <c r="AN28" s="12">
        <v>716.52380952380952</v>
      </c>
      <c r="AO28" s="12">
        <v>499.23809523809524</v>
      </c>
      <c r="AP28" s="12">
        <v>438.38095238095241</v>
      </c>
      <c r="AQ28" s="12">
        <v>447.33333333333331</v>
      </c>
      <c r="AR28" s="12">
        <v>819.14285714285711</v>
      </c>
      <c r="AS28" s="13">
        <v>35717.619047619046</v>
      </c>
      <c r="AT28" s="14"/>
      <c r="AV28" s="9" t="s">
        <v>58</v>
      </c>
      <c r="AW28" s="22">
        <f>AW18+BC12</f>
        <v>17277.61904761905</v>
      </c>
      <c r="AX28" s="22">
        <f>AX18+BC13</f>
        <v>1879.952380952381</v>
      </c>
      <c r="AY28" s="22">
        <f>AY18+BC14</f>
        <v>5588.3333333333321</v>
      </c>
      <c r="AZ28" s="22">
        <f>AZ18+BC15</f>
        <v>1818.952380952381</v>
      </c>
      <c r="BA28" s="22">
        <f>BA18+BC16</f>
        <v>2082.8095238095243</v>
      </c>
      <c r="BB28" s="22">
        <f>SUM(BB18,BC17)</f>
        <v>1395.7142857142858</v>
      </c>
      <c r="BC28" s="22">
        <f>BC18</f>
        <v>1149.7142857142856</v>
      </c>
      <c r="BD28" s="22">
        <f>SUM(AW22:BC28)</f>
        <v>348682.3333333332</v>
      </c>
    </row>
    <row r="29" spans="1:56">
      <c r="A29" s="1" t="s">
        <v>26</v>
      </c>
      <c r="B29" s="12">
        <v>249.66666666666666</v>
      </c>
      <c r="C29" s="12">
        <v>749.52380952380952</v>
      </c>
      <c r="D29" s="12">
        <v>551.42857142857144</v>
      </c>
      <c r="E29" s="12">
        <v>567.52380952380952</v>
      </c>
      <c r="F29" s="12">
        <v>802.04761904761904</v>
      </c>
      <c r="G29" s="12">
        <v>589.76190476190482</v>
      </c>
      <c r="H29" s="12">
        <v>990.42857142857144</v>
      </c>
      <c r="I29" s="12">
        <v>800.57142857142856</v>
      </c>
      <c r="J29" s="12">
        <v>933.71428571428567</v>
      </c>
      <c r="K29" s="12">
        <v>651.76190476190482</v>
      </c>
      <c r="L29" s="12">
        <v>753.14285714285711</v>
      </c>
      <c r="M29" s="12">
        <v>451.76190476190476</v>
      </c>
      <c r="N29" s="12">
        <v>584.90476190476193</v>
      </c>
      <c r="O29" s="12">
        <v>576.52380952380952</v>
      </c>
      <c r="P29" s="12">
        <v>388.1904761904762</v>
      </c>
      <c r="Q29" s="12">
        <v>377.47619047619048</v>
      </c>
      <c r="R29" s="12">
        <v>593.23809523809518</v>
      </c>
      <c r="S29" s="12">
        <v>1176.3333333333333</v>
      </c>
      <c r="T29" s="12">
        <v>762.66666666666663</v>
      </c>
      <c r="U29" s="12">
        <v>1263.7619047619048</v>
      </c>
      <c r="V29" s="12">
        <v>1008.7619047619048</v>
      </c>
      <c r="W29" s="12">
        <v>693.04761904761904</v>
      </c>
      <c r="X29" s="12">
        <v>561.09523809523807</v>
      </c>
      <c r="Y29" s="12">
        <v>922.90476190476193</v>
      </c>
      <c r="Z29" s="12">
        <v>1092.047619047619</v>
      </c>
      <c r="AA29" s="12">
        <v>132.04761904761904</v>
      </c>
      <c r="AB29" s="12">
        <v>99.476190476190482</v>
      </c>
      <c r="AC29" s="12">
        <v>210.57142857142858</v>
      </c>
      <c r="AD29" s="12">
        <v>458.90476190476193</v>
      </c>
      <c r="AE29" s="12">
        <v>1249.0952380952381</v>
      </c>
      <c r="AF29" s="12">
        <v>2143.1428571428573</v>
      </c>
      <c r="AG29" s="12">
        <v>1565.4761904761904</v>
      </c>
      <c r="AH29" s="12">
        <v>2583.5238095238096</v>
      </c>
      <c r="AI29" s="12">
        <v>1506.047619047619</v>
      </c>
      <c r="AJ29" s="12">
        <v>819.76190476190482</v>
      </c>
      <c r="AK29" s="12">
        <v>427.38095238095241</v>
      </c>
      <c r="AL29" s="12">
        <v>1257.3809523809523</v>
      </c>
      <c r="AM29" s="12">
        <v>369.66666666666669</v>
      </c>
      <c r="AN29" s="12">
        <v>582.95238095238096</v>
      </c>
      <c r="AO29" s="12">
        <v>675.33333333333337</v>
      </c>
      <c r="AP29" s="12">
        <v>488.42857142857144</v>
      </c>
      <c r="AQ29" s="12">
        <v>438.42857142857144</v>
      </c>
      <c r="AR29" s="12">
        <v>1038.2857142857142</v>
      </c>
      <c r="AS29" s="13">
        <v>34450.761904761908</v>
      </c>
      <c r="AT29" s="14"/>
      <c r="AW29" s="15"/>
    </row>
    <row r="30" spans="1:56">
      <c r="A30" s="1" t="s">
        <v>27</v>
      </c>
      <c r="B30" s="12">
        <v>270.71428571428572</v>
      </c>
      <c r="C30" s="12">
        <v>553</v>
      </c>
      <c r="D30" s="12">
        <v>291.57142857142856</v>
      </c>
      <c r="E30" s="12">
        <v>334.52380952380952</v>
      </c>
      <c r="F30" s="12">
        <v>886.04761904761904</v>
      </c>
      <c r="G30" s="12">
        <v>348.04761904761904</v>
      </c>
      <c r="H30" s="12">
        <v>664.52380952380952</v>
      </c>
      <c r="I30" s="12">
        <v>620.95238095238096</v>
      </c>
      <c r="J30" s="12">
        <v>776.33333333333337</v>
      </c>
      <c r="K30" s="12">
        <v>471.47619047619048</v>
      </c>
      <c r="L30" s="12">
        <v>617.14285714285711</v>
      </c>
      <c r="M30" s="12">
        <v>493.33333333333331</v>
      </c>
      <c r="N30" s="12">
        <v>382</v>
      </c>
      <c r="O30" s="12">
        <v>359.04761904761904</v>
      </c>
      <c r="P30" s="12">
        <v>237.28571428571428</v>
      </c>
      <c r="Q30" s="12">
        <v>199</v>
      </c>
      <c r="R30" s="12">
        <v>252.04761904761904</v>
      </c>
      <c r="S30" s="12">
        <v>428.66666666666669</v>
      </c>
      <c r="T30" s="12">
        <v>353.33333333333331</v>
      </c>
      <c r="U30" s="12">
        <v>449.09523809523807</v>
      </c>
      <c r="V30" s="12">
        <v>411.85714285714283</v>
      </c>
      <c r="W30" s="12">
        <v>226.61904761904762</v>
      </c>
      <c r="X30" s="12">
        <v>165.0952380952381</v>
      </c>
      <c r="Y30" s="12">
        <v>438.57142857142856</v>
      </c>
      <c r="Z30" s="12">
        <v>672.33333333333337</v>
      </c>
      <c r="AA30" s="12">
        <v>726.80952380952385</v>
      </c>
      <c r="AB30" s="12">
        <v>329.28571428571428</v>
      </c>
      <c r="AC30" s="12">
        <v>110.28571428571429</v>
      </c>
      <c r="AD30" s="12">
        <v>382.47619047619048</v>
      </c>
      <c r="AE30" s="12">
        <v>1389.9047619047619</v>
      </c>
      <c r="AF30" s="12">
        <v>1874.0952380952381</v>
      </c>
      <c r="AG30" s="12">
        <v>1140.3809523809523</v>
      </c>
      <c r="AH30" s="12">
        <v>2642.0476190476193</v>
      </c>
      <c r="AI30" s="12">
        <v>1123.4761904761904</v>
      </c>
      <c r="AJ30" s="12">
        <v>537.52380952380952</v>
      </c>
      <c r="AK30" s="12">
        <v>192.14285714285714</v>
      </c>
      <c r="AL30" s="12">
        <v>601.23809523809518</v>
      </c>
      <c r="AM30" s="12">
        <v>172.38095238095238</v>
      </c>
      <c r="AN30" s="12">
        <v>385.42857142857144</v>
      </c>
      <c r="AO30" s="12">
        <v>387.04761904761904</v>
      </c>
      <c r="AP30" s="12">
        <v>330.23809523809524</v>
      </c>
      <c r="AQ30" s="12">
        <v>1302.4285714285713</v>
      </c>
      <c r="AR30" s="12">
        <v>606.61904761904759</v>
      </c>
      <c r="AS30" s="13">
        <v>25276.761904761908</v>
      </c>
      <c r="AT30" s="14"/>
      <c r="AW30" s="15"/>
    </row>
    <row r="31" spans="1:56">
      <c r="A31" s="1" t="s">
        <v>28</v>
      </c>
      <c r="B31" s="12">
        <v>189.04761904761904</v>
      </c>
      <c r="C31" s="12">
        <v>468.14285714285717</v>
      </c>
      <c r="D31" s="12">
        <v>284</v>
      </c>
      <c r="E31" s="12">
        <v>303.09523809523807</v>
      </c>
      <c r="F31" s="12">
        <v>560.85714285714289</v>
      </c>
      <c r="G31" s="12">
        <v>353.28571428571428</v>
      </c>
      <c r="H31" s="12">
        <v>617.09523809523807</v>
      </c>
      <c r="I31" s="12">
        <v>539.47619047619048</v>
      </c>
      <c r="J31" s="12">
        <v>561.66666666666663</v>
      </c>
      <c r="K31" s="12">
        <v>345.90476190476193</v>
      </c>
      <c r="L31" s="12">
        <v>549.14285714285711</v>
      </c>
      <c r="M31" s="12">
        <v>333.85714285714283</v>
      </c>
      <c r="N31" s="12">
        <v>321.28571428571428</v>
      </c>
      <c r="O31" s="12">
        <v>292.14285714285717</v>
      </c>
      <c r="P31" s="12">
        <v>211.57142857142858</v>
      </c>
      <c r="Q31" s="12">
        <v>177.85714285714286</v>
      </c>
      <c r="R31" s="12">
        <v>197.71428571428572</v>
      </c>
      <c r="S31" s="12">
        <v>354.09523809523807</v>
      </c>
      <c r="T31" s="12">
        <v>300.23809523809524</v>
      </c>
      <c r="U31" s="12">
        <v>361.14285714285717</v>
      </c>
      <c r="V31" s="12">
        <v>296.85714285714283</v>
      </c>
      <c r="W31" s="12">
        <v>180.14285714285714</v>
      </c>
      <c r="X31" s="12">
        <v>141.47619047619048</v>
      </c>
      <c r="Y31" s="12">
        <v>383.47619047619048</v>
      </c>
      <c r="Z31" s="12">
        <v>498.66666666666669</v>
      </c>
      <c r="AA31" s="12">
        <v>426.76190476190476</v>
      </c>
      <c r="AB31" s="12">
        <v>429.09523809523807</v>
      </c>
      <c r="AC31" s="12">
        <v>349.23809523809524</v>
      </c>
      <c r="AD31" s="12">
        <v>60.142857142857146</v>
      </c>
      <c r="AE31" s="12">
        <v>797.42857142857144</v>
      </c>
      <c r="AF31" s="12">
        <v>1170.5238095238096</v>
      </c>
      <c r="AG31" s="12">
        <v>718.61904761904759</v>
      </c>
      <c r="AH31" s="12">
        <v>1663.0952380952381</v>
      </c>
      <c r="AI31" s="12">
        <v>664.90476190476193</v>
      </c>
      <c r="AJ31" s="12">
        <v>400.04761904761904</v>
      </c>
      <c r="AK31" s="12">
        <v>163.23809523809524</v>
      </c>
      <c r="AL31" s="12">
        <v>456.14285714285717</v>
      </c>
      <c r="AM31" s="12">
        <v>159.9047619047619</v>
      </c>
      <c r="AN31" s="12">
        <v>385.1904761904762</v>
      </c>
      <c r="AO31" s="12">
        <v>324.57142857142856</v>
      </c>
      <c r="AP31" s="12">
        <v>257.42857142857144</v>
      </c>
      <c r="AQ31" s="12">
        <v>432.23809523809524</v>
      </c>
      <c r="AR31" s="12">
        <v>380.04761904761904</v>
      </c>
      <c r="AS31" s="13">
        <v>18143.571428571428</v>
      </c>
      <c r="AT31" s="14"/>
      <c r="AW31" s="15"/>
    </row>
    <row r="32" spans="1:56">
      <c r="A32" s="1">
        <v>16</v>
      </c>
      <c r="B32" s="12">
        <v>108.61904761904762</v>
      </c>
      <c r="C32" s="12">
        <v>126.66666666666667</v>
      </c>
      <c r="D32" s="12">
        <v>62.857142857142854</v>
      </c>
      <c r="E32" s="12">
        <v>116.42857142857143</v>
      </c>
      <c r="F32" s="12">
        <v>367.52380952380952</v>
      </c>
      <c r="G32" s="12">
        <v>170.52380952380952</v>
      </c>
      <c r="H32" s="12">
        <v>281.33333333333331</v>
      </c>
      <c r="I32" s="12">
        <v>269.57142857142856</v>
      </c>
      <c r="J32" s="12">
        <v>252.85714285714286</v>
      </c>
      <c r="K32" s="12">
        <v>142.1904761904762</v>
      </c>
      <c r="L32" s="12">
        <v>209.61904761904762</v>
      </c>
      <c r="M32" s="12">
        <v>131.61904761904762</v>
      </c>
      <c r="N32" s="12">
        <v>101.33333333333333</v>
      </c>
      <c r="O32" s="12">
        <v>74.19047619047619</v>
      </c>
      <c r="P32" s="12">
        <v>64.523809523809518</v>
      </c>
      <c r="Q32" s="12">
        <v>52.047619047619051</v>
      </c>
      <c r="R32" s="12">
        <v>51.476190476190474</v>
      </c>
      <c r="S32" s="12">
        <v>85.238095238095241</v>
      </c>
      <c r="T32" s="12">
        <v>64</v>
      </c>
      <c r="U32" s="12">
        <v>82.952380952380949</v>
      </c>
      <c r="V32" s="12">
        <v>82.333333333333329</v>
      </c>
      <c r="W32" s="12">
        <v>34.19047619047619</v>
      </c>
      <c r="X32" s="12">
        <v>32.333333333333336</v>
      </c>
      <c r="Y32" s="12">
        <v>155.8095238095238</v>
      </c>
      <c r="Z32" s="12">
        <v>190.85714285714286</v>
      </c>
      <c r="AA32" s="12">
        <v>974.28571428571433</v>
      </c>
      <c r="AB32" s="12">
        <v>1154.7619047619048</v>
      </c>
      <c r="AC32" s="12">
        <v>1618.952380952381</v>
      </c>
      <c r="AD32" s="12">
        <v>871.38095238095241</v>
      </c>
      <c r="AE32" s="12">
        <v>30.38095238095238</v>
      </c>
      <c r="AF32" s="12">
        <v>337.57142857142856</v>
      </c>
      <c r="AG32" s="12">
        <v>340.66666666666669</v>
      </c>
      <c r="AH32" s="12">
        <v>846.09523809523807</v>
      </c>
      <c r="AI32" s="12">
        <v>285.28571428571428</v>
      </c>
      <c r="AJ32" s="12">
        <v>135.9047619047619</v>
      </c>
      <c r="AK32" s="12">
        <v>41.19047619047619</v>
      </c>
      <c r="AL32" s="12">
        <v>111.42857142857143</v>
      </c>
      <c r="AM32" s="12">
        <v>30.761904761904763</v>
      </c>
      <c r="AN32" s="12">
        <v>113.38095238095238</v>
      </c>
      <c r="AO32" s="12">
        <v>95.142857142857139</v>
      </c>
      <c r="AP32" s="12">
        <v>108.95238095238095</v>
      </c>
      <c r="AQ32" s="12">
        <v>177</v>
      </c>
      <c r="AR32" s="12">
        <v>191.76190476190476</v>
      </c>
      <c r="AS32" s="13">
        <v>10796.952380952382</v>
      </c>
      <c r="AT32" s="14"/>
      <c r="AW32" s="15"/>
    </row>
    <row r="33" spans="1:49">
      <c r="A33" s="1">
        <v>24</v>
      </c>
      <c r="B33" s="12">
        <v>105.66666666666667</v>
      </c>
      <c r="C33" s="12">
        <v>122.61904761904762</v>
      </c>
      <c r="D33" s="12">
        <v>64.61904761904762</v>
      </c>
      <c r="E33" s="12">
        <v>81.61904761904762</v>
      </c>
      <c r="F33" s="12">
        <v>321.76190476190476</v>
      </c>
      <c r="G33" s="12">
        <v>116.47619047619048</v>
      </c>
      <c r="H33" s="12">
        <v>199.76190476190476</v>
      </c>
      <c r="I33" s="12">
        <v>229.9047619047619</v>
      </c>
      <c r="J33" s="12">
        <v>243.8095238095238</v>
      </c>
      <c r="K33" s="12">
        <v>107.47619047619048</v>
      </c>
      <c r="L33" s="12">
        <v>160.38095238095238</v>
      </c>
      <c r="M33" s="12">
        <v>115.52380952380952</v>
      </c>
      <c r="N33" s="12">
        <v>67.047619047619051</v>
      </c>
      <c r="O33" s="12">
        <v>58.428571428571431</v>
      </c>
      <c r="P33" s="12">
        <v>47.285714285714285</v>
      </c>
      <c r="Q33" s="12">
        <v>34.333333333333336</v>
      </c>
      <c r="R33" s="12">
        <v>28.523809523809526</v>
      </c>
      <c r="S33" s="12">
        <v>39.904761904761905</v>
      </c>
      <c r="T33" s="12">
        <v>72.142857142857139</v>
      </c>
      <c r="U33" s="12">
        <v>45.142857142857146</v>
      </c>
      <c r="V33" s="12">
        <v>50.952380952380949</v>
      </c>
      <c r="W33" s="12">
        <v>21.952380952380953</v>
      </c>
      <c r="X33" s="12">
        <v>22.428571428571427</v>
      </c>
      <c r="Y33" s="12">
        <v>98.285714285714292</v>
      </c>
      <c r="Z33" s="12">
        <v>131.0952380952381</v>
      </c>
      <c r="AA33" s="12">
        <v>1361.3333333333333</v>
      </c>
      <c r="AB33" s="12">
        <v>1706.9047619047619</v>
      </c>
      <c r="AC33" s="12">
        <v>2223.4761904761904</v>
      </c>
      <c r="AD33" s="12">
        <v>1237.1428571428571</v>
      </c>
      <c r="AE33" s="12">
        <v>329</v>
      </c>
      <c r="AF33" s="12">
        <v>42.428571428571431</v>
      </c>
      <c r="AG33" s="12">
        <v>307.47619047619048</v>
      </c>
      <c r="AH33" s="12">
        <v>940.19047619047615</v>
      </c>
      <c r="AI33" s="12">
        <v>305.23809523809524</v>
      </c>
      <c r="AJ33" s="12">
        <v>152.38095238095238</v>
      </c>
      <c r="AK33" s="12">
        <v>18.428571428571427</v>
      </c>
      <c r="AL33" s="12">
        <v>59.857142857142854</v>
      </c>
      <c r="AM33" s="12">
        <v>27.761904761904763</v>
      </c>
      <c r="AN33" s="12">
        <v>92.571428571428569</v>
      </c>
      <c r="AO33" s="12">
        <v>81.61904761904762</v>
      </c>
      <c r="AP33" s="12">
        <v>128.0952380952381</v>
      </c>
      <c r="AQ33" s="12">
        <v>167.14285714285714</v>
      </c>
      <c r="AR33" s="12">
        <v>207.57142857142858</v>
      </c>
      <c r="AS33" s="13">
        <v>11986.571428571428</v>
      </c>
      <c r="AT33" s="14"/>
      <c r="AW33" s="15"/>
    </row>
    <row r="34" spans="1:49">
      <c r="A34" s="1" t="s">
        <v>29</v>
      </c>
      <c r="B34" s="12">
        <v>29.80952380952381</v>
      </c>
      <c r="C34" s="12">
        <v>41.428571428571431</v>
      </c>
      <c r="D34" s="12">
        <v>23.952380952380953</v>
      </c>
      <c r="E34" s="12">
        <v>28.571428571428573</v>
      </c>
      <c r="F34" s="12">
        <v>119.33333333333333</v>
      </c>
      <c r="G34" s="12">
        <v>33.285714285714285</v>
      </c>
      <c r="H34" s="12">
        <v>73.761904761904759</v>
      </c>
      <c r="I34" s="12">
        <v>130.76190476190476</v>
      </c>
      <c r="J34" s="12">
        <v>139.47619047619048</v>
      </c>
      <c r="K34" s="12">
        <v>47.047619047619051</v>
      </c>
      <c r="L34" s="12">
        <v>57.571428571428569</v>
      </c>
      <c r="M34" s="12">
        <v>53.476190476190474</v>
      </c>
      <c r="N34" s="12">
        <v>33.428571428571431</v>
      </c>
      <c r="O34" s="12">
        <v>27.761904761904763</v>
      </c>
      <c r="P34" s="12">
        <v>24.047619047619047</v>
      </c>
      <c r="Q34" s="12">
        <v>11.857142857142858</v>
      </c>
      <c r="R34" s="12">
        <v>10.666666666666666</v>
      </c>
      <c r="S34" s="12">
        <v>25.476190476190474</v>
      </c>
      <c r="T34" s="12">
        <v>37.904761904761905</v>
      </c>
      <c r="U34" s="12">
        <v>55.761904761904759</v>
      </c>
      <c r="V34" s="12">
        <v>44.333333333333336</v>
      </c>
      <c r="W34" s="12">
        <v>18.238095238095237</v>
      </c>
      <c r="X34" s="12">
        <v>22.19047619047619</v>
      </c>
      <c r="Y34" s="12">
        <v>49.38095238095238</v>
      </c>
      <c r="Z34" s="12">
        <v>48.19047619047619</v>
      </c>
      <c r="AA34" s="12">
        <v>1042.3809523809523</v>
      </c>
      <c r="AB34" s="12">
        <v>1250.8095238095239</v>
      </c>
      <c r="AC34" s="12">
        <v>1362</v>
      </c>
      <c r="AD34" s="12">
        <v>677.09523809523807</v>
      </c>
      <c r="AE34" s="12">
        <v>322.52380952380952</v>
      </c>
      <c r="AF34" s="12">
        <v>314.66666666666669</v>
      </c>
      <c r="AG34" s="12">
        <v>23.19047619047619</v>
      </c>
      <c r="AH34" s="12">
        <v>172.0952380952381</v>
      </c>
      <c r="AI34" s="12">
        <v>80</v>
      </c>
      <c r="AJ34" s="12">
        <v>59.857142857142854</v>
      </c>
      <c r="AK34" s="12">
        <v>14.095238095238095</v>
      </c>
      <c r="AL34" s="12">
        <v>40.857142857142854</v>
      </c>
      <c r="AM34" s="12">
        <v>8.7619047619047628</v>
      </c>
      <c r="AN34" s="12">
        <v>49.142857142857146</v>
      </c>
      <c r="AO34" s="12">
        <v>30.333333333333332</v>
      </c>
      <c r="AP34" s="12">
        <v>62</v>
      </c>
      <c r="AQ34" s="12">
        <v>75.761904761904759</v>
      </c>
      <c r="AR34" s="12">
        <v>108.61904761904762</v>
      </c>
      <c r="AS34" s="13">
        <v>6892.9523809523816</v>
      </c>
      <c r="AT34" s="14"/>
      <c r="AW34" s="15"/>
    </row>
    <row r="35" spans="1:49">
      <c r="A35" s="1" t="s">
        <v>30</v>
      </c>
      <c r="B35" s="12">
        <v>67.38095238095238</v>
      </c>
      <c r="C35" s="12">
        <v>94.238095238095241</v>
      </c>
      <c r="D35" s="12">
        <v>29.428571428571427</v>
      </c>
      <c r="E35" s="12">
        <v>37.238095238095241</v>
      </c>
      <c r="F35" s="12">
        <v>103.19047619047619</v>
      </c>
      <c r="G35" s="12">
        <v>46.714285714285715</v>
      </c>
      <c r="H35" s="12">
        <v>86.666666666666671</v>
      </c>
      <c r="I35" s="12">
        <v>113.61904761904762</v>
      </c>
      <c r="J35" s="12">
        <v>138.9047619047619</v>
      </c>
      <c r="K35" s="12">
        <v>74.142857142857139</v>
      </c>
      <c r="L35" s="12">
        <v>100.33333333333333</v>
      </c>
      <c r="M35" s="12">
        <v>74.61904761904762</v>
      </c>
      <c r="N35" s="12">
        <v>68.523809523809518</v>
      </c>
      <c r="O35" s="12">
        <v>55.19047619047619</v>
      </c>
      <c r="P35" s="12">
        <v>40</v>
      </c>
      <c r="Q35" s="12">
        <v>25.142857142857142</v>
      </c>
      <c r="R35" s="12">
        <v>25.761904761904763</v>
      </c>
      <c r="S35" s="12">
        <v>34.857142857142854</v>
      </c>
      <c r="T35" s="12">
        <v>37.666666666666664</v>
      </c>
      <c r="U35" s="12">
        <v>40.38095238095238</v>
      </c>
      <c r="V35" s="12">
        <v>34.428571428571431</v>
      </c>
      <c r="W35" s="12">
        <v>10.857142857142858</v>
      </c>
      <c r="X35" s="12">
        <v>16.238095238095237</v>
      </c>
      <c r="Y35" s="12">
        <v>44.428571428571431</v>
      </c>
      <c r="Z35" s="12">
        <v>72.904761904761898</v>
      </c>
      <c r="AA35" s="12">
        <v>1248.2857142857142</v>
      </c>
      <c r="AB35" s="12">
        <v>1536.3809523809523</v>
      </c>
      <c r="AC35" s="12">
        <v>3335.1904761904761</v>
      </c>
      <c r="AD35" s="12">
        <v>1560.2857142857142</v>
      </c>
      <c r="AE35" s="12">
        <v>789.09523809523807</v>
      </c>
      <c r="AF35" s="12">
        <v>904.76190476190482</v>
      </c>
      <c r="AG35" s="12">
        <v>176.14285714285714</v>
      </c>
      <c r="AH35" s="12">
        <v>49.857142857142854</v>
      </c>
      <c r="AI35" s="12">
        <v>177.85714285714286</v>
      </c>
      <c r="AJ35" s="12">
        <v>140.85714285714286</v>
      </c>
      <c r="AK35" s="12">
        <v>16.476190476190474</v>
      </c>
      <c r="AL35" s="12">
        <v>64</v>
      </c>
      <c r="AM35" s="12">
        <v>19.285714285714285</v>
      </c>
      <c r="AN35" s="12">
        <v>61.904761904761905</v>
      </c>
      <c r="AO35" s="12">
        <v>98.38095238095238</v>
      </c>
      <c r="AP35" s="12">
        <v>134.33333333333334</v>
      </c>
      <c r="AQ35" s="12">
        <v>71.142857142857139</v>
      </c>
      <c r="AR35" s="12">
        <v>152.23809523809524</v>
      </c>
      <c r="AS35" s="13">
        <v>12021.04761904762</v>
      </c>
      <c r="AT35" s="14"/>
      <c r="AW35" s="15"/>
    </row>
    <row r="36" spans="1:49">
      <c r="A36" s="1" t="s">
        <v>31</v>
      </c>
      <c r="B36" s="12">
        <v>61.476190476190474</v>
      </c>
      <c r="C36" s="12">
        <v>155.42857142857142</v>
      </c>
      <c r="D36" s="12">
        <v>55.761904761904759</v>
      </c>
      <c r="E36" s="12">
        <v>59.238095238095241</v>
      </c>
      <c r="F36" s="12">
        <v>157.1904761904762</v>
      </c>
      <c r="G36" s="12">
        <v>61.80952380952381</v>
      </c>
      <c r="H36" s="12">
        <v>130.85714285714286</v>
      </c>
      <c r="I36" s="12">
        <v>160.61904761904762</v>
      </c>
      <c r="J36" s="12">
        <v>203.9047619047619</v>
      </c>
      <c r="K36" s="12">
        <v>121.04761904761905</v>
      </c>
      <c r="L36" s="12">
        <v>144.85714285714286</v>
      </c>
      <c r="M36" s="12">
        <v>119.95238095238095</v>
      </c>
      <c r="N36" s="12">
        <v>99.61904761904762</v>
      </c>
      <c r="O36" s="12">
        <v>93.095238095238102</v>
      </c>
      <c r="P36" s="12">
        <v>58.571428571428569</v>
      </c>
      <c r="Q36" s="12">
        <v>60.047619047619051</v>
      </c>
      <c r="R36" s="12">
        <v>62.571428571428569</v>
      </c>
      <c r="S36" s="12">
        <v>92.761904761904759</v>
      </c>
      <c r="T36" s="12">
        <v>90.571428571428569</v>
      </c>
      <c r="U36" s="12">
        <v>114.33333333333333</v>
      </c>
      <c r="V36" s="12">
        <v>84.428571428571431</v>
      </c>
      <c r="W36" s="12">
        <v>30.047619047619047</v>
      </c>
      <c r="X36" s="12">
        <v>24.095238095238095</v>
      </c>
      <c r="Y36" s="12">
        <v>47.80952380952381</v>
      </c>
      <c r="Z36" s="12">
        <v>73.238095238095241</v>
      </c>
      <c r="AA36" s="12">
        <v>1073</v>
      </c>
      <c r="AB36" s="12">
        <v>1331.8571428571429</v>
      </c>
      <c r="AC36" s="12">
        <v>1328.8571428571429</v>
      </c>
      <c r="AD36" s="12">
        <v>685.23809523809518</v>
      </c>
      <c r="AE36" s="12">
        <v>284.61904761904759</v>
      </c>
      <c r="AF36" s="12">
        <v>335.85714285714283</v>
      </c>
      <c r="AG36" s="12">
        <v>87.142857142857139</v>
      </c>
      <c r="AH36" s="12">
        <v>197.28571428571428</v>
      </c>
      <c r="AI36" s="12">
        <v>17.38095238095238</v>
      </c>
      <c r="AJ36" s="12">
        <v>57.333333333333336</v>
      </c>
      <c r="AK36" s="12">
        <v>41.571428571428569</v>
      </c>
      <c r="AL36" s="12">
        <v>147.04761904761904</v>
      </c>
      <c r="AM36" s="12">
        <v>57.095238095238095</v>
      </c>
      <c r="AN36" s="12">
        <v>101.71428571428571</v>
      </c>
      <c r="AO36" s="12">
        <v>75.047619047619051</v>
      </c>
      <c r="AP36" s="12">
        <v>136.95238095238096</v>
      </c>
      <c r="AQ36" s="12">
        <v>151.66666666666666</v>
      </c>
      <c r="AR36" s="12">
        <v>234.04761904761904</v>
      </c>
      <c r="AS36" s="13">
        <v>8732.8095238095248</v>
      </c>
      <c r="AT36" s="14"/>
      <c r="AW36" s="15"/>
    </row>
    <row r="37" spans="1:49">
      <c r="A37" s="1" t="s">
        <v>32</v>
      </c>
      <c r="B37" s="12">
        <v>13.571428571428571</v>
      </c>
      <c r="C37" s="12">
        <v>25.571428571428573</v>
      </c>
      <c r="D37" s="12">
        <v>4.1428571428571432</v>
      </c>
      <c r="E37" s="12">
        <v>3.6666666666666665</v>
      </c>
      <c r="F37" s="12">
        <v>42.285714285714285</v>
      </c>
      <c r="G37" s="12">
        <v>9.8571428571428577</v>
      </c>
      <c r="H37" s="12">
        <v>26.19047619047619</v>
      </c>
      <c r="I37" s="12">
        <v>60.666666666666664</v>
      </c>
      <c r="J37" s="12">
        <v>87.80952380952381</v>
      </c>
      <c r="K37" s="12">
        <v>10.80952380952381</v>
      </c>
      <c r="L37" s="12">
        <v>13.904761904761905</v>
      </c>
      <c r="M37" s="12">
        <v>17.80952380952381</v>
      </c>
      <c r="N37" s="12">
        <v>7.3809523809523814</v>
      </c>
      <c r="O37" s="12">
        <v>11.523809523809524</v>
      </c>
      <c r="P37" s="12">
        <v>8.3809523809523814</v>
      </c>
      <c r="Q37" s="12">
        <v>6.333333333333333</v>
      </c>
      <c r="R37" s="12">
        <v>9.3333333333333339</v>
      </c>
      <c r="S37" s="12">
        <v>9.6666666666666661</v>
      </c>
      <c r="T37" s="12">
        <v>21.666666666666668</v>
      </c>
      <c r="U37" s="12">
        <v>19.80952380952381</v>
      </c>
      <c r="V37" s="12">
        <v>18.047619047619047</v>
      </c>
      <c r="W37" s="12">
        <v>3.3809523809523809</v>
      </c>
      <c r="X37" s="12">
        <v>2.7619047619047619</v>
      </c>
      <c r="Y37" s="12">
        <v>6.7619047619047619</v>
      </c>
      <c r="Z37" s="12">
        <v>12.476190476190476</v>
      </c>
      <c r="AA37" s="12">
        <v>622.14285714285711</v>
      </c>
      <c r="AB37" s="12">
        <v>736.14285714285711</v>
      </c>
      <c r="AC37" s="12">
        <v>637</v>
      </c>
      <c r="AD37" s="12">
        <v>417</v>
      </c>
      <c r="AE37" s="12">
        <v>128.28571428571428</v>
      </c>
      <c r="AF37" s="12">
        <v>154</v>
      </c>
      <c r="AG37" s="12">
        <v>60.571428571428569</v>
      </c>
      <c r="AH37" s="12">
        <v>143.76190476190476</v>
      </c>
      <c r="AI37" s="12">
        <v>52.714285714285715</v>
      </c>
      <c r="AJ37" s="12">
        <v>7.5238095238095237</v>
      </c>
      <c r="AK37" s="12">
        <v>2.7142857142857144</v>
      </c>
      <c r="AL37" s="12">
        <v>22.904761904761905</v>
      </c>
      <c r="AM37" s="12">
        <v>9.7619047619047628</v>
      </c>
      <c r="AN37" s="12">
        <v>19.428571428571427</v>
      </c>
      <c r="AO37" s="12">
        <v>16.61904761904762</v>
      </c>
      <c r="AP37" s="12">
        <v>61.761904761904759</v>
      </c>
      <c r="AQ37" s="12">
        <v>76.476190476190482</v>
      </c>
      <c r="AR37" s="12">
        <v>86.571428571428569</v>
      </c>
      <c r="AS37" s="13">
        <v>3711.238095238095</v>
      </c>
      <c r="AT37" s="14"/>
      <c r="AW37" s="15"/>
    </row>
    <row r="38" spans="1:49">
      <c r="A38" s="1" t="s">
        <v>33</v>
      </c>
      <c r="B38" s="12">
        <v>8.3333333333333339</v>
      </c>
      <c r="C38" s="12">
        <v>7.333333333333333</v>
      </c>
      <c r="D38" s="12">
        <v>6.5238095238095237</v>
      </c>
      <c r="E38" s="12">
        <v>6.3809523809523814</v>
      </c>
      <c r="F38" s="12">
        <v>48.38095238095238</v>
      </c>
      <c r="G38" s="12">
        <v>9.0476190476190474</v>
      </c>
      <c r="H38" s="12">
        <v>32.285714285714285</v>
      </c>
      <c r="I38" s="12">
        <v>67.38095238095238</v>
      </c>
      <c r="J38" s="12">
        <v>100.23809523809524</v>
      </c>
      <c r="K38" s="12">
        <v>94.952380952380949</v>
      </c>
      <c r="L38" s="12">
        <v>63.095238095238095</v>
      </c>
      <c r="M38" s="12">
        <v>98.61904761904762</v>
      </c>
      <c r="N38" s="12">
        <v>37.047619047619051</v>
      </c>
      <c r="O38" s="12">
        <v>79.476190476190482</v>
      </c>
      <c r="P38" s="12">
        <v>25.80952380952381</v>
      </c>
      <c r="Q38" s="12">
        <v>22.19047619047619</v>
      </c>
      <c r="R38" s="12">
        <v>21.238095238095237</v>
      </c>
      <c r="S38" s="12">
        <v>34.476190476190474</v>
      </c>
      <c r="T38" s="12">
        <v>7.8095238095238093</v>
      </c>
      <c r="U38" s="12">
        <v>5.2857142857142856</v>
      </c>
      <c r="V38" s="12">
        <v>5.6190476190476186</v>
      </c>
      <c r="W38" s="12">
        <v>2.0952380952380953</v>
      </c>
      <c r="X38" s="12">
        <v>1.3333333333333333</v>
      </c>
      <c r="Y38" s="12">
        <v>7.8571428571428568</v>
      </c>
      <c r="Z38" s="12">
        <v>10.619047619047619</v>
      </c>
      <c r="AA38" s="12">
        <v>455.04761904761904</v>
      </c>
      <c r="AB38" s="12">
        <v>415.85714285714283</v>
      </c>
      <c r="AC38" s="12">
        <v>237.71428571428572</v>
      </c>
      <c r="AD38" s="12">
        <v>183.38095238095238</v>
      </c>
      <c r="AE38" s="12">
        <v>41.523809523809526</v>
      </c>
      <c r="AF38" s="12">
        <v>21.285714285714285</v>
      </c>
      <c r="AG38" s="12">
        <v>11.619047619047619</v>
      </c>
      <c r="AH38" s="12">
        <v>17.571428571428573</v>
      </c>
      <c r="AI38" s="12">
        <v>38.761904761904759</v>
      </c>
      <c r="AJ38" s="12">
        <v>2.8571428571428572</v>
      </c>
      <c r="AK38" s="12">
        <v>5.333333333333333</v>
      </c>
      <c r="AL38" s="12">
        <v>123.66666666666667</v>
      </c>
      <c r="AM38" s="12">
        <v>1.6190476190476191</v>
      </c>
      <c r="AN38" s="12">
        <v>4.1428571428571432</v>
      </c>
      <c r="AO38" s="12">
        <v>4.333333333333333</v>
      </c>
      <c r="AP38" s="12">
        <v>4.8571428571428568</v>
      </c>
      <c r="AQ38" s="12">
        <v>16.333333333333332</v>
      </c>
      <c r="AR38" s="12">
        <v>2.9047619047619047</v>
      </c>
      <c r="AS38" s="13">
        <v>2438.5714285714289</v>
      </c>
      <c r="AT38" s="14"/>
      <c r="AW38" s="15"/>
    </row>
    <row r="39" spans="1:49">
      <c r="A39" s="1" t="s">
        <v>34</v>
      </c>
      <c r="B39" s="12">
        <v>20.761904761904763</v>
      </c>
      <c r="C39" s="12">
        <v>40.714285714285715</v>
      </c>
      <c r="D39" s="12">
        <v>16.238095238095237</v>
      </c>
      <c r="E39" s="12">
        <v>14.476190476190476</v>
      </c>
      <c r="F39" s="12">
        <v>132.9047619047619</v>
      </c>
      <c r="G39" s="12">
        <v>29.333333333333332</v>
      </c>
      <c r="H39" s="12">
        <v>69.19047619047619</v>
      </c>
      <c r="I39" s="12">
        <v>210.38095238095238</v>
      </c>
      <c r="J39" s="12">
        <v>264.61904761904759</v>
      </c>
      <c r="K39" s="12">
        <v>189.8095238095238</v>
      </c>
      <c r="L39" s="12">
        <v>134.38095238095238</v>
      </c>
      <c r="M39" s="12">
        <v>314.76190476190476</v>
      </c>
      <c r="N39" s="12">
        <v>99.80952380952381</v>
      </c>
      <c r="O39" s="12">
        <v>212.71428571428572</v>
      </c>
      <c r="P39" s="12">
        <v>83.095238095238102</v>
      </c>
      <c r="Q39" s="12">
        <v>43.666666666666664</v>
      </c>
      <c r="R39" s="12">
        <v>59.761904761904759</v>
      </c>
      <c r="S39" s="12">
        <v>86.238095238095241</v>
      </c>
      <c r="T39" s="12">
        <v>9.1904761904761898</v>
      </c>
      <c r="U39" s="12">
        <v>5.0952380952380949</v>
      </c>
      <c r="V39" s="12">
        <v>8.8571428571428577</v>
      </c>
      <c r="W39" s="12">
        <v>2.6666666666666665</v>
      </c>
      <c r="X39" s="12">
        <v>2.8571428571428572</v>
      </c>
      <c r="Y39" s="12">
        <v>13.571428571428571</v>
      </c>
      <c r="Z39" s="12">
        <v>24.571428571428573</v>
      </c>
      <c r="AA39" s="12">
        <v>1567.047619047619</v>
      </c>
      <c r="AB39" s="12">
        <v>1248.8095238095239</v>
      </c>
      <c r="AC39" s="12">
        <v>677.19047619047615</v>
      </c>
      <c r="AD39" s="12">
        <v>509.14285714285717</v>
      </c>
      <c r="AE39" s="12">
        <v>115.61904761904762</v>
      </c>
      <c r="AF39" s="12">
        <v>62.714285714285715</v>
      </c>
      <c r="AG39" s="12">
        <v>50.238095238095241</v>
      </c>
      <c r="AH39" s="12">
        <v>68.571428571428569</v>
      </c>
      <c r="AI39" s="12">
        <v>146.52380952380952</v>
      </c>
      <c r="AJ39" s="12">
        <v>25.428571428571427</v>
      </c>
      <c r="AK39" s="12">
        <v>132.52380952380952</v>
      </c>
      <c r="AL39" s="12">
        <v>20.761904761904763</v>
      </c>
      <c r="AM39" s="12">
        <v>2.3333333333333335</v>
      </c>
      <c r="AN39" s="12">
        <v>10.80952380952381</v>
      </c>
      <c r="AO39" s="12">
        <v>12.714285714285714</v>
      </c>
      <c r="AP39" s="12">
        <v>15.714285714285714</v>
      </c>
      <c r="AQ39" s="12">
        <v>105.47619047619048</v>
      </c>
      <c r="AR39" s="12">
        <v>17.714285714285715</v>
      </c>
      <c r="AS39" s="13">
        <v>6902.2857142857119</v>
      </c>
      <c r="AT39" s="14"/>
      <c r="AW39" s="15"/>
    </row>
    <row r="40" spans="1:49">
      <c r="A40" s="1" t="s">
        <v>35</v>
      </c>
      <c r="B40" s="12">
        <v>9.5714285714285712</v>
      </c>
      <c r="C40" s="12">
        <v>10.095238095238095</v>
      </c>
      <c r="D40" s="12">
        <v>6</v>
      </c>
      <c r="E40" s="12">
        <v>4.2857142857142856</v>
      </c>
      <c r="F40" s="12">
        <v>38.857142857142854</v>
      </c>
      <c r="G40" s="12">
        <v>8.2380952380952372</v>
      </c>
      <c r="H40" s="12">
        <v>41.523809523809526</v>
      </c>
      <c r="I40" s="12">
        <v>135.38095238095238</v>
      </c>
      <c r="J40" s="12">
        <v>132.57142857142858</v>
      </c>
      <c r="K40" s="12">
        <v>11.095238095238095</v>
      </c>
      <c r="L40" s="12">
        <v>10.19047619047619</v>
      </c>
      <c r="M40" s="12">
        <v>36.19047619047619</v>
      </c>
      <c r="N40" s="12">
        <v>4.7142857142857144</v>
      </c>
      <c r="O40" s="12">
        <v>7.8095238095238093</v>
      </c>
      <c r="P40" s="12">
        <v>11.619047619047619</v>
      </c>
      <c r="Q40" s="12">
        <v>4.9047619047619051</v>
      </c>
      <c r="R40" s="12">
        <v>4.4761904761904763</v>
      </c>
      <c r="S40" s="12">
        <v>7.1904761904761907</v>
      </c>
      <c r="T40" s="12">
        <v>65.38095238095238</v>
      </c>
      <c r="U40" s="12">
        <v>34.095238095238095</v>
      </c>
      <c r="V40" s="12">
        <v>70.428571428571431</v>
      </c>
      <c r="W40" s="12">
        <v>14.285714285714286</v>
      </c>
      <c r="X40" s="12">
        <v>6.0952380952380949</v>
      </c>
      <c r="Y40" s="12">
        <v>21.38095238095238</v>
      </c>
      <c r="Z40" s="12">
        <v>5.5714285714285712</v>
      </c>
      <c r="AA40" s="12">
        <v>386.47619047619048</v>
      </c>
      <c r="AB40" s="12">
        <v>353.47619047619048</v>
      </c>
      <c r="AC40" s="12">
        <v>199.14285714285714</v>
      </c>
      <c r="AD40" s="12">
        <v>181.9047619047619</v>
      </c>
      <c r="AE40" s="12">
        <v>33.523809523809526</v>
      </c>
      <c r="AF40" s="12">
        <v>29.19047619047619</v>
      </c>
      <c r="AG40" s="12">
        <v>8.8095238095238102</v>
      </c>
      <c r="AH40" s="12">
        <v>18.428571428571427</v>
      </c>
      <c r="AI40" s="12">
        <v>54.476190476190474</v>
      </c>
      <c r="AJ40" s="12">
        <v>9.0476190476190474</v>
      </c>
      <c r="AK40" s="12">
        <v>2.2380952380952381</v>
      </c>
      <c r="AL40" s="12">
        <v>2.1904761904761907</v>
      </c>
      <c r="AM40" s="12">
        <v>5.0952380952380949</v>
      </c>
      <c r="AN40" s="12">
        <v>62.095238095238095</v>
      </c>
      <c r="AO40" s="12">
        <v>4.8571428571428568</v>
      </c>
      <c r="AP40" s="12">
        <v>8.9047619047619051</v>
      </c>
      <c r="AQ40" s="12">
        <v>35.80952380952381</v>
      </c>
      <c r="AR40" s="12">
        <v>11.904761904761905</v>
      </c>
      <c r="AS40" s="13">
        <v>2109.9047619047615</v>
      </c>
      <c r="AT40" s="14"/>
      <c r="AW40" s="15"/>
    </row>
    <row r="41" spans="1:49">
      <c r="A41" s="1" t="s">
        <v>36</v>
      </c>
      <c r="B41" s="12">
        <v>48.142857142857146</v>
      </c>
      <c r="C41" s="12">
        <v>49.523809523809526</v>
      </c>
      <c r="D41" s="12">
        <v>14.476190476190476</v>
      </c>
      <c r="E41" s="12">
        <v>13.952380952380953</v>
      </c>
      <c r="F41" s="12">
        <v>91.047619047619051</v>
      </c>
      <c r="G41" s="12">
        <v>27.19047619047619</v>
      </c>
      <c r="H41" s="12">
        <v>207.28571428571428</v>
      </c>
      <c r="I41" s="12">
        <v>245.04761904761904</v>
      </c>
      <c r="J41" s="12">
        <v>305.71428571428572</v>
      </c>
      <c r="K41" s="12">
        <v>38.333333333333336</v>
      </c>
      <c r="L41" s="12">
        <v>69.952380952380949</v>
      </c>
      <c r="M41" s="12">
        <v>122.9047619047619</v>
      </c>
      <c r="N41" s="12">
        <v>43.476190476190474</v>
      </c>
      <c r="O41" s="12">
        <v>28.142857142857142</v>
      </c>
      <c r="P41" s="12">
        <v>45.095238095238095</v>
      </c>
      <c r="Q41" s="12">
        <v>17.952380952380953</v>
      </c>
      <c r="R41" s="12">
        <v>14.285714285714286</v>
      </c>
      <c r="S41" s="12">
        <v>45.857142857142854</v>
      </c>
      <c r="T41" s="12">
        <v>366.71428571428572</v>
      </c>
      <c r="U41" s="12">
        <v>135.47619047619048</v>
      </c>
      <c r="V41" s="12">
        <v>234.47619047619048</v>
      </c>
      <c r="W41" s="12">
        <v>40.666666666666664</v>
      </c>
      <c r="X41" s="12">
        <v>21.666666666666668</v>
      </c>
      <c r="Y41" s="12">
        <v>62.523809523809526</v>
      </c>
      <c r="Z41" s="12">
        <v>36.61904761904762</v>
      </c>
      <c r="AA41" s="12">
        <v>596.71428571428567</v>
      </c>
      <c r="AB41" s="12">
        <v>545.38095238095241</v>
      </c>
      <c r="AC41" s="12">
        <v>462.61904761904759</v>
      </c>
      <c r="AD41" s="12">
        <v>458.38095238095241</v>
      </c>
      <c r="AE41" s="12">
        <v>121.0952380952381</v>
      </c>
      <c r="AF41" s="12">
        <v>97.714285714285708</v>
      </c>
      <c r="AG41" s="12">
        <v>53.571428571428569</v>
      </c>
      <c r="AH41" s="12">
        <v>66.38095238095238</v>
      </c>
      <c r="AI41" s="12">
        <v>103.04761904761905</v>
      </c>
      <c r="AJ41" s="12">
        <v>20.80952380952381</v>
      </c>
      <c r="AK41" s="12">
        <v>5</v>
      </c>
      <c r="AL41" s="12">
        <v>10.523809523809524</v>
      </c>
      <c r="AM41" s="12">
        <v>76.61904761904762</v>
      </c>
      <c r="AN41" s="12">
        <v>15.238095238095237</v>
      </c>
      <c r="AO41" s="12">
        <v>21.19047619047619</v>
      </c>
      <c r="AP41" s="12">
        <v>28.047619047619047</v>
      </c>
      <c r="AQ41" s="12">
        <v>79.142857142857139</v>
      </c>
      <c r="AR41" s="12">
        <v>26.666666666666668</v>
      </c>
      <c r="AS41" s="13">
        <v>5118.1428571428578</v>
      </c>
      <c r="AT41" s="14"/>
      <c r="AW41" s="15"/>
    </row>
    <row r="42" spans="1:49">
      <c r="A42" s="1" t="s">
        <v>53</v>
      </c>
      <c r="B42" s="12">
        <v>8.8095238095238102</v>
      </c>
      <c r="C42" s="12">
        <v>21.857142857142858</v>
      </c>
      <c r="D42" s="12">
        <v>7.8571428571428568</v>
      </c>
      <c r="E42" s="12">
        <v>6</v>
      </c>
      <c r="F42" s="12">
        <v>38.142857142857146</v>
      </c>
      <c r="G42" s="12">
        <v>7.0476190476190474</v>
      </c>
      <c r="H42" s="12">
        <v>22.142857142857142</v>
      </c>
      <c r="I42" s="12">
        <v>57.904761904761905</v>
      </c>
      <c r="J42" s="12">
        <v>73</v>
      </c>
      <c r="K42" s="12">
        <v>16.61904761904762</v>
      </c>
      <c r="L42" s="12">
        <v>14.333333333333334</v>
      </c>
      <c r="M42" s="12">
        <v>21.571428571428573</v>
      </c>
      <c r="N42" s="12">
        <v>6.0952380952380949</v>
      </c>
      <c r="O42" s="12">
        <v>9.1428571428571423</v>
      </c>
      <c r="P42" s="12">
        <v>8.9523809523809526</v>
      </c>
      <c r="Q42" s="12">
        <v>7.8095238095238093</v>
      </c>
      <c r="R42" s="12">
        <v>7.4761904761904763</v>
      </c>
      <c r="S42" s="12">
        <v>6.8095238095238093</v>
      </c>
      <c r="T42" s="12">
        <v>17.904761904761905</v>
      </c>
      <c r="U42" s="12">
        <v>14.857142857142858</v>
      </c>
      <c r="V42" s="12">
        <v>18.38095238095238</v>
      </c>
      <c r="W42" s="12">
        <v>4.3809523809523814</v>
      </c>
      <c r="X42" s="12">
        <v>6.2857142857142856</v>
      </c>
      <c r="Y42" s="12">
        <v>6.3809523809523814</v>
      </c>
      <c r="Z42" s="12">
        <v>6.4761904761904763</v>
      </c>
      <c r="AA42" s="12">
        <v>488.95238095238096</v>
      </c>
      <c r="AB42" s="12">
        <v>598.42857142857144</v>
      </c>
      <c r="AC42" s="12">
        <v>446.28571428571428</v>
      </c>
      <c r="AD42" s="12">
        <v>336.42857142857144</v>
      </c>
      <c r="AE42" s="12">
        <v>90.714285714285708</v>
      </c>
      <c r="AF42" s="12">
        <v>87</v>
      </c>
      <c r="AG42" s="12">
        <v>43.047619047619051</v>
      </c>
      <c r="AH42" s="12">
        <v>95.857142857142861</v>
      </c>
      <c r="AI42" s="12">
        <v>70.238095238095241</v>
      </c>
      <c r="AJ42" s="12">
        <v>15.904761904761905</v>
      </c>
      <c r="AK42" s="12">
        <v>3.2380952380952381</v>
      </c>
      <c r="AL42" s="12">
        <v>14.857142857142858</v>
      </c>
      <c r="AM42" s="12">
        <v>5.8571428571428568</v>
      </c>
      <c r="AN42" s="12">
        <v>18.523809523809526</v>
      </c>
      <c r="AO42" s="12">
        <v>6.0952380952380949</v>
      </c>
      <c r="AP42" s="12">
        <v>33.523809523809526</v>
      </c>
      <c r="AQ42" s="12">
        <v>28.904761904761905</v>
      </c>
      <c r="AR42" s="12">
        <v>53.38095238095238</v>
      </c>
      <c r="AS42" s="13">
        <v>2856.8095238095243</v>
      </c>
      <c r="AT42" s="14"/>
      <c r="AW42" s="15"/>
    </row>
    <row r="43" spans="1:49">
      <c r="A43" s="1" t="s">
        <v>54</v>
      </c>
      <c r="B43" s="12">
        <v>13.238095238095237</v>
      </c>
      <c r="C43" s="12">
        <v>34.285714285714285</v>
      </c>
      <c r="D43" s="12">
        <v>4.5238095238095237</v>
      </c>
      <c r="E43" s="12">
        <v>7.0952380952380949</v>
      </c>
      <c r="F43" s="12">
        <v>32.428571428571431</v>
      </c>
      <c r="G43" s="12">
        <v>7.8571428571428568</v>
      </c>
      <c r="H43" s="12">
        <v>27.285714285714285</v>
      </c>
      <c r="I43" s="12">
        <v>45.142857142857146</v>
      </c>
      <c r="J43" s="12">
        <v>67.428571428571431</v>
      </c>
      <c r="K43" s="12">
        <v>11.047619047619047</v>
      </c>
      <c r="L43" s="12">
        <v>17.333333333333332</v>
      </c>
      <c r="M43" s="12">
        <v>26.80952380952381</v>
      </c>
      <c r="N43" s="12">
        <v>16.38095238095238</v>
      </c>
      <c r="O43" s="12">
        <v>9.1904761904761898</v>
      </c>
      <c r="P43" s="12">
        <v>12.476190476190476</v>
      </c>
      <c r="Q43" s="12">
        <v>7</v>
      </c>
      <c r="R43" s="12">
        <v>5.2857142857142856</v>
      </c>
      <c r="S43" s="12">
        <v>12.19047619047619</v>
      </c>
      <c r="T43" s="12">
        <v>24.904761904761905</v>
      </c>
      <c r="U43" s="12">
        <v>24.571428571428573</v>
      </c>
      <c r="V43" s="12">
        <v>22.285714285714285</v>
      </c>
      <c r="W43" s="12">
        <v>4.333333333333333</v>
      </c>
      <c r="X43" s="12">
        <v>4.7619047619047619</v>
      </c>
      <c r="Y43" s="12">
        <v>7.5714285714285712</v>
      </c>
      <c r="Z43" s="12">
        <v>15.095238095238095</v>
      </c>
      <c r="AA43" s="12">
        <v>429.8095238095238</v>
      </c>
      <c r="AB43" s="12">
        <v>479.52380952380952</v>
      </c>
      <c r="AC43" s="12">
        <v>374.52380952380952</v>
      </c>
      <c r="AD43" s="12">
        <v>288.52380952380952</v>
      </c>
      <c r="AE43" s="12">
        <v>116.47619047619048</v>
      </c>
      <c r="AF43" s="12">
        <v>144.66666666666666</v>
      </c>
      <c r="AG43" s="12">
        <v>73.142857142857139</v>
      </c>
      <c r="AH43" s="12">
        <v>155.0952380952381</v>
      </c>
      <c r="AI43" s="12">
        <v>146.23809523809524</v>
      </c>
      <c r="AJ43" s="12">
        <v>76.095238095238102</v>
      </c>
      <c r="AK43" s="12">
        <v>4.9523809523809526</v>
      </c>
      <c r="AL43" s="12">
        <v>15.428571428571429</v>
      </c>
      <c r="AM43" s="12">
        <v>7.8095238095238093</v>
      </c>
      <c r="AN43" s="12">
        <v>26.19047619047619</v>
      </c>
      <c r="AO43" s="12">
        <v>36.904761904761905</v>
      </c>
      <c r="AP43" s="12">
        <v>8.0476190476190474</v>
      </c>
      <c r="AQ43" s="12">
        <v>49.047619047619051</v>
      </c>
      <c r="AR43" s="12">
        <v>66.904761904761898</v>
      </c>
      <c r="AS43" s="13">
        <v>2961.4761904761908</v>
      </c>
      <c r="AT43" s="14"/>
      <c r="AW43" s="15"/>
    </row>
    <row r="44" spans="1:49">
      <c r="A44" s="1" t="s">
        <v>55</v>
      </c>
      <c r="B44" s="12">
        <v>26.38095238095238</v>
      </c>
      <c r="C44" s="12">
        <v>60.761904761904759</v>
      </c>
      <c r="D44" s="12">
        <v>48.333333333333336</v>
      </c>
      <c r="E44" s="12">
        <v>72.19047619047619</v>
      </c>
      <c r="F44" s="12">
        <v>164.9047619047619</v>
      </c>
      <c r="G44" s="12">
        <v>46.571428571428569</v>
      </c>
      <c r="H44" s="12">
        <v>90.238095238095241</v>
      </c>
      <c r="I44" s="12">
        <v>63.238095238095241</v>
      </c>
      <c r="J44" s="12">
        <v>93.428571428571431</v>
      </c>
      <c r="K44" s="12">
        <v>28.571428571428573</v>
      </c>
      <c r="L44" s="12">
        <v>46.523809523809526</v>
      </c>
      <c r="M44" s="12">
        <v>40.095238095238095</v>
      </c>
      <c r="N44" s="12">
        <v>27.523809523809526</v>
      </c>
      <c r="O44" s="12">
        <v>19.095238095238095</v>
      </c>
      <c r="P44" s="12">
        <v>10.095238095238095</v>
      </c>
      <c r="Q44" s="12">
        <v>9.9523809523809526</v>
      </c>
      <c r="R44" s="12">
        <v>15.476190476190476</v>
      </c>
      <c r="S44" s="12">
        <v>40.333333333333336</v>
      </c>
      <c r="T44" s="12">
        <v>85</v>
      </c>
      <c r="U44" s="12">
        <v>124.66666666666667</v>
      </c>
      <c r="V44" s="12">
        <v>139.1904761904762</v>
      </c>
      <c r="W44" s="12">
        <v>69.238095238095241</v>
      </c>
      <c r="X44" s="12">
        <v>58</v>
      </c>
      <c r="Y44" s="12">
        <v>107.14285714285714</v>
      </c>
      <c r="Z44" s="12">
        <v>53.476190476190474</v>
      </c>
      <c r="AA44" s="12">
        <v>413.57142857142856</v>
      </c>
      <c r="AB44" s="12">
        <v>417.23809523809524</v>
      </c>
      <c r="AC44" s="12">
        <v>989.04761904761904</v>
      </c>
      <c r="AD44" s="12">
        <v>424</v>
      </c>
      <c r="AE44" s="12">
        <v>178.71428571428572</v>
      </c>
      <c r="AF44" s="12">
        <v>172.42857142857142</v>
      </c>
      <c r="AG44" s="12">
        <v>87.047619047619051</v>
      </c>
      <c r="AH44" s="12">
        <v>87.714285714285708</v>
      </c>
      <c r="AI44" s="12">
        <v>145.9047619047619</v>
      </c>
      <c r="AJ44" s="12">
        <v>69</v>
      </c>
      <c r="AK44" s="12">
        <v>16.142857142857142</v>
      </c>
      <c r="AL44" s="12">
        <v>108.52380952380952</v>
      </c>
      <c r="AM44" s="12">
        <v>42</v>
      </c>
      <c r="AN44" s="12">
        <v>82.571428571428569</v>
      </c>
      <c r="AO44" s="12">
        <v>34.095238095238095</v>
      </c>
      <c r="AP44" s="12">
        <v>59.476190476190474</v>
      </c>
      <c r="AQ44" s="12">
        <v>23.714285714285715</v>
      </c>
      <c r="AR44" s="12">
        <v>316.76190476190476</v>
      </c>
      <c r="AS44" s="13">
        <v>5228.9999999999982</v>
      </c>
      <c r="AT44" s="14"/>
      <c r="AW44" s="15"/>
    </row>
    <row r="45" spans="1:49">
      <c r="A45" s="1" t="s">
        <v>56</v>
      </c>
      <c r="B45" s="12">
        <v>27.761904761904763</v>
      </c>
      <c r="C45" s="12">
        <v>41.952380952380949</v>
      </c>
      <c r="D45" s="12">
        <v>23.19047619047619</v>
      </c>
      <c r="E45" s="12">
        <v>32.19047619047619</v>
      </c>
      <c r="F45" s="12">
        <v>154.23809523809524</v>
      </c>
      <c r="G45" s="12">
        <v>27.761904761904763</v>
      </c>
      <c r="H45" s="12">
        <v>47.142857142857146</v>
      </c>
      <c r="I45" s="12">
        <v>85.857142857142861</v>
      </c>
      <c r="J45" s="12">
        <v>112.71428571428571</v>
      </c>
      <c r="K45" s="12">
        <v>18.238095238095237</v>
      </c>
      <c r="L45" s="12">
        <v>19.333333333333332</v>
      </c>
      <c r="M45" s="12">
        <v>36.095238095238095</v>
      </c>
      <c r="N45" s="12">
        <v>14.095238095238095</v>
      </c>
      <c r="O45" s="12">
        <v>12</v>
      </c>
      <c r="P45" s="12">
        <v>8.0476190476190474</v>
      </c>
      <c r="Q45" s="12">
        <v>5.0952380952380949</v>
      </c>
      <c r="R45" s="12">
        <v>6.7142857142857144</v>
      </c>
      <c r="S45" s="12">
        <v>5.1904761904761907</v>
      </c>
      <c r="T45" s="12">
        <v>20.476190476190474</v>
      </c>
      <c r="U45" s="12">
        <v>19.666666666666668</v>
      </c>
      <c r="V45" s="12">
        <v>25.047619047619047</v>
      </c>
      <c r="W45" s="12">
        <v>11.333333333333334</v>
      </c>
      <c r="X45" s="12">
        <v>9.8095238095238102</v>
      </c>
      <c r="Y45" s="12">
        <v>20.952380952380953</v>
      </c>
      <c r="Z45" s="12">
        <v>20.714285714285715</v>
      </c>
      <c r="AA45" s="12">
        <v>787.23809523809518</v>
      </c>
      <c r="AB45" s="12">
        <v>933.76190476190482</v>
      </c>
      <c r="AC45" s="12">
        <v>646.66666666666663</v>
      </c>
      <c r="AD45" s="12">
        <v>358.42857142857144</v>
      </c>
      <c r="AE45" s="12">
        <v>187.61904761904762</v>
      </c>
      <c r="AF45" s="12">
        <v>209.95238095238096</v>
      </c>
      <c r="AG45" s="12">
        <v>105.85714285714286</v>
      </c>
      <c r="AH45" s="12">
        <v>170.66666666666666</v>
      </c>
      <c r="AI45" s="12">
        <v>234.52380952380952</v>
      </c>
      <c r="AJ45" s="12">
        <v>95.19047619047619</v>
      </c>
      <c r="AK45" s="12">
        <v>3.1904761904761907</v>
      </c>
      <c r="AL45" s="12">
        <v>16.714285714285715</v>
      </c>
      <c r="AM45" s="12">
        <v>10.952380952380953</v>
      </c>
      <c r="AN45" s="12">
        <v>25</v>
      </c>
      <c r="AO45" s="12">
        <v>48.61904761904762</v>
      </c>
      <c r="AP45" s="12">
        <v>60.952380952380949</v>
      </c>
      <c r="AQ45" s="12">
        <v>305.52380952380952</v>
      </c>
      <c r="AR45" s="12">
        <v>17.761904761904763</v>
      </c>
      <c r="AS45" s="13">
        <v>5029.3809523809505</v>
      </c>
      <c r="AT45" s="14"/>
      <c r="AW45" s="15"/>
    </row>
    <row r="46" spans="1:49">
      <c r="A46" s="11" t="s">
        <v>49</v>
      </c>
      <c r="B46" s="14">
        <v>3500.9523809523803</v>
      </c>
      <c r="C46" s="14">
        <v>7087.1904761904761</v>
      </c>
      <c r="D46" s="14">
        <v>4203.7142857142871</v>
      </c>
      <c r="E46" s="14">
        <v>3834.9523809523807</v>
      </c>
      <c r="F46" s="14">
        <v>11531.999999999998</v>
      </c>
      <c r="G46" s="14">
        <v>4526.9047619047633</v>
      </c>
      <c r="H46" s="14">
        <v>8087.7142857142862</v>
      </c>
      <c r="I46" s="14">
        <v>10050.333333333332</v>
      </c>
      <c r="J46" s="14">
        <v>12380.809523809525</v>
      </c>
      <c r="K46" s="14">
        <v>5506.1428571428587</v>
      </c>
      <c r="L46" s="14">
        <v>7263.9047619047597</v>
      </c>
      <c r="M46" s="14">
        <v>6939.2380952380954</v>
      </c>
      <c r="N46" s="14">
        <v>5123.0952380952376</v>
      </c>
      <c r="O46" s="14">
        <v>5276.1428571428578</v>
      </c>
      <c r="P46" s="14">
        <v>4652.3809523809559</v>
      </c>
      <c r="Q46" s="14">
        <v>3176.761904761905</v>
      </c>
      <c r="R46" s="14">
        <v>3928.8095238095234</v>
      </c>
      <c r="S46" s="14">
        <v>7439.5714285714303</v>
      </c>
      <c r="T46" s="14">
        <v>5342.5714285714275</v>
      </c>
      <c r="U46" s="14">
        <v>6175.3333333333348</v>
      </c>
      <c r="V46" s="14">
        <v>6016.5238095238119</v>
      </c>
      <c r="W46" s="14">
        <v>3213.1428571428573</v>
      </c>
      <c r="X46" s="14">
        <v>2565.4761904761908</v>
      </c>
      <c r="Y46" s="14">
        <v>4821.9523809523807</v>
      </c>
      <c r="Z46" s="14">
        <v>5403.9047619047642</v>
      </c>
      <c r="AA46" s="14">
        <v>32024.047619047615</v>
      </c>
      <c r="AB46" s="14">
        <v>32251.476190476198</v>
      </c>
      <c r="AC46" s="14">
        <v>28875.761904761901</v>
      </c>
      <c r="AD46" s="14">
        <v>20344.095238095248</v>
      </c>
      <c r="AE46" s="14">
        <v>10795.95238095238</v>
      </c>
      <c r="AF46" s="14">
        <v>12494.380952380952</v>
      </c>
      <c r="AG46" s="14">
        <v>7281.3333333333339</v>
      </c>
      <c r="AH46" s="14">
        <v>12874.666666666666</v>
      </c>
      <c r="AI46" s="14">
        <v>8633.6666666666661</v>
      </c>
      <c r="AJ46" s="14">
        <v>3721.2380952380954</v>
      </c>
      <c r="AK46" s="14">
        <v>2483.0952380952381</v>
      </c>
      <c r="AL46" s="14">
        <v>7058.7142857142853</v>
      </c>
      <c r="AM46" s="14">
        <v>2185.6666666666665</v>
      </c>
      <c r="AN46" s="14">
        <v>5038.8095238095239</v>
      </c>
      <c r="AO46" s="14">
        <v>2881.7619047619055</v>
      </c>
      <c r="AP46" s="14">
        <v>2828.571428571428</v>
      </c>
      <c r="AQ46" s="14">
        <v>5455.4761904761899</v>
      </c>
      <c r="AR46" s="14">
        <v>5162.1904761904743</v>
      </c>
      <c r="AS46" s="14">
        <v>352160.14285714278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40634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</v>
      </c>
      <c r="C3" s="12">
        <v>67</v>
      </c>
      <c r="D3" s="12">
        <v>75.400000000000006</v>
      </c>
      <c r="E3" s="12">
        <v>49.2</v>
      </c>
      <c r="F3" s="12">
        <v>219.4</v>
      </c>
      <c r="G3" s="12">
        <v>79.8</v>
      </c>
      <c r="H3" s="12">
        <v>80.2</v>
      </c>
      <c r="I3" s="12">
        <v>44.6</v>
      </c>
      <c r="J3" s="12">
        <v>70.8</v>
      </c>
      <c r="K3" s="12">
        <v>19</v>
      </c>
      <c r="L3" s="12">
        <v>80.2</v>
      </c>
      <c r="M3" s="12">
        <v>66.2</v>
      </c>
      <c r="N3" s="12">
        <v>21.4</v>
      </c>
      <c r="O3" s="12">
        <v>25.8</v>
      </c>
      <c r="P3" s="12">
        <v>24.2</v>
      </c>
      <c r="Q3" s="12">
        <v>15.4</v>
      </c>
      <c r="R3" s="12">
        <v>11.8</v>
      </c>
      <c r="S3" s="12">
        <v>24.8</v>
      </c>
      <c r="T3" s="12">
        <v>24</v>
      </c>
      <c r="U3" s="12">
        <v>9</v>
      </c>
      <c r="V3" s="12">
        <v>10.6</v>
      </c>
      <c r="W3" s="12">
        <v>7.8</v>
      </c>
      <c r="X3" s="12">
        <v>7.6</v>
      </c>
      <c r="Y3" s="12">
        <v>15.2</v>
      </c>
      <c r="Z3" s="12">
        <v>18</v>
      </c>
      <c r="AA3" s="12">
        <v>99.4</v>
      </c>
      <c r="AB3" s="12">
        <v>82.6</v>
      </c>
      <c r="AC3" s="12">
        <v>259.60000000000002</v>
      </c>
      <c r="AD3" s="12">
        <v>120.8</v>
      </c>
      <c r="AE3" s="12">
        <v>76.8</v>
      </c>
      <c r="AF3" s="12">
        <v>100.8</v>
      </c>
      <c r="AG3" s="12">
        <v>20.399999999999999</v>
      </c>
      <c r="AH3" s="12">
        <v>38.6</v>
      </c>
      <c r="AI3" s="12">
        <v>27</v>
      </c>
      <c r="AJ3" s="12">
        <v>10.4</v>
      </c>
      <c r="AK3" s="12">
        <v>5</v>
      </c>
      <c r="AL3" s="12">
        <v>8.4</v>
      </c>
      <c r="AM3" s="12">
        <v>6.6</v>
      </c>
      <c r="AN3" s="12">
        <v>34.6</v>
      </c>
      <c r="AO3" s="12">
        <v>7.2</v>
      </c>
      <c r="AP3" s="12">
        <v>11.8</v>
      </c>
      <c r="AQ3" s="12">
        <v>20.2</v>
      </c>
      <c r="AR3" s="12">
        <v>13</v>
      </c>
      <c r="AS3" s="12">
        <v>1.6</v>
      </c>
      <c r="AT3" s="13">
        <v>2018.1999999999998</v>
      </c>
      <c r="AU3" s="14"/>
      <c r="AW3" s="9" t="s">
        <v>38</v>
      </c>
      <c r="AX3" s="24">
        <f>SUM(B3:Z27,AK3:AN27,B38:Z41,AK38:AN41,B46:Z46,AS3:AS27,AS38:AS41,AK46:AN46,AS46)</f>
        <v>41892.999999999993</v>
      </c>
      <c r="AZ3" s="9" t="s">
        <v>39</v>
      </c>
      <c r="BA3" s="15">
        <f>SUM(AX12:AX18,AY12:BD12)</f>
        <v>105381.40000000001</v>
      </c>
      <c r="BB3" s="16">
        <f>BA3/BE$19</f>
        <v>0.5962611111425451</v>
      </c>
    </row>
    <row r="4" spans="1:57">
      <c r="A4" s="1" t="s">
        <v>3</v>
      </c>
      <c r="B4" s="12">
        <v>81.8</v>
      </c>
      <c r="C4" s="12">
        <v>13.4</v>
      </c>
      <c r="D4" s="12">
        <v>72.8</v>
      </c>
      <c r="E4" s="12">
        <v>59</v>
      </c>
      <c r="F4" s="12">
        <v>407.8</v>
      </c>
      <c r="G4" s="12">
        <v>113</v>
      </c>
      <c r="H4" s="12">
        <v>133.80000000000001</v>
      </c>
      <c r="I4" s="12">
        <v>77</v>
      </c>
      <c r="J4" s="12">
        <v>144</v>
      </c>
      <c r="K4" s="12">
        <v>36</v>
      </c>
      <c r="L4" s="12">
        <v>105.2</v>
      </c>
      <c r="M4" s="12">
        <v>159.6</v>
      </c>
      <c r="N4" s="12">
        <v>34.6</v>
      </c>
      <c r="O4" s="12">
        <v>45.4</v>
      </c>
      <c r="P4" s="12">
        <v>40.200000000000003</v>
      </c>
      <c r="Q4" s="12">
        <v>22.6</v>
      </c>
      <c r="R4" s="12">
        <v>25.4</v>
      </c>
      <c r="S4" s="12">
        <v>44.8</v>
      </c>
      <c r="T4" s="12">
        <v>24.4</v>
      </c>
      <c r="U4" s="12">
        <v>14.8</v>
      </c>
      <c r="V4" s="12">
        <v>23</v>
      </c>
      <c r="W4" s="12">
        <v>9.4</v>
      </c>
      <c r="X4" s="12">
        <v>10.6</v>
      </c>
      <c r="Y4" s="12">
        <v>21.8</v>
      </c>
      <c r="Z4" s="12">
        <v>26.6</v>
      </c>
      <c r="AA4" s="12">
        <v>253.2</v>
      </c>
      <c r="AB4" s="12">
        <v>207.2</v>
      </c>
      <c r="AC4" s="12">
        <v>665.4</v>
      </c>
      <c r="AD4" s="12">
        <v>202.6</v>
      </c>
      <c r="AE4" s="12">
        <v>84.6</v>
      </c>
      <c r="AF4" s="12">
        <v>109.4</v>
      </c>
      <c r="AG4" s="12">
        <v>30.6</v>
      </c>
      <c r="AH4" s="12">
        <v>60</v>
      </c>
      <c r="AI4" s="12">
        <v>51.4</v>
      </c>
      <c r="AJ4" s="12">
        <v>18.2</v>
      </c>
      <c r="AK4" s="12">
        <v>8.1999999999999993</v>
      </c>
      <c r="AL4" s="12">
        <v>12.8</v>
      </c>
      <c r="AM4" s="12">
        <v>3.4</v>
      </c>
      <c r="AN4" s="12">
        <v>44.2</v>
      </c>
      <c r="AO4" s="12">
        <v>17.600000000000001</v>
      </c>
      <c r="AP4" s="12">
        <v>17.600000000000001</v>
      </c>
      <c r="AQ4" s="12">
        <v>46.4</v>
      </c>
      <c r="AR4" s="12">
        <v>19.600000000000001</v>
      </c>
      <c r="AS4" s="12">
        <v>3.6</v>
      </c>
      <c r="AT4" s="13">
        <v>3602.9999999999991</v>
      </c>
      <c r="AU4" s="14"/>
      <c r="AW4" s="9" t="s">
        <v>40</v>
      </c>
      <c r="AX4" s="24">
        <f>SUM(AA28:AJ37, AA42:AJ45, AO28:AR37, AO42:AR45)</f>
        <v>53815.599999999984</v>
      </c>
      <c r="AZ4" s="9" t="s">
        <v>41</v>
      </c>
      <c r="BA4" s="15">
        <f>SUM(AY13:BC18)</f>
        <v>66135.400000000009</v>
      </c>
      <c r="BB4" s="16">
        <f>BA4/BE$19</f>
        <v>0.37420234585853557</v>
      </c>
    </row>
    <row r="5" spans="1:57">
      <c r="A5" s="1" t="s">
        <v>4</v>
      </c>
      <c r="B5" s="12">
        <v>85.6</v>
      </c>
      <c r="C5" s="12">
        <v>65.8</v>
      </c>
      <c r="D5" s="12">
        <v>7.4</v>
      </c>
      <c r="E5" s="12">
        <v>43.6</v>
      </c>
      <c r="F5" s="12">
        <v>406</v>
      </c>
      <c r="G5" s="12">
        <v>89.4</v>
      </c>
      <c r="H5" s="12">
        <v>65.8</v>
      </c>
      <c r="I5" s="12">
        <v>62</v>
      </c>
      <c r="J5" s="12">
        <v>110.2</v>
      </c>
      <c r="K5" s="12">
        <v>29.8</v>
      </c>
      <c r="L5" s="12">
        <v>46.6</v>
      </c>
      <c r="M5" s="12">
        <v>74</v>
      </c>
      <c r="N5" s="12">
        <v>13.2</v>
      </c>
      <c r="O5" s="12">
        <v>18</v>
      </c>
      <c r="P5" s="12">
        <v>15.2</v>
      </c>
      <c r="Q5" s="12">
        <v>8.1999999999999993</v>
      </c>
      <c r="R5" s="12">
        <v>8.1999999999999993</v>
      </c>
      <c r="S5" s="12">
        <v>25.8</v>
      </c>
      <c r="T5" s="12">
        <v>15.2</v>
      </c>
      <c r="U5" s="12">
        <v>6</v>
      </c>
      <c r="V5" s="12">
        <v>16.8</v>
      </c>
      <c r="W5" s="12">
        <v>9.4</v>
      </c>
      <c r="X5" s="12">
        <v>3.8</v>
      </c>
      <c r="Y5" s="12">
        <v>27.8</v>
      </c>
      <c r="Z5" s="12">
        <v>10.8</v>
      </c>
      <c r="AA5" s="12">
        <v>159</v>
      </c>
      <c r="AB5" s="12">
        <v>131.19999999999999</v>
      </c>
      <c r="AC5" s="12">
        <v>351.6</v>
      </c>
      <c r="AD5" s="12">
        <v>154</v>
      </c>
      <c r="AE5" s="12">
        <v>46.4</v>
      </c>
      <c r="AF5" s="12">
        <v>44.4</v>
      </c>
      <c r="AG5" s="12">
        <v>12</v>
      </c>
      <c r="AH5" s="12">
        <v>16.399999999999999</v>
      </c>
      <c r="AI5" s="12">
        <v>16.399999999999999</v>
      </c>
      <c r="AJ5" s="12">
        <v>4.5999999999999996</v>
      </c>
      <c r="AK5" s="12">
        <v>7.4</v>
      </c>
      <c r="AL5" s="12">
        <v>7.6</v>
      </c>
      <c r="AM5" s="12">
        <v>2.8</v>
      </c>
      <c r="AN5" s="12">
        <v>9.6</v>
      </c>
      <c r="AO5" s="12">
        <v>2.8</v>
      </c>
      <c r="AP5" s="12">
        <v>3.8</v>
      </c>
      <c r="AQ5" s="12">
        <v>38.6</v>
      </c>
      <c r="AR5" s="12">
        <v>12</v>
      </c>
      <c r="AS5" s="12">
        <v>5.4</v>
      </c>
      <c r="AT5" s="13">
        <v>2290.6000000000008</v>
      </c>
      <c r="AU5" s="14"/>
      <c r="AW5" s="9" t="s">
        <v>42</v>
      </c>
      <c r="AX5" s="24">
        <f>SUM(AA3:AJ27,B28:Z37,AA38:AJ41,AK28:AN37, B42:Z45, AK42:AN45, AO3:AR27, AO38:AR41,AS28:AS37,AS42:AS45,AA46:AJ46,AO46:AR46)</f>
        <v>82791.000000000218</v>
      </c>
    </row>
    <row r="6" spans="1:57">
      <c r="A6" s="1" t="s">
        <v>5</v>
      </c>
      <c r="B6" s="12">
        <v>52.4</v>
      </c>
      <c r="C6" s="12">
        <v>60.2</v>
      </c>
      <c r="D6" s="12">
        <v>48.4</v>
      </c>
      <c r="E6" s="12">
        <v>6</v>
      </c>
      <c r="F6" s="12">
        <v>123</v>
      </c>
      <c r="G6" s="12">
        <v>63.4</v>
      </c>
      <c r="H6" s="12">
        <v>58</v>
      </c>
      <c r="I6" s="12">
        <v>61</v>
      </c>
      <c r="J6" s="12">
        <v>91.2</v>
      </c>
      <c r="K6" s="12">
        <v>29.2</v>
      </c>
      <c r="L6" s="12">
        <v>60.2</v>
      </c>
      <c r="M6" s="12">
        <v>73</v>
      </c>
      <c r="N6" s="12">
        <v>23.4</v>
      </c>
      <c r="O6" s="12">
        <v>22</v>
      </c>
      <c r="P6" s="12">
        <v>13</v>
      </c>
      <c r="Q6" s="12">
        <v>6.6</v>
      </c>
      <c r="R6" s="12">
        <v>12.8</v>
      </c>
      <c r="S6" s="12">
        <v>24</v>
      </c>
      <c r="T6" s="12">
        <v>14.8</v>
      </c>
      <c r="U6" s="12">
        <v>13.8</v>
      </c>
      <c r="V6" s="12">
        <v>16</v>
      </c>
      <c r="W6" s="12">
        <v>8.1999999999999993</v>
      </c>
      <c r="X6" s="12">
        <v>5.4</v>
      </c>
      <c r="Y6" s="12">
        <v>14.8</v>
      </c>
      <c r="Z6" s="12">
        <v>14.8</v>
      </c>
      <c r="AA6" s="12">
        <v>206.4</v>
      </c>
      <c r="AB6" s="12">
        <v>185</v>
      </c>
      <c r="AC6" s="12">
        <v>399.2</v>
      </c>
      <c r="AD6" s="12">
        <v>230.4</v>
      </c>
      <c r="AE6" s="12">
        <v>125</v>
      </c>
      <c r="AF6" s="12">
        <v>97.4</v>
      </c>
      <c r="AG6" s="12">
        <v>19.399999999999999</v>
      </c>
      <c r="AH6" s="12">
        <v>15</v>
      </c>
      <c r="AI6" s="12">
        <v>19.600000000000001</v>
      </c>
      <c r="AJ6" s="12">
        <v>4.4000000000000004</v>
      </c>
      <c r="AK6" s="12">
        <v>6</v>
      </c>
      <c r="AL6" s="12">
        <v>9.4</v>
      </c>
      <c r="AM6" s="12">
        <v>3.6</v>
      </c>
      <c r="AN6" s="12">
        <v>12.2</v>
      </c>
      <c r="AO6" s="12">
        <v>4.4000000000000004</v>
      </c>
      <c r="AP6" s="12">
        <v>3.4</v>
      </c>
      <c r="AQ6" s="12">
        <v>57.4</v>
      </c>
      <c r="AR6" s="12">
        <v>17.8</v>
      </c>
      <c r="AS6" s="12">
        <v>3.6</v>
      </c>
      <c r="AT6" s="13">
        <v>2335.2000000000007</v>
      </c>
      <c r="AU6" s="14"/>
      <c r="AX6" s="12"/>
    </row>
    <row r="7" spans="1:57">
      <c r="A7" s="1" t="s">
        <v>6</v>
      </c>
      <c r="B7" s="12">
        <v>222</v>
      </c>
      <c r="C7" s="12">
        <v>404.2</v>
      </c>
      <c r="D7" s="12">
        <v>422</v>
      </c>
      <c r="E7" s="12">
        <v>147.19999999999999</v>
      </c>
      <c r="F7" s="12">
        <v>27.4</v>
      </c>
      <c r="G7" s="12">
        <v>256</v>
      </c>
      <c r="H7" s="12">
        <v>274.8</v>
      </c>
      <c r="I7" s="12">
        <v>243</v>
      </c>
      <c r="J7" s="12">
        <v>271.2</v>
      </c>
      <c r="K7" s="12">
        <v>104.2</v>
      </c>
      <c r="L7" s="12">
        <v>198</v>
      </c>
      <c r="M7" s="12">
        <v>197.4</v>
      </c>
      <c r="N7" s="12">
        <v>93.2</v>
      </c>
      <c r="O7" s="12">
        <v>92.2</v>
      </c>
      <c r="P7" s="12">
        <v>82.2</v>
      </c>
      <c r="Q7" s="12">
        <v>52.6</v>
      </c>
      <c r="R7" s="12">
        <v>82.6</v>
      </c>
      <c r="S7" s="12">
        <v>253.6</v>
      </c>
      <c r="T7" s="12">
        <v>62.8</v>
      </c>
      <c r="U7" s="12">
        <v>64.8</v>
      </c>
      <c r="V7" s="12">
        <v>88.4</v>
      </c>
      <c r="W7" s="12">
        <v>52.6</v>
      </c>
      <c r="X7" s="12">
        <v>35.6</v>
      </c>
      <c r="Y7" s="12">
        <v>44.2</v>
      </c>
      <c r="Z7" s="12">
        <v>69.8</v>
      </c>
      <c r="AA7" s="12">
        <v>524</v>
      </c>
      <c r="AB7" s="12">
        <v>371</v>
      </c>
      <c r="AC7" s="12">
        <v>1254.5999999999999</v>
      </c>
      <c r="AD7" s="12">
        <v>583.20000000000005</v>
      </c>
      <c r="AE7" s="12">
        <v>291.2</v>
      </c>
      <c r="AF7" s="12">
        <v>214.4</v>
      </c>
      <c r="AG7" s="12">
        <v>82.6</v>
      </c>
      <c r="AH7" s="12">
        <v>64.400000000000006</v>
      </c>
      <c r="AI7" s="12">
        <v>101.6</v>
      </c>
      <c r="AJ7" s="12">
        <v>13</v>
      </c>
      <c r="AK7" s="12">
        <v>28.6</v>
      </c>
      <c r="AL7" s="12">
        <v>83.2</v>
      </c>
      <c r="AM7" s="12">
        <v>14.8</v>
      </c>
      <c r="AN7" s="12">
        <v>42</v>
      </c>
      <c r="AO7" s="12">
        <v>12</v>
      </c>
      <c r="AP7" s="12">
        <v>19.2</v>
      </c>
      <c r="AQ7" s="12">
        <v>104</v>
      </c>
      <c r="AR7" s="12">
        <v>107.4</v>
      </c>
      <c r="AS7" s="12">
        <v>22.8</v>
      </c>
      <c r="AT7" s="13">
        <v>7776</v>
      </c>
      <c r="AU7" s="14"/>
      <c r="AX7" s="12"/>
    </row>
    <row r="8" spans="1:57">
      <c r="A8" s="1" t="s">
        <v>7</v>
      </c>
      <c r="B8" s="12">
        <v>79.400000000000006</v>
      </c>
      <c r="C8" s="12">
        <v>114.8</v>
      </c>
      <c r="D8" s="12">
        <v>77.2</v>
      </c>
      <c r="E8" s="12">
        <v>53.6</v>
      </c>
      <c r="F8" s="12">
        <v>198.2</v>
      </c>
      <c r="G8" s="12">
        <v>9</v>
      </c>
      <c r="H8" s="12">
        <v>84</v>
      </c>
      <c r="I8" s="12">
        <v>105.2</v>
      </c>
      <c r="J8" s="12">
        <v>135.80000000000001</v>
      </c>
      <c r="K8" s="12">
        <v>33.4</v>
      </c>
      <c r="L8" s="12">
        <v>97.2</v>
      </c>
      <c r="M8" s="12">
        <v>107.2</v>
      </c>
      <c r="N8" s="12">
        <v>29.2</v>
      </c>
      <c r="O8" s="12">
        <v>38.799999999999997</v>
      </c>
      <c r="P8" s="12">
        <v>37.200000000000003</v>
      </c>
      <c r="Q8" s="12">
        <v>14.4</v>
      </c>
      <c r="R8" s="12">
        <v>16.600000000000001</v>
      </c>
      <c r="S8" s="12">
        <v>31.6</v>
      </c>
      <c r="T8" s="12">
        <v>15.2</v>
      </c>
      <c r="U8" s="12">
        <v>9.1999999999999993</v>
      </c>
      <c r="V8" s="12">
        <v>17.2</v>
      </c>
      <c r="W8" s="12">
        <v>10.4</v>
      </c>
      <c r="X8" s="12">
        <v>5.4</v>
      </c>
      <c r="Y8" s="12">
        <v>15</v>
      </c>
      <c r="Z8" s="12">
        <v>34.200000000000003</v>
      </c>
      <c r="AA8" s="12">
        <v>174.2</v>
      </c>
      <c r="AB8" s="12">
        <v>140.6</v>
      </c>
      <c r="AC8" s="12">
        <v>332.6</v>
      </c>
      <c r="AD8" s="12">
        <v>270.2</v>
      </c>
      <c r="AE8" s="12">
        <v>177.8</v>
      </c>
      <c r="AF8" s="12">
        <v>108.6</v>
      </c>
      <c r="AG8" s="12">
        <v>27.2</v>
      </c>
      <c r="AH8" s="12">
        <v>16.399999999999999</v>
      </c>
      <c r="AI8" s="12">
        <v>16.600000000000001</v>
      </c>
      <c r="AJ8" s="12">
        <v>6</v>
      </c>
      <c r="AK8" s="12">
        <v>5.8</v>
      </c>
      <c r="AL8" s="12">
        <v>15</v>
      </c>
      <c r="AM8" s="12">
        <v>2.2000000000000002</v>
      </c>
      <c r="AN8" s="12">
        <v>25.4</v>
      </c>
      <c r="AO8" s="12">
        <v>4.4000000000000004</v>
      </c>
      <c r="AP8" s="12">
        <v>5</v>
      </c>
      <c r="AQ8" s="12">
        <v>29.8</v>
      </c>
      <c r="AR8" s="12">
        <v>13.6</v>
      </c>
      <c r="AS8" s="12">
        <v>3.6</v>
      </c>
      <c r="AT8" s="13">
        <v>2744.4</v>
      </c>
      <c r="AU8" s="14"/>
      <c r="AX8" s="15"/>
    </row>
    <row r="9" spans="1:57">
      <c r="A9" s="1" t="s">
        <v>8</v>
      </c>
      <c r="B9" s="12">
        <v>86.8</v>
      </c>
      <c r="C9" s="12">
        <v>136.4</v>
      </c>
      <c r="D9" s="12">
        <v>71.599999999999994</v>
      </c>
      <c r="E9" s="12">
        <v>57.2</v>
      </c>
      <c r="F9" s="12">
        <v>258.8</v>
      </c>
      <c r="G9" s="12">
        <v>99.8</v>
      </c>
      <c r="H9" s="12">
        <v>16</v>
      </c>
      <c r="I9" s="12">
        <v>66.599999999999994</v>
      </c>
      <c r="J9" s="12">
        <v>108.8</v>
      </c>
      <c r="K9" s="12">
        <v>30.2</v>
      </c>
      <c r="L9" s="12">
        <v>117</v>
      </c>
      <c r="M9" s="12">
        <v>171.2</v>
      </c>
      <c r="N9" s="12">
        <v>44.8</v>
      </c>
      <c r="O9" s="12">
        <v>68.2</v>
      </c>
      <c r="P9" s="12">
        <v>59.4</v>
      </c>
      <c r="Q9" s="12">
        <v>29.2</v>
      </c>
      <c r="R9" s="12">
        <v>23.2</v>
      </c>
      <c r="S9" s="12">
        <v>44.8</v>
      </c>
      <c r="T9" s="12">
        <v>48.6</v>
      </c>
      <c r="U9" s="12">
        <v>31.8</v>
      </c>
      <c r="V9" s="12">
        <v>46.4</v>
      </c>
      <c r="W9" s="12">
        <v>21.8</v>
      </c>
      <c r="X9" s="12">
        <v>14.6</v>
      </c>
      <c r="Y9" s="12">
        <v>43.4</v>
      </c>
      <c r="Z9" s="12">
        <v>58</v>
      </c>
      <c r="AA9" s="12">
        <v>331.4</v>
      </c>
      <c r="AB9" s="12">
        <v>268.2</v>
      </c>
      <c r="AC9" s="12">
        <v>659.6</v>
      </c>
      <c r="AD9" s="12">
        <v>401</v>
      </c>
      <c r="AE9" s="12">
        <v>261.2</v>
      </c>
      <c r="AF9" s="12">
        <v>187</v>
      </c>
      <c r="AG9" s="12">
        <v>32.799999999999997</v>
      </c>
      <c r="AH9" s="12">
        <v>38.4</v>
      </c>
      <c r="AI9" s="12">
        <v>35.4</v>
      </c>
      <c r="AJ9" s="12">
        <v>9.1999999999999993</v>
      </c>
      <c r="AK9" s="12">
        <v>10.8</v>
      </c>
      <c r="AL9" s="12">
        <v>20.2</v>
      </c>
      <c r="AM9" s="12">
        <v>11.6</v>
      </c>
      <c r="AN9" s="12">
        <v>88.2</v>
      </c>
      <c r="AO9" s="12">
        <v>6.2</v>
      </c>
      <c r="AP9" s="12">
        <v>11.2</v>
      </c>
      <c r="AQ9" s="12">
        <v>62.2</v>
      </c>
      <c r="AR9" s="12">
        <v>20.2</v>
      </c>
      <c r="AS9" s="12">
        <v>11.2</v>
      </c>
      <c r="AT9" s="13">
        <v>4220.5999999999985</v>
      </c>
      <c r="AU9" s="14"/>
      <c r="AX9" s="15"/>
    </row>
    <row r="10" spans="1:57">
      <c r="A10" s="1">
        <v>19</v>
      </c>
      <c r="B10" s="12">
        <v>48.8</v>
      </c>
      <c r="C10" s="12">
        <v>72.8</v>
      </c>
      <c r="D10" s="12">
        <v>61.8</v>
      </c>
      <c r="E10" s="12">
        <v>62.2</v>
      </c>
      <c r="F10" s="12">
        <v>228.4</v>
      </c>
      <c r="G10" s="12">
        <v>111.6</v>
      </c>
      <c r="H10" s="12">
        <v>63.4</v>
      </c>
      <c r="I10" s="12">
        <v>7.4</v>
      </c>
      <c r="J10" s="12">
        <v>16.600000000000001</v>
      </c>
      <c r="K10" s="12">
        <v>11</v>
      </c>
      <c r="L10" s="12">
        <v>64.2</v>
      </c>
      <c r="M10" s="12">
        <v>98.8</v>
      </c>
      <c r="N10" s="12">
        <v>50.6</v>
      </c>
      <c r="O10" s="12">
        <v>52.2</v>
      </c>
      <c r="P10" s="12">
        <v>49.8</v>
      </c>
      <c r="Q10" s="12">
        <v>21</v>
      </c>
      <c r="R10" s="12">
        <v>39.799999999999997</v>
      </c>
      <c r="S10" s="12">
        <v>40.6</v>
      </c>
      <c r="T10" s="12">
        <v>34.200000000000003</v>
      </c>
      <c r="U10" s="12">
        <v>28.4</v>
      </c>
      <c r="V10" s="12">
        <v>52</v>
      </c>
      <c r="W10" s="12">
        <v>21.8</v>
      </c>
      <c r="X10" s="12">
        <v>20.6</v>
      </c>
      <c r="Y10" s="12">
        <v>69</v>
      </c>
      <c r="Z10" s="12">
        <v>33.4</v>
      </c>
      <c r="AA10" s="12">
        <v>222.6</v>
      </c>
      <c r="AB10" s="12">
        <v>190</v>
      </c>
      <c r="AC10" s="12">
        <v>442</v>
      </c>
      <c r="AD10" s="12">
        <v>291.8</v>
      </c>
      <c r="AE10" s="12">
        <v>168.8</v>
      </c>
      <c r="AF10" s="12">
        <v>144.80000000000001</v>
      </c>
      <c r="AG10" s="12">
        <v>36.200000000000003</v>
      </c>
      <c r="AH10" s="12">
        <v>31</v>
      </c>
      <c r="AI10" s="12">
        <v>33</v>
      </c>
      <c r="AJ10" s="12">
        <v>8</v>
      </c>
      <c r="AK10" s="12">
        <v>16</v>
      </c>
      <c r="AL10" s="12">
        <v>18.8</v>
      </c>
      <c r="AM10" s="12">
        <v>7.4</v>
      </c>
      <c r="AN10" s="12">
        <v>37.799999999999997</v>
      </c>
      <c r="AO10" s="12">
        <v>6.6</v>
      </c>
      <c r="AP10" s="12">
        <v>5.8</v>
      </c>
      <c r="AQ10" s="12">
        <v>31.8</v>
      </c>
      <c r="AR10" s="12">
        <v>24</v>
      </c>
      <c r="AS10" s="12">
        <v>4.5999999999999996</v>
      </c>
      <c r="AT10" s="13">
        <v>3081.400000000001</v>
      </c>
      <c r="AU10" s="14"/>
      <c r="AW10" s="17"/>
      <c r="AX10" s="15"/>
      <c r="BD10" s="11"/>
    </row>
    <row r="11" spans="1:57">
      <c r="A11" s="1">
        <v>12</v>
      </c>
      <c r="B11" s="12">
        <v>72.2</v>
      </c>
      <c r="C11" s="12">
        <v>118.8</v>
      </c>
      <c r="D11" s="12">
        <v>105.4</v>
      </c>
      <c r="E11" s="12">
        <v>83</v>
      </c>
      <c r="F11" s="12">
        <v>232.4</v>
      </c>
      <c r="G11" s="12">
        <v>119</v>
      </c>
      <c r="H11" s="12">
        <v>88.8</v>
      </c>
      <c r="I11" s="12">
        <v>19.600000000000001</v>
      </c>
      <c r="J11" s="12">
        <v>10.6</v>
      </c>
      <c r="K11" s="12">
        <v>12.6</v>
      </c>
      <c r="L11" s="12">
        <v>91</v>
      </c>
      <c r="M11" s="12">
        <v>147.80000000000001</v>
      </c>
      <c r="N11" s="12">
        <v>85.8</v>
      </c>
      <c r="O11" s="12">
        <v>111.6</v>
      </c>
      <c r="P11" s="12">
        <v>73.400000000000006</v>
      </c>
      <c r="Q11" s="12">
        <v>37.6</v>
      </c>
      <c r="R11" s="12">
        <v>40.799999999999997</v>
      </c>
      <c r="S11" s="12">
        <v>73.599999999999994</v>
      </c>
      <c r="T11" s="12">
        <v>61.4</v>
      </c>
      <c r="U11" s="12">
        <v>39.4</v>
      </c>
      <c r="V11" s="12">
        <v>65</v>
      </c>
      <c r="W11" s="12">
        <v>25.8</v>
      </c>
      <c r="X11" s="12">
        <v>31.6</v>
      </c>
      <c r="Y11" s="12">
        <v>66.400000000000006</v>
      </c>
      <c r="Z11" s="12">
        <v>67.400000000000006</v>
      </c>
      <c r="AA11" s="12">
        <v>247</v>
      </c>
      <c r="AB11" s="12">
        <v>238.2</v>
      </c>
      <c r="AC11" s="12">
        <v>642.79999999999995</v>
      </c>
      <c r="AD11" s="12">
        <v>279</v>
      </c>
      <c r="AE11" s="12">
        <v>136</v>
      </c>
      <c r="AF11" s="12">
        <v>119.6</v>
      </c>
      <c r="AG11" s="12">
        <v>44.8</v>
      </c>
      <c r="AH11" s="12">
        <v>67</v>
      </c>
      <c r="AI11" s="12">
        <v>58.8</v>
      </c>
      <c r="AJ11" s="12">
        <v>21.4</v>
      </c>
      <c r="AK11" s="12">
        <v>10.199999999999999</v>
      </c>
      <c r="AL11" s="12">
        <v>32.4</v>
      </c>
      <c r="AM11" s="12">
        <v>13</v>
      </c>
      <c r="AN11" s="12">
        <v>60.6</v>
      </c>
      <c r="AO11" s="12">
        <v>11.2</v>
      </c>
      <c r="AP11" s="12">
        <v>14.6</v>
      </c>
      <c r="AQ11" s="12">
        <v>56.4</v>
      </c>
      <c r="AR11" s="12">
        <v>37.6</v>
      </c>
      <c r="AS11" s="12">
        <v>6</v>
      </c>
      <c r="AT11" s="13">
        <v>3977.6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15.8</v>
      </c>
      <c r="C12" s="12">
        <v>37.6</v>
      </c>
      <c r="D12" s="12">
        <v>27.4</v>
      </c>
      <c r="E12" s="12">
        <v>26</v>
      </c>
      <c r="F12" s="12">
        <v>101</v>
      </c>
      <c r="G12" s="12">
        <v>38</v>
      </c>
      <c r="H12" s="12">
        <v>36</v>
      </c>
      <c r="I12" s="12">
        <v>5.8</v>
      </c>
      <c r="J12" s="12">
        <v>15.2</v>
      </c>
      <c r="K12" s="12">
        <v>5.8</v>
      </c>
      <c r="L12" s="12">
        <v>81.400000000000006</v>
      </c>
      <c r="M12" s="12">
        <v>140.80000000000001</v>
      </c>
      <c r="N12" s="12">
        <v>118.8</v>
      </c>
      <c r="O12" s="12">
        <v>144.6</v>
      </c>
      <c r="P12" s="12">
        <v>48</v>
      </c>
      <c r="Q12" s="12">
        <v>25.4</v>
      </c>
      <c r="R12" s="12">
        <v>45.6</v>
      </c>
      <c r="S12" s="12">
        <v>69</v>
      </c>
      <c r="T12" s="12">
        <v>11.6</v>
      </c>
      <c r="U12" s="12">
        <v>8.6</v>
      </c>
      <c r="V12" s="12">
        <v>15.4</v>
      </c>
      <c r="W12" s="12">
        <v>5.6</v>
      </c>
      <c r="X12" s="12">
        <v>12.2</v>
      </c>
      <c r="Y12" s="12">
        <v>11.4</v>
      </c>
      <c r="Z12" s="12">
        <v>25.4</v>
      </c>
      <c r="AA12" s="12">
        <v>193</v>
      </c>
      <c r="AB12" s="12">
        <v>219.2</v>
      </c>
      <c r="AC12" s="12">
        <v>521.79999999999995</v>
      </c>
      <c r="AD12" s="12">
        <v>219.2</v>
      </c>
      <c r="AE12" s="12">
        <v>113</v>
      </c>
      <c r="AF12" s="12">
        <v>93.8</v>
      </c>
      <c r="AG12" s="12">
        <v>27.6</v>
      </c>
      <c r="AH12" s="12">
        <v>36.200000000000003</v>
      </c>
      <c r="AI12" s="12">
        <v>36.200000000000003</v>
      </c>
      <c r="AJ12" s="12">
        <v>4.2</v>
      </c>
      <c r="AK12" s="12">
        <v>51.4</v>
      </c>
      <c r="AL12" s="12">
        <v>67</v>
      </c>
      <c r="AM12" s="12">
        <v>3.6</v>
      </c>
      <c r="AN12" s="12">
        <v>18.2</v>
      </c>
      <c r="AO12" s="12">
        <v>2.4</v>
      </c>
      <c r="AP12" s="12">
        <v>4</v>
      </c>
      <c r="AQ12" s="12">
        <v>16.2</v>
      </c>
      <c r="AR12" s="12">
        <v>9.8000000000000007</v>
      </c>
      <c r="AS12" s="12">
        <v>26.4</v>
      </c>
      <c r="AT12" s="13">
        <v>2735.5999999999995</v>
      </c>
      <c r="AU12" s="14"/>
      <c r="AW12" s="17" t="s">
        <v>43</v>
      </c>
      <c r="AX12" s="15">
        <f>SUM(AA28:AD31)</f>
        <v>2012.0000000000002</v>
      </c>
      <c r="AY12" s="15">
        <f>SUM(Z28:Z31,H28:K31)</f>
        <v>7484.5999999999995</v>
      </c>
      <c r="AZ12" s="15">
        <f>SUM(AE28:AJ31)</f>
        <v>16205.600000000004</v>
      </c>
      <c r="BA12" s="15">
        <f>SUM(B28:G31)</f>
        <v>7625</v>
      </c>
      <c r="BB12" s="15">
        <f>SUM(AM28:AN31,T28:Y31)</f>
        <v>7126.6</v>
      </c>
      <c r="BC12" s="15">
        <f>SUM(AK28:AL31,L28:S31)</f>
        <v>9345.2000000000007</v>
      </c>
      <c r="BD12" s="14">
        <f>SUM(AO28:AR31)</f>
        <v>4635</v>
      </c>
      <c r="BE12" s="9">
        <f t="shared" ref="BE12:BE19" si="0">SUM(AX12:BD12)</f>
        <v>54434</v>
      </c>
    </row>
    <row r="13" spans="1:57">
      <c r="A13" s="1" t="s">
        <v>10</v>
      </c>
      <c r="B13" s="12">
        <v>80.8</v>
      </c>
      <c r="C13" s="12">
        <v>97.8</v>
      </c>
      <c r="D13" s="12">
        <v>52.8</v>
      </c>
      <c r="E13" s="12">
        <v>54.8</v>
      </c>
      <c r="F13" s="12">
        <v>209.2</v>
      </c>
      <c r="G13" s="12">
        <v>96.6</v>
      </c>
      <c r="H13" s="12">
        <v>121</v>
      </c>
      <c r="I13" s="12">
        <v>72.400000000000006</v>
      </c>
      <c r="J13" s="12">
        <v>97.8</v>
      </c>
      <c r="K13" s="12">
        <v>61.4</v>
      </c>
      <c r="L13" s="12">
        <v>12</v>
      </c>
      <c r="M13" s="12">
        <v>218.8</v>
      </c>
      <c r="N13" s="12">
        <v>146</v>
      </c>
      <c r="O13" s="12">
        <v>245.4</v>
      </c>
      <c r="P13" s="12">
        <v>163.19999999999999</v>
      </c>
      <c r="Q13" s="12">
        <v>73</v>
      </c>
      <c r="R13" s="12">
        <v>45</v>
      </c>
      <c r="S13" s="12">
        <v>98</v>
      </c>
      <c r="T13" s="12">
        <v>37.4</v>
      </c>
      <c r="U13" s="12">
        <v>18.600000000000001</v>
      </c>
      <c r="V13" s="12">
        <v>28.4</v>
      </c>
      <c r="W13" s="12">
        <v>16.2</v>
      </c>
      <c r="X13" s="12">
        <v>26.8</v>
      </c>
      <c r="Y13" s="12">
        <v>39.200000000000003</v>
      </c>
      <c r="Z13" s="12">
        <v>93.6</v>
      </c>
      <c r="AA13" s="12">
        <v>277.39999999999998</v>
      </c>
      <c r="AB13" s="12">
        <v>247.2</v>
      </c>
      <c r="AC13" s="12">
        <v>676.4</v>
      </c>
      <c r="AD13" s="12">
        <v>308.60000000000002</v>
      </c>
      <c r="AE13" s="12">
        <v>167.8</v>
      </c>
      <c r="AF13" s="12">
        <v>143.19999999999999</v>
      </c>
      <c r="AG13" s="12">
        <v>35</v>
      </c>
      <c r="AH13" s="12">
        <v>56.6</v>
      </c>
      <c r="AI13" s="12">
        <v>51.8</v>
      </c>
      <c r="AJ13" s="12">
        <v>13</v>
      </c>
      <c r="AK13" s="12">
        <v>48.4</v>
      </c>
      <c r="AL13" s="12">
        <v>79.599999999999994</v>
      </c>
      <c r="AM13" s="12">
        <v>8.4</v>
      </c>
      <c r="AN13" s="12">
        <v>61.6</v>
      </c>
      <c r="AO13" s="12">
        <v>5.8</v>
      </c>
      <c r="AP13" s="12">
        <v>11.6</v>
      </c>
      <c r="AQ13" s="12">
        <v>35</v>
      </c>
      <c r="AR13" s="12">
        <v>15.8</v>
      </c>
      <c r="AS13" s="12">
        <v>28.6</v>
      </c>
      <c r="AT13" s="13">
        <v>4478.0000000000009</v>
      </c>
      <c r="AU13" s="14"/>
      <c r="AW13" s="17" t="s">
        <v>44</v>
      </c>
      <c r="AX13" s="15">
        <f>SUM(AA27:AD27,AA9:AD12)</f>
        <v>7163.4</v>
      </c>
      <c r="AY13" s="15">
        <f>SUM(Z27,Z9:Z12,H9:K12,H27:K27)</f>
        <v>876</v>
      </c>
      <c r="AZ13" s="15">
        <f>SUM(AE9:AJ12,AE27:AJ27)</f>
        <v>2115</v>
      </c>
      <c r="BA13" s="15">
        <f>SUM(B9:G12,B27:G27)</f>
        <v>2435.4</v>
      </c>
      <c r="BB13" s="15">
        <f>SUM(T9:Y12,AM9:AN12,T27:Y27,AM27:AN27)</f>
        <v>1092.8000000000002</v>
      </c>
      <c r="BC13" s="15">
        <f>SUM(L9:S12,AK9:AL12,L27:S27,AK27:AL27)</f>
        <v>2847.1999999999994</v>
      </c>
      <c r="BD13" s="14">
        <f>SUM(AO9:AR12,AO27:AR27)</f>
        <v>371.8</v>
      </c>
      <c r="BE13" s="9">
        <f t="shared" si="0"/>
        <v>16901.599999999999</v>
      </c>
    </row>
    <row r="14" spans="1:57">
      <c r="A14" s="1" t="s">
        <v>11</v>
      </c>
      <c r="B14" s="12">
        <v>73.599999999999994</v>
      </c>
      <c r="C14" s="12">
        <v>160.6</v>
      </c>
      <c r="D14" s="12">
        <v>72.400000000000006</v>
      </c>
      <c r="E14" s="12">
        <v>78.599999999999994</v>
      </c>
      <c r="F14" s="12">
        <v>232.4</v>
      </c>
      <c r="G14" s="12">
        <v>117.2</v>
      </c>
      <c r="H14" s="12">
        <v>169</v>
      </c>
      <c r="I14" s="12">
        <v>115.2</v>
      </c>
      <c r="J14" s="12">
        <v>151</v>
      </c>
      <c r="K14" s="12">
        <v>108.2</v>
      </c>
      <c r="L14" s="12">
        <v>203</v>
      </c>
      <c r="M14" s="12">
        <v>11</v>
      </c>
      <c r="N14" s="12">
        <v>163.6</v>
      </c>
      <c r="O14" s="12">
        <v>256.60000000000002</v>
      </c>
      <c r="P14" s="12">
        <v>180</v>
      </c>
      <c r="Q14" s="12">
        <v>102.4</v>
      </c>
      <c r="R14" s="12">
        <v>116.8</v>
      </c>
      <c r="S14" s="12">
        <v>267.60000000000002</v>
      </c>
      <c r="T14" s="12">
        <v>81</v>
      </c>
      <c r="U14" s="12">
        <v>89.6</v>
      </c>
      <c r="V14" s="12">
        <v>102.6</v>
      </c>
      <c r="W14" s="12">
        <v>57.2</v>
      </c>
      <c r="X14" s="12">
        <v>40.4</v>
      </c>
      <c r="Y14" s="12">
        <v>82</v>
      </c>
      <c r="Z14" s="12">
        <v>95.4</v>
      </c>
      <c r="AA14" s="12">
        <v>257</v>
      </c>
      <c r="AB14" s="12">
        <v>172.6</v>
      </c>
      <c r="AC14" s="12">
        <v>496.2</v>
      </c>
      <c r="AD14" s="12">
        <v>208.8</v>
      </c>
      <c r="AE14" s="12">
        <v>95.6</v>
      </c>
      <c r="AF14" s="12">
        <v>96.2</v>
      </c>
      <c r="AG14" s="12">
        <v>51.2</v>
      </c>
      <c r="AH14" s="12">
        <v>55</v>
      </c>
      <c r="AI14" s="12">
        <v>74</v>
      </c>
      <c r="AJ14" s="12">
        <v>14</v>
      </c>
      <c r="AK14" s="12">
        <v>100.8</v>
      </c>
      <c r="AL14" s="12">
        <v>339.6</v>
      </c>
      <c r="AM14" s="12">
        <v>39.6</v>
      </c>
      <c r="AN14" s="12">
        <v>122.8</v>
      </c>
      <c r="AO14" s="12">
        <v>18</v>
      </c>
      <c r="AP14" s="12">
        <v>21</v>
      </c>
      <c r="AQ14" s="12">
        <v>34</v>
      </c>
      <c r="AR14" s="12">
        <v>30.2</v>
      </c>
      <c r="AS14" s="12">
        <v>81</v>
      </c>
      <c r="AT14" s="13">
        <v>5435.0000000000009</v>
      </c>
      <c r="AU14" s="14"/>
      <c r="AW14" s="17" t="s">
        <v>45</v>
      </c>
      <c r="AX14" s="15">
        <f>SUM(AA32:AD37)</f>
        <v>15915.999999999998</v>
      </c>
      <c r="AY14" s="15">
        <f>SUM(H32:K37,Z32:Z37)</f>
        <v>2160.1999999999994</v>
      </c>
      <c r="AZ14" s="15">
        <f>SUM(AE32:AJ37)</f>
        <v>5807.8</v>
      </c>
      <c r="BA14" s="15">
        <f>SUM(B32:G37)</f>
        <v>2155.6</v>
      </c>
      <c r="BB14" s="15">
        <f>SUM(T32:Y37,AM32:AN37)</f>
        <v>1277.4000000000003</v>
      </c>
      <c r="BC14" s="15">
        <f>SUM(L32:S37,AK32:AL37)</f>
        <v>1915.2</v>
      </c>
      <c r="BD14" s="14">
        <f>SUM(AO32:AR37)</f>
        <v>2043.9999999999995</v>
      </c>
      <c r="BE14" s="9">
        <f t="shared" si="0"/>
        <v>31276.199999999997</v>
      </c>
    </row>
    <row r="15" spans="1:57">
      <c r="A15" s="1" t="s">
        <v>12</v>
      </c>
      <c r="B15" s="12">
        <v>24.2</v>
      </c>
      <c r="C15" s="12">
        <v>41.4</v>
      </c>
      <c r="D15" s="12">
        <v>13</v>
      </c>
      <c r="E15" s="12">
        <v>19.2</v>
      </c>
      <c r="F15" s="12">
        <v>100.8</v>
      </c>
      <c r="G15" s="12">
        <v>36</v>
      </c>
      <c r="H15" s="12">
        <v>52.8</v>
      </c>
      <c r="I15" s="12">
        <v>54.4</v>
      </c>
      <c r="J15" s="12">
        <v>92.6</v>
      </c>
      <c r="K15" s="12">
        <v>109.8</v>
      </c>
      <c r="L15" s="12">
        <v>157.4</v>
      </c>
      <c r="M15" s="12">
        <v>150.6</v>
      </c>
      <c r="N15" s="12">
        <v>8</v>
      </c>
      <c r="O15" s="12">
        <v>100.4</v>
      </c>
      <c r="P15" s="12">
        <v>85</v>
      </c>
      <c r="Q15" s="12">
        <v>42.4</v>
      </c>
      <c r="R15" s="12">
        <v>35.4</v>
      </c>
      <c r="S15" s="12">
        <v>70.599999999999994</v>
      </c>
      <c r="T15" s="12">
        <v>20</v>
      </c>
      <c r="U15" s="12">
        <v>8.4</v>
      </c>
      <c r="V15" s="12">
        <v>12.4</v>
      </c>
      <c r="W15" s="12">
        <v>7.8</v>
      </c>
      <c r="X15" s="12">
        <v>2</v>
      </c>
      <c r="Y15" s="12">
        <v>13.4</v>
      </c>
      <c r="Z15" s="12">
        <v>25.8</v>
      </c>
      <c r="AA15" s="12">
        <v>154.19999999999999</v>
      </c>
      <c r="AB15" s="12">
        <v>126.2</v>
      </c>
      <c r="AC15" s="12">
        <v>414.6</v>
      </c>
      <c r="AD15" s="12">
        <v>125.4</v>
      </c>
      <c r="AE15" s="12">
        <v>48.6</v>
      </c>
      <c r="AF15" s="12">
        <v>54.6</v>
      </c>
      <c r="AG15" s="12">
        <v>17.600000000000001</v>
      </c>
      <c r="AH15" s="12">
        <v>32.4</v>
      </c>
      <c r="AI15" s="12">
        <v>26</v>
      </c>
      <c r="AJ15" s="12">
        <v>5.4</v>
      </c>
      <c r="AK15" s="12">
        <v>31.2</v>
      </c>
      <c r="AL15" s="12">
        <v>47.2</v>
      </c>
      <c r="AM15" s="12">
        <v>4.8</v>
      </c>
      <c r="AN15" s="12">
        <v>32.799999999999997</v>
      </c>
      <c r="AO15" s="12">
        <v>6.4</v>
      </c>
      <c r="AP15" s="12">
        <v>8</v>
      </c>
      <c r="AQ15" s="12">
        <v>19.600000000000001</v>
      </c>
      <c r="AR15" s="12">
        <v>10.6</v>
      </c>
      <c r="AS15" s="12">
        <v>15.8</v>
      </c>
      <c r="AT15" s="13">
        <v>2465.2000000000003</v>
      </c>
      <c r="AU15" s="14"/>
      <c r="AW15" s="17" t="s">
        <v>46</v>
      </c>
      <c r="AX15" s="15">
        <f>SUM(AA3:AD8)</f>
        <v>7357.9999999999991</v>
      </c>
      <c r="AY15" s="15">
        <f>SUM(H3:K8,Z3:Z8)</f>
        <v>2538.4000000000005</v>
      </c>
      <c r="AZ15" s="15">
        <f>SUM(AE3:AJ8)</f>
        <v>2168.9999999999995</v>
      </c>
      <c r="BA15" s="15">
        <f>SUM(B3:G8)</f>
        <v>4306.8</v>
      </c>
      <c r="BB15" s="15">
        <f>SUM(T3:Y8,AM3:AN8)</f>
        <v>952.40000000000032</v>
      </c>
      <c r="BC15" s="15">
        <f>SUM(L3:S8,AK3:AL8)</f>
        <v>2813.2</v>
      </c>
      <c r="BD15" s="14">
        <f>SUM(AO3:AR8)</f>
        <v>589</v>
      </c>
      <c r="BE15" s="9">
        <f t="shared" si="0"/>
        <v>20726.800000000003</v>
      </c>
    </row>
    <row r="16" spans="1:57">
      <c r="A16" s="1" t="s">
        <v>13</v>
      </c>
      <c r="B16" s="12">
        <v>25</v>
      </c>
      <c r="C16" s="12">
        <v>42.8</v>
      </c>
      <c r="D16" s="12">
        <v>16.600000000000001</v>
      </c>
      <c r="E16" s="12">
        <v>18.399999999999999</v>
      </c>
      <c r="F16" s="12">
        <v>92.4</v>
      </c>
      <c r="G16" s="12">
        <v>38.6</v>
      </c>
      <c r="H16" s="12">
        <v>81.8</v>
      </c>
      <c r="I16" s="12">
        <v>74.8</v>
      </c>
      <c r="J16" s="12">
        <v>123.4</v>
      </c>
      <c r="K16" s="12">
        <v>125</v>
      </c>
      <c r="L16" s="12">
        <v>249.8</v>
      </c>
      <c r="M16" s="12">
        <v>255.6</v>
      </c>
      <c r="N16" s="12">
        <v>102.8</v>
      </c>
      <c r="O16" s="12">
        <v>6.6</v>
      </c>
      <c r="P16" s="12">
        <v>138.6</v>
      </c>
      <c r="Q16" s="12">
        <v>84</v>
      </c>
      <c r="R16" s="12">
        <v>93.6</v>
      </c>
      <c r="S16" s="12">
        <v>144.19999999999999</v>
      </c>
      <c r="T16" s="12">
        <v>18.8</v>
      </c>
      <c r="U16" s="12">
        <v>6.2</v>
      </c>
      <c r="V16" s="12">
        <v>8.8000000000000007</v>
      </c>
      <c r="W16" s="12">
        <v>4.5999999999999996</v>
      </c>
      <c r="X16" s="12">
        <v>6</v>
      </c>
      <c r="Y16" s="12">
        <v>11</v>
      </c>
      <c r="Z16" s="12">
        <v>38.200000000000003</v>
      </c>
      <c r="AA16" s="12">
        <v>152.80000000000001</v>
      </c>
      <c r="AB16" s="12">
        <v>133</v>
      </c>
      <c r="AC16" s="12">
        <v>410.8</v>
      </c>
      <c r="AD16" s="12">
        <v>126</v>
      </c>
      <c r="AE16" s="12">
        <v>46</v>
      </c>
      <c r="AF16" s="12">
        <v>41.6</v>
      </c>
      <c r="AG16" s="12">
        <v>22.4</v>
      </c>
      <c r="AH16" s="12">
        <v>28.6</v>
      </c>
      <c r="AI16" s="12">
        <v>30</v>
      </c>
      <c r="AJ16" s="12">
        <v>10.6</v>
      </c>
      <c r="AK16" s="12">
        <v>61.2</v>
      </c>
      <c r="AL16" s="12">
        <v>96.6</v>
      </c>
      <c r="AM16" s="12">
        <v>3.8</v>
      </c>
      <c r="AN16" s="12">
        <v>24</v>
      </c>
      <c r="AO16" s="12">
        <v>5.6</v>
      </c>
      <c r="AP16" s="12">
        <v>4.8</v>
      </c>
      <c r="AQ16" s="12">
        <v>17.2</v>
      </c>
      <c r="AR16" s="12">
        <v>6.4</v>
      </c>
      <c r="AS16" s="12">
        <v>49</v>
      </c>
      <c r="AT16" s="13">
        <v>3077.9999999999995</v>
      </c>
      <c r="AU16" s="14"/>
      <c r="AW16" s="17" t="s">
        <v>47</v>
      </c>
      <c r="AX16" s="15">
        <f>SUM(AA21:AD26,AA40:AD41)</f>
        <v>6979.5999999999995</v>
      </c>
      <c r="AY16" s="15">
        <f>SUM(H21:K26,H40:K41,Z21:Z26,Z40:Z41)</f>
        <v>1226.6000000000001</v>
      </c>
      <c r="AZ16" s="15">
        <f>SUM(AE21:AJ26,AE40:AJ41)</f>
        <v>1335.6</v>
      </c>
      <c r="BA16" s="15">
        <f>SUM(B21:G26,B40:G41)</f>
        <v>1001.3999999999999</v>
      </c>
      <c r="BB16" s="15">
        <f>SUM(T21:Y26,T40:Y41,AM21:AN26,AM40:AN41)</f>
        <v>3138.8000000000006</v>
      </c>
      <c r="BC16" s="15">
        <f>SUM(L21:S26,L40:S41,AK21:AL26,AK40:AL41)</f>
        <v>1364.4</v>
      </c>
      <c r="BD16" s="14">
        <f>SUM(AO21:AR26,AO40:AR41)</f>
        <v>726.80000000000018</v>
      </c>
      <c r="BE16" s="9">
        <f t="shared" si="0"/>
        <v>15773.2</v>
      </c>
    </row>
    <row r="17" spans="1:57">
      <c r="A17" s="1" t="s">
        <v>14</v>
      </c>
      <c r="B17" s="12">
        <v>25.8</v>
      </c>
      <c r="C17" s="12">
        <v>40.799999999999997</v>
      </c>
      <c r="D17" s="12">
        <v>13.2</v>
      </c>
      <c r="E17" s="12">
        <v>12.8</v>
      </c>
      <c r="F17" s="12">
        <v>71</v>
      </c>
      <c r="G17" s="12">
        <v>38</v>
      </c>
      <c r="H17" s="12">
        <v>61.6</v>
      </c>
      <c r="I17" s="12">
        <v>53.2</v>
      </c>
      <c r="J17" s="12">
        <v>72.599999999999994</v>
      </c>
      <c r="K17" s="12">
        <v>48.8</v>
      </c>
      <c r="L17" s="12">
        <v>162.4</v>
      </c>
      <c r="M17" s="12">
        <v>179.8</v>
      </c>
      <c r="N17" s="12">
        <v>87.8</v>
      </c>
      <c r="O17" s="12">
        <v>133.6</v>
      </c>
      <c r="P17" s="12">
        <v>6.4</v>
      </c>
      <c r="Q17" s="12">
        <v>95.4</v>
      </c>
      <c r="R17" s="12">
        <v>93.8</v>
      </c>
      <c r="S17" s="12">
        <v>152.19999999999999</v>
      </c>
      <c r="T17" s="12">
        <v>15</v>
      </c>
      <c r="U17" s="12">
        <v>9</v>
      </c>
      <c r="V17" s="12">
        <v>12.4</v>
      </c>
      <c r="W17" s="12">
        <v>4</v>
      </c>
      <c r="X17" s="12">
        <v>3.2</v>
      </c>
      <c r="Y17" s="12">
        <v>11</v>
      </c>
      <c r="Z17" s="12">
        <v>18.600000000000001</v>
      </c>
      <c r="AA17" s="12">
        <v>96.2</v>
      </c>
      <c r="AB17" s="12">
        <v>67.599999999999994</v>
      </c>
      <c r="AC17" s="12">
        <v>226.4</v>
      </c>
      <c r="AD17" s="12">
        <v>80.8</v>
      </c>
      <c r="AE17" s="12">
        <v>29</v>
      </c>
      <c r="AF17" s="12">
        <v>25</v>
      </c>
      <c r="AG17" s="12">
        <v>13.8</v>
      </c>
      <c r="AH17" s="12">
        <v>26.4</v>
      </c>
      <c r="AI17" s="12">
        <v>21.2</v>
      </c>
      <c r="AJ17" s="12">
        <v>4.2</v>
      </c>
      <c r="AK17" s="12">
        <v>17.600000000000001</v>
      </c>
      <c r="AL17" s="12">
        <v>36.799999999999997</v>
      </c>
      <c r="AM17" s="12">
        <v>3.2</v>
      </c>
      <c r="AN17" s="12">
        <v>21.8</v>
      </c>
      <c r="AO17" s="12">
        <v>3.6</v>
      </c>
      <c r="AP17" s="12">
        <v>9</v>
      </c>
      <c r="AQ17" s="12">
        <v>9.1999999999999993</v>
      </c>
      <c r="AR17" s="12">
        <v>8.8000000000000007</v>
      </c>
      <c r="AS17" s="12">
        <v>20.6</v>
      </c>
      <c r="AT17" s="13">
        <v>2143.6</v>
      </c>
      <c r="AU17" s="14"/>
      <c r="AW17" s="1" t="s">
        <v>48</v>
      </c>
      <c r="AX17" s="14">
        <f>SUM(AA13:AD20,AA38:AD39)</f>
        <v>9323.9999999999982</v>
      </c>
      <c r="AY17" s="14">
        <f>SUM(H13:K20,H38:K39,Z13:Z20,Z38:Z39)</f>
        <v>2924.4</v>
      </c>
      <c r="AZ17" s="14">
        <f>SUM(AE13:AJ20,AE38:AJ39)</f>
        <v>2013.1999999999998</v>
      </c>
      <c r="BA17" s="14">
        <f>SUM(B13:G20,B38:G39)</f>
        <v>2984.400000000001</v>
      </c>
      <c r="BB17" s="14">
        <f>SUM(T13:Y20,T38:Y39,AM13:AN20,AM38:AN39)</f>
        <v>1402.2</v>
      </c>
      <c r="BC17" s="14">
        <f>SUM(L13:S20,L38:S39,AK13:AL20,AK38:AL39)</f>
        <v>9136.4000000000051</v>
      </c>
      <c r="BD17" s="14">
        <f>SUM(AO13:AR20,AO38:AR39)</f>
        <v>534</v>
      </c>
      <c r="BE17" s="9">
        <f t="shared" si="0"/>
        <v>28318.600000000006</v>
      </c>
    </row>
    <row r="18" spans="1:57">
      <c r="A18" s="1" t="s">
        <v>15</v>
      </c>
      <c r="B18" s="12">
        <v>14.6</v>
      </c>
      <c r="C18" s="12">
        <v>22.2</v>
      </c>
      <c r="D18" s="12">
        <v>8.8000000000000007</v>
      </c>
      <c r="E18" s="12">
        <v>6</v>
      </c>
      <c r="F18" s="12">
        <v>53.4</v>
      </c>
      <c r="G18" s="12">
        <v>15</v>
      </c>
      <c r="H18" s="12">
        <v>26</v>
      </c>
      <c r="I18" s="12">
        <v>23.6</v>
      </c>
      <c r="J18" s="12">
        <v>36.6</v>
      </c>
      <c r="K18" s="12">
        <v>25.4</v>
      </c>
      <c r="L18" s="12">
        <v>71.2</v>
      </c>
      <c r="M18" s="12">
        <v>90.8</v>
      </c>
      <c r="N18" s="12">
        <v>40.6</v>
      </c>
      <c r="O18" s="12">
        <v>86.8</v>
      </c>
      <c r="P18" s="12">
        <v>83.6</v>
      </c>
      <c r="Q18" s="12">
        <v>5.2</v>
      </c>
      <c r="R18" s="12">
        <v>39.200000000000003</v>
      </c>
      <c r="S18" s="12">
        <v>87.6</v>
      </c>
      <c r="T18" s="12">
        <v>10.8</v>
      </c>
      <c r="U18" s="12">
        <v>2</v>
      </c>
      <c r="V18" s="12">
        <v>9.8000000000000007</v>
      </c>
      <c r="W18" s="12">
        <v>1.6</v>
      </c>
      <c r="X18" s="12">
        <v>2.6</v>
      </c>
      <c r="Y18" s="12">
        <v>5.6</v>
      </c>
      <c r="Z18" s="12">
        <v>11.8</v>
      </c>
      <c r="AA18" s="12">
        <v>68</v>
      </c>
      <c r="AB18" s="12">
        <v>53.8</v>
      </c>
      <c r="AC18" s="12">
        <v>176</v>
      </c>
      <c r="AD18" s="12">
        <v>50.4</v>
      </c>
      <c r="AE18" s="12">
        <v>27.4</v>
      </c>
      <c r="AF18" s="12">
        <v>24.8</v>
      </c>
      <c r="AG18" s="12">
        <v>7.2</v>
      </c>
      <c r="AH18" s="12">
        <v>16</v>
      </c>
      <c r="AI18" s="12">
        <v>24</v>
      </c>
      <c r="AJ18" s="12">
        <v>3.6</v>
      </c>
      <c r="AK18" s="12">
        <v>20.399999999999999</v>
      </c>
      <c r="AL18" s="12">
        <v>21.2</v>
      </c>
      <c r="AM18" s="12">
        <v>2.4</v>
      </c>
      <c r="AN18" s="12">
        <v>16.2</v>
      </c>
      <c r="AO18" s="12">
        <v>4</v>
      </c>
      <c r="AP18" s="12">
        <v>5.6</v>
      </c>
      <c r="AQ18" s="12">
        <v>7.2</v>
      </c>
      <c r="AR18" s="12">
        <v>3</v>
      </c>
      <c r="AS18" s="12">
        <v>10.8</v>
      </c>
      <c r="AT18" s="13">
        <v>1322.8000000000002</v>
      </c>
      <c r="AU18" s="14"/>
      <c r="AW18" s="9" t="s">
        <v>58</v>
      </c>
      <c r="AX18" s="15">
        <f>SUM(AA42:AD45)</f>
        <v>4206.3999999999996</v>
      </c>
      <c r="AY18" s="9">
        <f>SUM(Z42:Z45,H42:K45)</f>
        <v>397.8</v>
      </c>
      <c r="AZ18" s="9">
        <f>SUM(AE42:AJ45)</f>
        <v>2034.1999999999996</v>
      </c>
      <c r="BA18" s="9">
        <f>SUM(B42:G45)</f>
        <v>606.4</v>
      </c>
      <c r="BB18" s="9">
        <f>SUM(T42:Y45, AM42:AN45)</f>
        <v>662.00000000000023</v>
      </c>
      <c r="BC18" s="9">
        <f>SUM(AK42:AL45,L42:S45)</f>
        <v>445.2000000000001</v>
      </c>
      <c r="BD18" s="9">
        <f>SUM(AO42:AR45)</f>
        <v>954.6</v>
      </c>
      <c r="BE18" s="9">
        <f t="shared" si="0"/>
        <v>9306.6</v>
      </c>
    </row>
    <row r="19" spans="1:57">
      <c r="A19" s="1" t="s">
        <v>16</v>
      </c>
      <c r="B19" s="12">
        <v>10</v>
      </c>
      <c r="C19" s="12">
        <v>26.2</v>
      </c>
      <c r="D19" s="12">
        <v>9</v>
      </c>
      <c r="E19" s="12">
        <v>10.4</v>
      </c>
      <c r="F19" s="12">
        <v>89.4</v>
      </c>
      <c r="G19" s="12">
        <v>17.8</v>
      </c>
      <c r="H19" s="12">
        <v>23.2</v>
      </c>
      <c r="I19" s="12">
        <v>46.4</v>
      </c>
      <c r="J19" s="12">
        <v>40.799999999999997</v>
      </c>
      <c r="K19" s="12">
        <v>39.6</v>
      </c>
      <c r="L19" s="12">
        <v>54.2</v>
      </c>
      <c r="M19" s="12">
        <v>112.6</v>
      </c>
      <c r="N19" s="12">
        <v>37.6</v>
      </c>
      <c r="O19" s="12">
        <v>86.8</v>
      </c>
      <c r="P19" s="12">
        <v>83.8</v>
      </c>
      <c r="Q19" s="12">
        <v>41</v>
      </c>
      <c r="R19" s="12">
        <v>5.2</v>
      </c>
      <c r="S19" s="12">
        <v>88.6</v>
      </c>
      <c r="T19" s="12">
        <v>10.6</v>
      </c>
      <c r="U19" s="12">
        <v>7.2</v>
      </c>
      <c r="V19" s="12">
        <v>8</v>
      </c>
      <c r="W19" s="12">
        <v>3.2</v>
      </c>
      <c r="X19" s="12">
        <v>3.2</v>
      </c>
      <c r="Y19" s="12">
        <v>5.4</v>
      </c>
      <c r="Z19" s="12">
        <v>12.6</v>
      </c>
      <c r="AA19" s="12">
        <v>115</v>
      </c>
      <c r="AB19" s="12">
        <v>83.4</v>
      </c>
      <c r="AC19" s="12">
        <v>293</v>
      </c>
      <c r="AD19" s="12">
        <v>78</v>
      </c>
      <c r="AE19" s="12">
        <v>19</v>
      </c>
      <c r="AF19" s="12">
        <v>26</v>
      </c>
      <c r="AG19" s="12">
        <v>8</v>
      </c>
      <c r="AH19" s="12">
        <v>15.8</v>
      </c>
      <c r="AI19" s="12">
        <v>29.8</v>
      </c>
      <c r="AJ19" s="12">
        <v>7</v>
      </c>
      <c r="AK19" s="12">
        <v>11.8</v>
      </c>
      <c r="AL19" s="12">
        <v>27.6</v>
      </c>
      <c r="AM19" s="12">
        <v>3.8</v>
      </c>
      <c r="AN19" s="12">
        <v>12.6</v>
      </c>
      <c r="AO19" s="12">
        <v>5</v>
      </c>
      <c r="AP19" s="12">
        <v>4.5999999999999996</v>
      </c>
      <c r="AQ19" s="12">
        <v>17.600000000000001</v>
      </c>
      <c r="AR19" s="12">
        <v>5.6</v>
      </c>
      <c r="AS19" s="12">
        <v>9.6</v>
      </c>
      <c r="AT19" s="13">
        <v>1645.9999999999995</v>
      </c>
      <c r="AU19" s="14"/>
      <c r="AW19" s="9" t="s">
        <v>49</v>
      </c>
      <c r="AX19" s="15">
        <f>SUM(AX12:AX18)</f>
        <v>52959.4</v>
      </c>
      <c r="AY19" s="9">
        <f t="shared" ref="AY19:BD19" si="1">SUM(AY12:AY18)</f>
        <v>17607.999999999996</v>
      </c>
      <c r="AZ19" s="9">
        <f t="shared" si="1"/>
        <v>31680.400000000005</v>
      </c>
      <c r="BA19" s="9">
        <f t="shared" si="1"/>
        <v>21115.000000000004</v>
      </c>
      <c r="BB19" s="9">
        <f t="shared" si="1"/>
        <v>15652.200000000003</v>
      </c>
      <c r="BC19" s="9">
        <f t="shared" si="1"/>
        <v>27866.800000000007</v>
      </c>
      <c r="BD19" s="9">
        <f t="shared" si="1"/>
        <v>9855.1999999999989</v>
      </c>
      <c r="BE19" s="9">
        <f t="shared" si="0"/>
        <v>176737.00000000003</v>
      </c>
    </row>
    <row r="20" spans="1:57">
      <c r="A20" s="1" t="s">
        <v>17</v>
      </c>
      <c r="B20" s="12">
        <v>22.8</v>
      </c>
      <c r="C20" s="12">
        <v>44.4</v>
      </c>
      <c r="D20" s="12">
        <v>27.4</v>
      </c>
      <c r="E20" s="12">
        <v>26.4</v>
      </c>
      <c r="F20" s="12">
        <v>324.39999999999998</v>
      </c>
      <c r="G20" s="12">
        <v>36.4</v>
      </c>
      <c r="H20" s="12">
        <v>55.2</v>
      </c>
      <c r="I20" s="12">
        <v>47.8</v>
      </c>
      <c r="J20" s="12">
        <v>82.6</v>
      </c>
      <c r="K20" s="12">
        <v>58.8</v>
      </c>
      <c r="L20" s="12">
        <v>107</v>
      </c>
      <c r="M20" s="12">
        <v>263.39999999999998</v>
      </c>
      <c r="N20" s="12">
        <v>65.400000000000006</v>
      </c>
      <c r="O20" s="12">
        <v>139.6</v>
      </c>
      <c r="P20" s="12">
        <v>156.19999999999999</v>
      </c>
      <c r="Q20" s="12">
        <v>106.2</v>
      </c>
      <c r="R20" s="12">
        <v>108</v>
      </c>
      <c r="S20" s="12">
        <v>19.2</v>
      </c>
      <c r="T20" s="12">
        <v>19</v>
      </c>
      <c r="U20" s="12">
        <v>15.2</v>
      </c>
      <c r="V20" s="12">
        <v>18.2</v>
      </c>
      <c r="W20" s="12">
        <v>6</v>
      </c>
      <c r="X20" s="12">
        <v>4.5999999999999996</v>
      </c>
      <c r="Y20" s="12">
        <v>14.2</v>
      </c>
      <c r="Z20" s="12">
        <v>14.4</v>
      </c>
      <c r="AA20" s="12">
        <v>248.4</v>
      </c>
      <c r="AB20" s="12">
        <v>179.2</v>
      </c>
      <c r="AC20" s="12">
        <v>568.79999999999995</v>
      </c>
      <c r="AD20" s="12">
        <v>180</v>
      </c>
      <c r="AE20" s="12">
        <v>42.8</v>
      </c>
      <c r="AF20" s="12">
        <v>33.200000000000003</v>
      </c>
      <c r="AG20" s="12">
        <v>18</v>
      </c>
      <c r="AH20" s="12">
        <v>24.2</v>
      </c>
      <c r="AI20" s="12">
        <v>45.2</v>
      </c>
      <c r="AJ20" s="12">
        <v>5.6</v>
      </c>
      <c r="AK20" s="12">
        <v>30</v>
      </c>
      <c r="AL20" s="12">
        <v>57.2</v>
      </c>
      <c r="AM20" s="12">
        <v>4.5999999999999996</v>
      </c>
      <c r="AN20" s="12">
        <v>27.2</v>
      </c>
      <c r="AO20" s="12">
        <v>5.8</v>
      </c>
      <c r="AP20" s="12">
        <v>8</v>
      </c>
      <c r="AQ20" s="12">
        <v>35.6</v>
      </c>
      <c r="AR20" s="12">
        <v>5</v>
      </c>
      <c r="AS20" s="12">
        <v>12</v>
      </c>
      <c r="AT20" s="13">
        <v>3313.599999999999</v>
      </c>
      <c r="AU20" s="14"/>
      <c r="AW20" s="18"/>
      <c r="AX20" s="15"/>
    </row>
    <row r="21" spans="1:57">
      <c r="A21" s="1" t="s">
        <v>18</v>
      </c>
      <c r="B21" s="12">
        <v>22.4</v>
      </c>
      <c r="C21" s="12">
        <v>31.4</v>
      </c>
      <c r="D21" s="12">
        <v>13.2</v>
      </c>
      <c r="E21" s="12">
        <v>15.8</v>
      </c>
      <c r="F21" s="12">
        <v>62.2</v>
      </c>
      <c r="G21" s="12">
        <v>17.600000000000001</v>
      </c>
      <c r="H21" s="12">
        <v>57.6</v>
      </c>
      <c r="I21" s="12">
        <v>40.200000000000003</v>
      </c>
      <c r="J21" s="12">
        <v>70.400000000000006</v>
      </c>
      <c r="K21" s="12">
        <v>13</v>
      </c>
      <c r="L21" s="12">
        <v>32</v>
      </c>
      <c r="M21" s="12">
        <v>75.400000000000006</v>
      </c>
      <c r="N21" s="12">
        <v>19.399999999999999</v>
      </c>
      <c r="O21" s="12">
        <v>17.399999999999999</v>
      </c>
      <c r="P21" s="12">
        <v>15.6</v>
      </c>
      <c r="Q21" s="12">
        <v>10.199999999999999</v>
      </c>
      <c r="R21" s="12">
        <v>6.6</v>
      </c>
      <c r="S21" s="12">
        <v>21</v>
      </c>
      <c r="T21" s="12">
        <v>11.2</v>
      </c>
      <c r="U21" s="12">
        <v>64.400000000000006</v>
      </c>
      <c r="V21" s="12">
        <v>207.8</v>
      </c>
      <c r="W21" s="12">
        <v>54.6</v>
      </c>
      <c r="X21" s="12">
        <v>31</v>
      </c>
      <c r="Y21" s="12">
        <v>47.8</v>
      </c>
      <c r="Z21" s="12">
        <v>9.4</v>
      </c>
      <c r="AA21" s="12">
        <v>170.8</v>
      </c>
      <c r="AB21" s="12">
        <v>110.4</v>
      </c>
      <c r="AC21" s="12">
        <v>353.6</v>
      </c>
      <c r="AD21" s="12">
        <v>104.8</v>
      </c>
      <c r="AE21" s="12">
        <v>38.6</v>
      </c>
      <c r="AF21" s="12">
        <v>51.4</v>
      </c>
      <c r="AG21" s="12">
        <v>25.6</v>
      </c>
      <c r="AH21" s="12">
        <v>24</v>
      </c>
      <c r="AI21" s="12">
        <v>33.4</v>
      </c>
      <c r="AJ21" s="12">
        <v>8.8000000000000007</v>
      </c>
      <c r="AK21" s="12">
        <v>4</v>
      </c>
      <c r="AL21" s="12">
        <v>7.6</v>
      </c>
      <c r="AM21" s="12">
        <v>31</v>
      </c>
      <c r="AN21" s="12">
        <v>202.8</v>
      </c>
      <c r="AO21" s="12">
        <v>10.199999999999999</v>
      </c>
      <c r="AP21" s="12">
        <v>7.6</v>
      </c>
      <c r="AQ21" s="12">
        <v>59</v>
      </c>
      <c r="AR21" s="12">
        <v>12.8</v>
      </c>
      <c r="AS21" s="12">
        <v>2.8</v>
      </c>
      <c r="AT21" s="13">
        <v>2226.8000000000002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11.2</v>
      </c>
      <c r="C22" s="12">
        <v>14.2</v>
      </c>
      <c r="D22" s="12">
        <v>7.8</v>
      </c>
      <c r="E22" s="12">
        <v>15.2</v>
      </c>
      <c r="F22" s="12">
        <v>60.8</v>
      </c>
      <c r="G22" s="12">
        <v>11.4</v>
      </c>
      <c r="H22" s="12">
        <v>29.4</v>
      </c>
      <c r="I22" s="12">
        <v>27.2</v>
      </c>
      <c r="J22" s="12">
        <v>42.2</v>
      </c>
      <c r="K22" s="12">
        <v>8.1999999999999993</v>
      </c>
      <c r="L22" s="12">
        <v>21.2</v>
      </c>
      <c r="M22" s="12">
        <v>83</v>
      </c>
      <c r="N22" s="12">
        <v>10.6</v>
      </c>
      <c r="O22" s="12">
        <v>6.4</v>
      </c>
      <c r="P22" s="12">
        <v>6.2</v>
      </c>
      <c r="Q22" s="12">
        <v>1.6</v>
      </c>
      <c r="R22" s="12">
        <v>4.4000000000000004</v>
      </c>
      <c r="S22" s="12">
        <v>11.4</v>
      </c>
      <c r="T22" s="12">
        <v>55.2</v>
      </c>
      <c r="U22" s="12">
        <v>10.6</v>
      </c>
      <c r="V22" s="12">
        <v>101.2</v>
      </c>
      <c r="W22" s="12">
        <v>29.2</v>
      </c>
      <c r="X22" s="12">
        <v>14.4</v>
      </c>
      <c r="Y22" s="12">
        <v>56</v>
      </c>
      <c r="Z22" s="12">
        <v>6.2</v>
      </c>
      <c r="AA22" s="12">
        <v>257</v>
      </c>
      <c r="AB22" s="12">
        <v>182.8</v>
      </c>
      <c r="AC22" s="12">
        <v>379.4</v>
      </c>
      <c r="AD22" s="12">
        <v>119.4</v>
      </c>
      <c r="AE22" s="12">
        <v>33.799999999999997</v>
      </c>
      <c r="AF22" s="12">
        <v>31</v>
      </c>
      <c r="AG22" s="12">
        <v>15.2</v>
      </c>
      <c r="AH22" s="12">
        <v>17.399999999999999</v>
      </c>
      <c r="AI22" s="12">
        <v>25</v>
      </c>
      <c r="AJ22" s="12">
        <v>5.6</v>
      </c>
      <c r="AK22" s="12">
        <v>3.6</v>
      </c>
      <c r="AL22" s="12">
        <v>10.4</v>
      </c>
      <c r="AM22" s="12">
        <v>14</v>
      </c>
      <c r="AN22" s="12">
        <v>59.8</v>
      </c>
      <c r="AO22" s="12">
        <v>7.4</v>
      </c>
      <c r="AP22" s="12">
        <v>6</v>
      </c>
      <c r="AQ22" s="12">
        <v>90.2</v>
      </c>
      <c r="AR22" s="12">
        <v>12</v>
      </c>
      <c r="AS22" s="12">
        <v>1.2</v>
      </c>
      <c r="AT22" s="13">
        <v>1916.4000000000003</v>
      </c>
      <c r="AU22" s="14"/>
      <c r="AW22" s="17" t="s">
        <v>43</v>
      </c>
      <c r="AX22" s="15">
        <f>AX12</f>
        <v>2012.0000000000002</v>
      </c>
      <c r="AY22" s="15"/>
      <c r="AZ22" s="15"/>
    </row>
    <row r="23" spans="1:57">
      <c r="A23" s="1" t="s">
        <v>20</v>
      </c>
      <c r="B23" s="12">
        <v>12</v>
      </c>
      <c r="C23" s="12">
        <v>23.8</v>
      </c>
      <c r="D23" s="12">
        <v>16.399999999999999</v>
      </c>
      <c r="E23" s="12">
        <v>16.2</v>
      </c>
      <c r="F23" s="12">
        <v>97</v>
      </c>
      <c r="G23" s="12">
        <v>15.6</v>
      </c>
      <c r="H23" s="12">
        <v>44.2</v>
      </c>
      <c r="I23" s="12">
        <v>63.6</v>
      </c>
      <c r="J23" s="12">
        <v>69.2</v>
      </c>
      <c r="K23" s="12">
        <v>17</v>
      </c>
      <c r="L23" s="12">
        <v>24.2</v>
      </c>
      <c r="M23" s="12">
        <v>96.2</v>
      </c>
      <c r="N23" s="12">
        <v>12.8</v>
      </c>
      <c r="O23" s="12">
        <v>10.8</v>
      </c>
      <c r="P23" s="12">
        <v>11.4</v>
      </c>
      <c r="Q23" s="12">
        <v>9.8000000000000007</v>
      </c>
      <c r="R23" s="12">
        <v>5.6</v>
      </c>
      <c r="S23" s="12">
        <v>17.2</v>
      </c>
      <c r="T23" s="12">
        <v>251.2</v>
      </c>
      <c r="U23" s="12">
        <v>109.4</v>
      </c>
      <c r="V23" s="12">
        <v>8.4</v>
      </c>
      <c r="W23" s="12">
        <v>52.4</v>
      </c>
      <c r="X23" s="12">
        <v>31.6</v>
      </c>
      <c r="Y23" s="12">
        <v>109.8</v>
      </c>
      <c r="Z23" s="12">
        <v>9.4</v>
      </c>
      <c r="AA23" s="12">
        <v>344.6</v>
      </c>
      <c r="AB23" s="12">
        <v>239.4</v>
      </c>
      <c r="AC23" s="12">
        <v>510.6</v>
      </c>
      <c r="AD23" s="12">
        <v>193.2</v>
      </c>
      <c r="AE23" s="12">
        <v>47.4</v>
      </c>
      <c r="AF23" s="12">
        <v>43.8</v>
      </c>
      <c r="AG23" s="12">
        <v>20.399999999999999</v>
      </c>
      <c r="AH23" s="12">
        <v>20.6</v>
      </c>
      <c r="AI23" s="12">
        <v>28.2</v>
      </c>
      <c r="AJ23" s="12">
        <v>8.1999999999999993</v>
      </c>
      <c r="AK23" s="12">
        <v>4.2</v>
      </c>
      <c r="AL23" s="12">
        <v>9.8000000000000007</v>
      </c>
      <c r="AM23" s="12">
        <v>33.200000000000003</v>
      </c>
      <c r="AN23" s="12">
        <v>109.4</v>
      </c>
      <c r="AO23" s="12">
        <v>5.6</v>
      </c>
      <c r="AP23" s="12">
        <v>7.8</v>
      </c>
      <c r="AQ23" s="12">
        <v>108.4</v>
      </c>
      <c r="AR23" s="12">
        <v>20.8</v>
      </c>
      <c r="AS23" s="12">
        <v>3.2</v>
      </c>
      <c r="AT23" s="13">
        <v>2894</v>
      </c>
      <c r="AU23" s="14"/>
      <c r="AW23" s="17" t="s">
        <v>44</v>
      </c>
      <c r="AX23" s="15">
        <f>AX13+AY12</f>
        <v>14648</v>
      </c>
      <c r="AY23" s="15">
        <f>AY13</f>
        <v>876</v>
      </c>
      <c r="AZ23" s="15"/>
      <c r="BA23" s="15"/>
    </row>
    <row r="24" spans="1:57">
      <c r="A24" s="1" t="s">
        <v>21</v>
      </c>
      <c r="B24" s="12">
        <v>7.4</v>
      </c>
      <c r="C24" s="12">
        <v>9.4</v>
      </c>
      <c r="D24" s="12">
        <v>8.4</v>
      </c>
      <c r="E24" s="12">
        <v>10.8</v>
      </c>
      <c r="F24" s="12">
        <v>55.4</v>
      </c>
      <c r="G24" s="12">
        <v>10.199999999999999</v>
      </c>
      <c r="H24" s="12">
        <v>26.4</v>
      </c>
      <c r="I24" s="12">
        <v>25.6</v>
      </c>
      <c r="J24" s="12">
        <v>26.6</v>
      </c>
      <c r="K24" s="12">
        <v>4.5999999999999996</v>
      </c>
      <c r="L24" s="12">
        <v>16.2</v>
      </c>
      <c r="M24" s="12">
        <v>52</v>
      </c>
      <c r="N24" s="12">
        <v>6.2</v>
      </c>
      <c r="O24" s="12">
        <v>4.2</v>
      </c>
      <c r="P24" s="12">
        <v>5.4</v>
      </c>
      <c r="Q24" s="12">
        <v>2</v>
      </c>
      <c r="R24" s="12">
        <v>2.6</v>
      </c>
      <c r="S24" s="12">
        <v>4.4000000000000004</v>
      </c>
      <c r="T24" s="12">
        <v>79.599999999999994</v>
      </c>
      <c r="U24" s="12">
        <v>29.6</v>
      </c>
      <c r="V24" s="12">
        <v>45.2</v>
      </c>
      <c r="W24" s="12">
        <v>8.1999999999999993</v>
      </c>
      <c r="X24" s="12">
        <v>14.2</v>
      </c>
      <c r="Y24" s="12">
        <v>61.2</v>
      </c>
      <c r="Z24" s="12">
        <v>5.8</v>
      </c>
      <c r="AA24" s="12">
        <v>217.4</v>
      </c>
      <c r="AB24" s="12">
        <v>137.80000000000001</v>
      </c>
      <c r="AC24" s="12">
        <v>267.60000000000002</v>
      </c>
      <c r="AD24" s="12">
        <v>139.6</v>
      </c>
      <c r="AE24" s="12">
        <v>26.8</v>
      </c>
      <c r="AF24" s="12">
        <v>24.4</v>
      </c>
      <c r="AG24" s="12">
        <v>9.1999999999999993</v>
      </c>
      <c r="AH24" s="12">
        <v>8</v>
      </c>
      <c r="AI24" s="12">
        <v>8.4</v>
      </c>
      <c r="AJ24" s="12">
        <v>2.8</v>
      </c>
      <c r="AK24" s="12">
        <v>1.2</v>
      </c>
      <c r="AL24" s="12">
        <v>3</v>
      </c>
      <c r="AM24" s="12">
        <v>7.8</v>
      </c>
      <c r="AN24" s="12">
        <v>23.2</v>
      </c>
      <c r="AO24" s="12">
        <v>2.4</v>
      </c>
      <c r="AP24" s="12">
        <v>2.4</v>
      </c>
      <c r="AQ24" s="12">
        <v>54.6</v>
      </c>
      <c r="AR24" s="12">
        <v>10.4</v>
      </c>
      <c r="AS24" s="12">
        <v>0.4</v>
      </c>
      <c r="AT24" s="13">
        <v>1469.0000000000005</v>
      </c>
      <c r="AU24" s="14"/>
      <c r="AW24" s="17" t="s">
        <v>45</v>
      </c>
      <c r="AX24" s="15">
        <f>AX14+AZ12</f>
        <v>32121.600000000002</v>
      </c>
      <c r="AY24" s="15">
        <f>AY14+AZ13</f>
        <v>4275.1999999999989</v>
      </c>
      <c r="AZ24" s="15">
        <f>AZ14</f>
        <v>5807.8</v>
      </c>
      <c r="BA24" s="15"/>
      <c r="BB24" s="15"/>
    </row>
    <row r="25" spans="1:57">
      <c r="A25" s="1" t="s">
        <v>22</v>
      </c>
      <c r="B25" s="12">
        <v>5.8</v>
      </c>
      <c r="C25" s="12">
        <v>6.4</v>
      </c>
      <c r="D25" s="12">
        <v>3.8</v>
      </c>
      <c r="E25" s="12">
        <v>4.5999999999999996</v>
      </c>
      <c r="F25" s="12">
        <v>37.6</v>
      </c>
      <c r="G25" s="12">
        <v>9.4</v>
      </c>
      <c r="H25" s="12">
        <v>16.2</v>
      </c>
      <c r="I25" s="12">
        <v>23</v>
      </c>
      <c r="J25" s="12">
        <v>27.4</v>
      </c>
      <c r="K25" s="12">
        <v>11.2</v>
      </c>
      <c r="L25" s="12">
        <v>23.2</v>
      </c>
      <c r="M25" s="12">
        <v>38</v>
      </c>
      <c r="N25" s="12">
        <v>1.6</v>
      </c>
      <c r="O25" s="12">
        <v>4.8</v>
      </c>
      <c r="P25" s="12">
        <v>2</v>
      </c>
      <c r="Q25" s="12">
        <v>2</v>
      </c>
      <c r="R25" s="12">
        <v>2.4</v>
      </c>
      <c r="S25" s="12">
        <v>4.8</v>
      </c>
      <c r="T25" s="12">
        <v>31.4</v>
      </c>
      <c r="U25" s="12">
        <v>14</v>
      </c>
      <c r="V25" s="12">
        <v>33.200000000000003</v>
      </c>
      <c r="W25" s="12">
        <v>12</v>
      </c>
      <c r="X25" s="12">
        <v>4.4000000000000004</v>
      </c>
      <c r="Y25" s="12">
        <v>51</v>
      </c>
      <c r="Z25" s="12">
        <v>2.2000000000000002</v>
      </c>
      <c r="AA25" s="12">
        <v>164.8</v>
      </c>
      <c r="AB25" s="12">
        <v>101.8</v>
      </c>
      <c r="AC25" s="12">
        <v>215.6</v>
      </c>
      <c r="AD25" s="12">
        <v>93.8</v>
      </c>
      <c r="AE25" s="12">
        <v>22.4</v>
      </c>
      <c r="AF25" s="12">
        <v>23.4</v>
      </c>
      <c r="AG25" s="12">
        <v>11.8</v>
      </c>
      <c r="AH25" s="12">
        <v>8.8000000000000007</v>
      </c>
      <c r="AI25" s="12">
        <v>8.4</v>
      </c>
      <c r="AJ25" s="12">
        <v>2.8</v>
      </c>
      <c r="AK25" s="12">
        <v>1.4</v>
      </c>
      <c r="AL25" s="12">
        <v>2.8</v>
      </c>
      <c r="AM25" s="12">
        <v>2.4</v>
      </c>
      <c r="AN25" s="12">
        <v>14</v>
      </c>
      <c r="AO25" s="12">
        <v>1.2</v>
      </c>
      <c r="AP25" s="12">
        <v>2.6</v>
      </c>
      <c r="AQ25" s="12">
        <v>50.4</v>
      </c>
      <c r="AR25" s="12">
        <v>5.4</v>
      </c>
      <c r="AS25" s="12">
        <v>0.8</v>
      </c>
      <c r="AT25" s="13">
        <v>1107</v>
      </c>
      <c r="AU25" s="14"/>
      <c r="AW25" s="17" t="s">
        <v>46</v>
      </c>
      <c r="AX25" s="15">
        <f>AX15+BA12</f>
        <v>14983</v>
      </c>
      <c r="AY25" s="15">
        <f>AY15+BA13</f>
        <v>4973.8000000000011</v>
      </c>
      <c r="AZ25" s="15">
        <f>AZ15+BA14</f>
        <v>4324.5999999999995</v>
      </c>
      <c r="BA25" s="15">
        <f>BA15</f>
        <v>4306.8</v>
      </c>
      <c r="BB25" s="15"/>
      <c r="BC25" s="15"/>
      <c r="BD25" s="14"/>
    </row>
    <row r="26" spans="1:57">
      <c r="A26" s="1" t="s">
        <v>23</v>
      </c>
      <c r="B26" s="12">
        <v>16</v>
      </c>
      <c r="C26" s="12">
        <v>19.600000000000001</v>
      </c>
      <c r="D26" s="12">
        <v>29.8</v>
      </c>
      <c r="E26" s="12">
        <v>18.600000000000001</v>
      </c>
      <c r="F26" s="12">
        <v>52.4</v>
      </c>
      <c r="G26" s="12">
        <v>16.8</v>
      </c>
      <c r="H26" s="12">
        <v>48</v>
      </c>
      <c r="I26" s="12">
        <v>80</v>
      </c>
      <c r="J26" s="12">
        <v>68.400000000000006</v>
      </c>
      <c r="K26" s="12">
        <v>16.8</v>
      </c>
      <c r="L26" s="12">
        <v>43.6</v>
      </c>
      <c r="M26" s="12">
        <v>81.400000000000006</v>
      </c>
      <c r="N26" s="12">
        <v>15.4</v>
      </c>
      <c r="O26" s="12">
        <v>9.6</v>
      </c>
      <c r="P26" s="12">
        <v>10</v>
      </c>
      <c r="Q26" s="12">
        <v>4.8</v>
      </c>
      <c r="R26" s="12">
        <v>4.2</v>
      </c>
      <c r="S26" s="12">
        <v>12.8</v>
      </c>
      <c r="T26" s="12">
        <v>43.2</v>
      </c>
      <c r="U26" s="12">
        <v>53</v>
      </c>
      <c r="V26" s="12">
        <v>100.4</v>
      </c>
      <c r="W26" s="12">
        <v>62.2</v>
      </c>
      <c r="X26" s="12">
        <v>57.4</v>
      </c>
      <c r="Y26" s="12">
        <v>11.4</v>
      </c>
      <c r="Z26" s="12">
        <v>22.4</v>
      </c>
      <c r="AA26" s="12">
        <v>323</v>
      </c>
      <c r="AB26" s="12">
        <v>267.8</v>
      </c>
      <c r="AC26" s="12">
        <v>610.4</v>
      </c>
      <c r="AD26" s="12">
        <v>331</v>
      </c>
      <c r="AE26" s="12">
        <v>181.2</v>
      </c>
      <c r="AF26" s="12">
        <v>110.6</v>
      </c>
      <c r="AG26" s="12">
        <v>35.6</v>
      </c>
      <c r="AH26" s="12">
        <v>19.399999999999999</v>
      </c>
      <c r="AI26" s="12">
        <v>24</v>
      </c>
      <c r="AJ26" s="12">
        <v>4.5999999999999996</v>
      </c>
      <c r="AK26" s="12">
        <v>6.4</v>
      </c>
      <c r="AL26" s="12">
        <v>7.2</v>
      </c>
      <c r="AM26" s="12">
        <v>14.2</v>
      </c>
      <c r="AN26" s="12">
        <v>30.2</v>
      </c>
      <c r="AO26" s="12">
        <v>5.4</v>
      </c>
      <c r="AP26" s="12">
        <v>3.6</v>
      </c>
      <c r="AQ26" s="12">
        <v>79.599999999999994</v>
      </c>
      <c r="AR26" s="12">
        <v>15.2</v>
      </c>
      <c r="AS26" s="12">
        <v>5</v>
      </c>
      <c r="AT26" s="13">
        <v>2972.599999999999</v>
      </c>
      <c r="AU26" s="14"/>
      <c r="AW26" s="9" t="s">
        <v>47</v>
      </c>
      <c r="AX26" s="15">
        <f>AX16+BB12</f>
        <v>14106.2</v>
      </c>
      <c r="AY26" s="9">
        <f>AY16+BB13</f>
        <v>2319.4000000000005</v>
      </c>
      <c r="AZ26" s="9">
        <f>AZ16+BB14</f>
        <v>2613</v>
      </c>
      <c r="BA26" s="9">
        <f>BA16+BB15</f>
        <v>1953.8000000000002</v>
      </c>
      <c r="BB26" s="9">
        <f>BB16</f>
        <v>3138.8000000000006</v>
      </c>
    </row>
    <row r="27" spans="1:57">
      <c r="A27" s="1" t="s">
        <v>24</v>
      </c>
      <c r="B27" s="12">
        <v>15.6</v>
      </c>
      <c r="C27" s="12">
        <v>23.4</v>
      </c>
      <c r="D27" s="12">
        <v>7.4</v>
      </c>
      <c r="E27" s="12">
        <v>16.399999999999999</v>
      </c>
      <c r="F27" s="12">
        <v>66.2</v>
      </c>
      <c r="G27" s="12">
        <v>33.6</v>
      </c>
      <c r="H27" s="12">
        <v>50.4</v>
      </c>
      <c r="I27" s="12">
        <v>31.4</v>
      </c>
      <c r="J27" s="12">
        <v>71.599999999999994</v>
      </c>
      <c r="K27" s="12">
        <v>19.2</v>
      </c>
      <c r="L27" s="12">
        <v>86.6</v>
      </c>
      <c r="M27" s="12">
        <v>83.6</v>
      </c>
      <c r="N27" s="12">
        <v>27.8</v>
      </c>
      <c r="O27" s="12">
        <v>37.200000000000003</v>
      </c>
      <c r="P27" s="12">
        <v>17.8</v>
      </c>
      <c r="Q27" s="12">
        <v>12.2</v>
      </c>
      <c r="R27" s="12">
        <v>9.1999999999999993</v>
      </c>
      <c r="S27" s="12">
        <v>13.6</v>
      </c>
      <c r="T27" s="12">
        <v>8.4</v>
      </c>
      <c r="U27" s="12">
        <v>5.2</v>
      </c>
      <c r="V27" s="12">
        <v>7.6</v>
      </c>
      <c r="W27" s="12">
        <v>6.2</v>
      </c>
      <c r="X27" s="12">
        <v>1.8</v>
      </c>
      <c r="Y27" s="12">
        <v>17</v>
      </c>
      <c r="Z27" s="12">
        <v>4.8</v>
      </c>
      <c r="AA27" s="12">
        <v>346.8</v>
      </c>
      <c r="AB27" s="12">
        <v>332.8</v>
      </c>
      <c r="AC27" s="12">
        <v>810.8</v>
      </c>
      <c r="AD27" s="12">
        <v>306.2</v>
      </c>
      <c r="AE27" s="12">
        <v>169.4</v>
      </c>
      <c r="AF27" s="12">
        <v>120.8</v>
      </c>
      <c r="AG27" s="12">
        <v>18.399999999999999</v>
      </c>
      <c r="AH27" s="12">
        <v>36.200000000000003</v>
      </c>
      <c r="AI27" s="12">
        <v>19.399999999999999</v>
      </c>
      <c r="AJ27" s="12">
        <v>6.4</v>
      </c>
      <c r="AK27" s="12">
        <v>8</v>
      </c>
      <c r="AL27" s="12">
        <v>14.4</v>
      </c>
      <c r="AM27" s="12">
        <v>2.2000000000000002</v>
      </c>
      <c r="AN27" s="12">
        <v>17</v>
      </c>
      <c r="AO27" s="12">
        <v>5.8</v>
      </c>
      <c r="AP27" s="12">
        <v>6</v>
      </c>
      <c r="AQ27" s="12">
        <v>29.6</v>
      </c>
      <c r="AR27" s="12">
        <v>10.199999999999999</v>
      </c>
      <c r="AS27" s="12">
        <v>3.6</v>
      </c>
      <c r="AT27" s="13">
        <v>2938.2</v>
      </c>
      <c r="AU27" s="14"/>
      <c r="AW27" s="9" t="s">
        <v>48</v>
      </c>
      <c r="AX27" s="15">
        <f>AX17+BC12</f>
        <v>18669.199999999997</v>
      </c>
      <c r="AY27" s="9">
        <f>AY17+BC13</f>
        <v>5771.5999999999995</v>
      </c>
      <c r="AZ27" s="9">
        <f>AZ17+BC14</f>
        <v>3928.3999999999996</v>
      </c>
      <c r="BA27" s="9">
        <f>BA17+BC15</f>
        <v>5797.6</v>
      </c>
      <c r="BB27" s="9">
        <f>BB17+BC16</f>
        <v>2766.6000000000004</v>
      </c>
      <c r="BC27" s="9">
        <f>BC17</f>
        <v>9136.4000000000051</v>
      </c>
    </row>
    <row r="28" spans="1:57">
      <c r="A28" s="1" t="s">
        <v>25</v>
      </c>
      <c r="B28" s="12">
        <v>114.2</v>
      </c>
      <c r="C28" s="12">
        <v>288.60000000000002</v>
      </c>
      <c r="D28" s="12">
        <v>192.4</v>
      </c>
      <c r="E28" s="12">
        <v>270.2</v>
      </c>
      <c r="F28" s="12">
        <v>681.2</v>
      </c>
      <c r="G28" s="12">
        <v>231.4</v>
      </c>
      <c r="H28" s="12">
        <v>411</v>
      </c>
      <c r="I28" s="12">
        <v>295</v>
      </c>
      <c r="J28" s="12">
        <v>327</v>
      </c>
      <c r="K28" s="12">
        <v>216.8</v>
      </c>
      <c r="L28" s="12">
        <v>319.2</v>
      </c>
      <c r="M28" s="12">
        <v>268.2</v>
      </c>
      <c r="N28" s="12">
        <v>183.8</v>
      </c>
      <c r="O28" s="12">
        <v>184.4</v>
      </c>
      <c r="P28" s="12">
        <v>118.4</v>
      </c>
      <c r="Q28" s="12">
        <v>74.2</v>
      </c>
      <c r="R28" s="12">
        <v>144</v>
      </c>
      <c r="S28" s="12">
        <v>303</v>
      </c>
      <c r="T28" s="12">
        <v>204.6</v>
      </c>
      <c r="U28" s="12">
        <v>313</v>
      </c>
      <c r="V28" s="12">
        <v>424.2</v>
      </c>
      <c r="W28" s="12">
        <v>246.2</v>
      </c>
      <c r="X28" s="12">
        <v>193.4</v>
      </c>
      <c r="Y28" s="12">
        <v>404.8</v>
      </c>
      <c r="Z28" s="12">
        <v>417</v>
      </c>
      <c r="AA28" s="12">
        <v>54.8</v>
      </c>
      <c r="AB28" s="12">
        <v>34.6</v>
      </c>
      <c r="AC28" s="12">
        <v>329.2</v>
      </c>
      <c r="AD28" s="12">
        <v>151</v>
      </c>
      <c r="AE28" s="12">
        <v>523.79999999999995</v>
      </c>
      <c r="AF28" s="12">
        <v>636.79999999999995</v>
      </c>
      <c r="AG28" s="12">
        <v>336</v>
      </c>
      <c r="AH28" s="12">
        <v>431.2</v>
      </c>
      <c r="AI28" s="12">
        <v>251</v>
      </c>
      <c r="AJ28" s="12">
        <v>83</v>
      </c>
      <c r="AK28" s="12">
        <v>158.80000000000001</v>
      </c>
      <c r="AL28" s="12">
        <v>688.8</v>
      </c>
      <c r="AM28" s="12">
        <v>112.4</v>
      </c>
      <c r="AN28" s="12">
        <v>205.2</v>
      </c>
      <c r="AO28" s="12">
        <v>86.6</v>
      </c>
      <c r="AP28" s="12">
        <v>79.400000000000006</v>
      </c>
      <c r="AQ28" s="12">
        <v>363.2</v>
      </c>
      <c r="AR28" s="12">
        <v>195.4</v>
      </c>
      <c r="AS28" s="12">
        <v>130.80000000000001</v>
      </c>
      <c r="AT28" s="13">
        <v>11678.199999999999</v>
      </c>
      <c r="AU28" s="14"/>
      <c r="AW28" s="9" t="s">
        <v>58</v>
      </c>
      <c r="AX28" s="15">
        <f>AX18+BD12</f>
        <v>8841.4</v>
      </c>
      <c r="AY28" s="9">
        <f>AY18+BD13</f>
        <v>769.6</v>
      </c>
      <c r="AZ28" s="9">
        <f>AZ18+BD14</f>
        <v>4078.1999999999989</v>
      </c>
      <c r="BA28" s="9">
        <f>BA18+BD15</f>
        <v>1195.4000000000001</v>
      </c>
      <c r="BB28" s="9">
        <f>BB18+BD16</f>
        <v>1388.8000000000004</v>
      </c>
      <c r="BC28" s="9">
        <f>SUM(BC18,BD17)</f>
        <v>979.2</v>
      </c>
      <c r="BD28" s="9">
        <f>BD18</f>
        <v>954.6</v>
      </c>
      <c r="BE28" s="9">
        <f>SUM(AX22:BD28)</f>
        <v>176737.00000000003</v>
      </c>
    </row>
    <row r="29" spans="1:57">
      <c r="A29" s="1" t="s">
        <v>26</v>
      </c>
      <c r="B29" s="12">
        <v>103.8</v>
      </c>
      <c r="C29" s="12">
        <v>236.2</v>
      </c>
      <c r="D29" s="12">
        <v>155.80000000000001</v>
      </c>
      <c r="E29" s="12">
        <v>225.6</v>
      </c>
      <c r="F29" s="12">
        <v>509.8</v>
      </c>
      <c r="G29" s="12">
        <v>181.6</v>
      </c>
      <c r="H29" s="12">
        <v>336</v>
      </c>
      <c r="I29" s="12">
        <v>261.8</v>
      </c>
      <c r="J29" s="12">
        <v>300.8</v>
      </c>
      <c r="K29" s="12">
        <v>237</v>
      </c>
      <c r="L29" s="12">
        <v>269</v>
      </c>
      <c r="M29" s="12">
        <v>182</v>
      </c>
      <c r="N29" s="12">
        <v>157.4</v>
      </c>
      <c r="O29" s="12">
        <v>185</v>
      </c>
      <c r="P29" s="12">
        <v>78.2</v>
      </c>
      <c r="Q29" s="12">
        <v>64.2</v>
      </c>
      <c r="R29" s="12">
        <v>119.4</v>
      </c>
      <c r="S29" s="12">
        <v>214.6</v>
      </c>
      <c r="T29" s="12">
        <v>141.19999999999999</v>
      </c>
      <c r="U29" s="12">
        <v>196.8</v>
      </c>
      <c r="V29" s="12">
        <v>232.4</v>
      </c>
      <c r="W29" s="12">
        <v>147.80000000000001</v>
      </c>
      <c r="X29" s="12">
        <v>107.6</v>
      </c>
      <c r="Y29" s="12">
        <v>305</v>
      </c>
      <c r="Z29" s="12">
        <v>399.8</v>
      </c>
      <c r="AA29" s="12">
        <v>36</v>
      </c>
      <c r="AB29" s="12">
        <v>33.799999999999997</v>
      </c>
      <c r="AC29" s="12">
        <v>71.400000000000006</v>
      </c>
      <c r="AD29" s="12">
        <v>90.2</v>
      </c>
      <c r="AE29" s="12">
        <v>474</v>
      </c>
      <c r="AF29" s="12">
        <v>625.4</v>
      </c>
      <c r="AG29" s="12">
        <v>454.8</v>
      </c>
      <c r="AH29" s="12">
        <v>1110.4000000000001</v>
      </c>
      <c r="AI29" s="12">
        <v>367.2</v>
      </c>
      <c r="AJ29" s="12">
        <v>129.19999999999999</v>
      </c>
      <c r="AK29" s="12">
        <v>106.6</v>
      </c>
      <c r="AL29" s="12">
        <v>277.2</v>
      </c>
      <c r="AM29" s="12">
        <v>65.8</v>
      </c>
      <c r="AN29" s="12">
        <v>134.6</v>
      </c>
      <c r="AO29" s="12">
        <v>96.6</v>
      </c>
      <c r="AP29" s="12">
        <v>77.599999999999994</v>
      </c>
      <c r="AQ29" s="12">
        <v>248.6</v>
      </c>
      <c r="AR29" s="12">
        <v>173</v>
      </c>
      <c r="AS29" s="12">
        <v>56.6</v>
      </c>
      <c r="AT29" s="13">
        <v>9977.8000000000029</v>
      </c>
      <c r="AU29" s="14"/>
      <c r="AX29" s="15"/>
    </row>
    <row r="30" spans="1:57">
      <c r="A30" s="1" t="s">
        <v>27</v>
      </c>
      <c r="B30" s="12">
        <v>213.8</v>
      </c>
      <c r="C30" s="12">
        <v>578</v>
      </c>
      <c r="D30" s="12">
        <v>318</v>
      </c>
      <c r="E30" s="12">
        <v>357.2</v>
      </c>
      <c r="F30" s="12">
        <v>1219</v>
      </c>
      <c r="G30" s="12">
        <v>340.8</v>
      </c>
      <c r="H30" s="12">
        <v>659.4</v>
      </c>
      <c r="I30" s="12">
        <v>446.4</v>
      </c>
      <c r="J30" s="12">
        <v>548.4</v>
      </c>
      <c r="K30" s="12">
        <v>456</v>
      </c>
      <c r="L30" s="12">
        <v>609</v>
      </c>
      <c r="M30" s="12">
        <v>456.8</v>
      </c>
      <c r="N30" s="12">
        <v>344.6</v>
      </c>
      <c r="O30" s="12">
        <v>352</v>
      </c>
      <c r="P30" s="12">
        <v>195.6</v>
      </c>
      <c r="Q30" s="12">
        <v>159</v>
      </c>
      <c r="R30" s="12">
        <v>244.8</v>
      </c>
      <c r="S30" s="12">
        <v>501.8</v>
      </c>
      <c r="T30" s="12">
        <v>316.2</v>
      </c>
      <c r="U30" s="12">
        <v>359</v>
      </c>
      <c r="V30" s="12">
        <v>493</v>
      </c>
      <c r="W30" s="12">
        <v>271.39999999999998</v>
      </c>
      <c r="X30" s="12">
        <v>214.4</v>
      </c>
      <c r="Y30" s="12">
        <v>557</v>
      </c>
      <c r="Z30" s="12">
        <v>816.8</v>
      </c>
      <c r="AA30" s="12">
        <v>350</v>
      </c>
      <c r="AB30" s="12">
        <v>65.2</v>
      </c>
      <c r="AC30" s="12">
        <v>111.4</v>
      </c>
      <c r="AD30" s="12">
        <v>232.2</v>
      </c>
      <c r="AE30" s="12">
        <v>1544.4</v>
      </c>
      <c r="AF30" s="12">
        <v>1920.4</v>
      </c>
      <c r="AG30" s="12">
        <v>1029.2</v>
      </c>
      <c r="AH30" s="12">
        <v>1941</v>
      </c>
      <c r="AI30" s="12">
        <v>1085.2</v>
      </c>
      <c r="AJ30" s="12">
        <v>387.2</v>
      </c>
      <c r="AK30" s="12">
        <v>235.2</v>
      </c>
      <c r="AL30" s="12">
        <v>794</v>
      </c>
      <c r="AM30" s="12">
        <v>125.4</v>
      </c>
      <c r="AN30" s="12">
        <v>342</v>
      </c>
      <c r="AO30" s="12">
        <v>282.60000000000002</v>
      </c>
      <c r="AP30" s="12">
        <v>295.39999999999998</v>
      </c>
      <c r="AQ30" s="12">
        <v>1243.5999999999999</v>
      </c>
      <c r="AR30" s="12">
        <v>634.20000000000005</v>
      </c>
      <c r="AS30" s="12">
        <v>146.19999999999999</v>
      </c>
      <c r="AT30" s="13">
        <v>23793.200000000004</v>
      </c>
      <c r="AU30" s="14"/>
      <c r="AX30" s="15"/>
    </row>
    <row r="31" spans="1:57">
      <c r="A31" s="1" t="s">
        <v>28</v>
      </c>
      <c r="B31" s="12">
        <v>96.2</v>
      </c>
      <c r="C31" s="12">
        <v>188</v>
      </c>
      <c r="D31" s="12">
        <v>139</v>
      </c>
      <c r="E31" s="12">
        <v>214.8</v>
      </c>
      <c r="F31" s="12">
        <v>538.4</v>
      </c>
      <c r="G31" s="12">
        <v>231</v>
      </c>
      <c r="H31" s="12">
        <v>389.6</v>
      </c>
      <c r="I31" s="12">
        <v>268</v>
      </c>
      <c r="J31" s="12">
        <v>230.4</v>
      </c>
      <c r="K31" s="12">
        <v>165.2</v>
      </c>
      <c r="L31" s="12">
        <v>296</v>
      </c>
      <c r="M31" s="12">
        <v>167.2</v>
      </c>
      <c r="N31" s="12">
        <v>104.4</v>
      </c>
      <c r="O31" s="12">
        <v>109</v>
      </c>
      <c r="P31" s="12">
        <v>65.400000000000006</v>
      </c>
      <c r="Q31" s="12">
        <v>49</v>
      </c>
      <c r="R31" s="12">
        <v>71.2</v>
      </c>
      <c r="S31" s="12">
        <v>160</v>
      </c>
      <c r="T31" s="12">
        <v>96.6</v>
      </c>
      <c r="U31" s="12">
        <v>118.8</v>
      </c>
      <c r="V31" s="12">
        <v>162</v>
      </c>
      <c r="W31" s="12">
        <v>128.6</v>
      </c>
      <c r="X31" s="12">
        <v>90.6</v>
      </c>
      <c r="Y31" s="12">
        <v>276.39999999999998</v>
      </c>
      <c r="Z31" s="12">
        <v>302.2</v>
      </c>
      <c r="AA31" s="12">
        <v>113.2</v>
      </c>
      <c r="AB31" s="12">
        <v>70.8</v>
      </c>
      <c r="AC31" s="12">
        <v>208.8</v>
      </c>
      <c r="AD31" s="12">
        <v>59.4</v>
      </c>
      <c r="AE31" s="12">
        <v>589.79999999999995</v>
      </c>
      <c r="AF31" s="12">
        <v>807.2</v>
      </c>
      <c r="AG31" s="12">
        <v>342.4</v>
      </c>
      <c r="AH31" s="12">
        <v>638.20000000000005</v>
      </c>
      <c r="AI31" s="12">
        <v>328.2</v>
      </c>
      <c r="AJ31" s="12">
        <v>169.6</v>
      </c>
      <c r="AK31" s="12">
        <v>82</v>
      </c>
      <c r="AL31" s="12">
        <v>251.8</v>
      </c>
      <c r="AM31" s="12">
        <v>42.2</v>
      </c>
      <c r="AN31" s="12">
        <v>98</v>
      </c>
      <c r="AO31" s="12">
        <v>94.2</v>
      </c>
      <c r="AP31" s="12">
        <v>152</v>
      </c>
      <c r="AQ31" s="12">
        <v>363</v>
      </c>
      <c r="AR31" s="12">
        <v>249.6</v>
      </c>
      <c r="AS31" s="12">
        <v>41.4</v>
      </c>
      <c r="AT31" s="13">
        <v>9359.7999999999993</v>
      </c>
      <c r="AU31" s="14"/>
      <c r="AX31" s="15"/>
    </row>
    <row r="32" spans="1:57">
      <c r="A32" s="1">
        <v>16</v>
      </c>
      <c r="B32" s="12">
        <v>66.400000000000006</v>
      </c>
      <c r="C32" s="12">
        <v>66</v>
      </c>
      <c r="D32" s="12">
        <v>51.8</v>
      </c>
      <c r="E32" s="12">
        <v>130.19999999999999</v>
      </c>
      <c r="F32" s="12">
        <v>314.39999999999998</v>
      </c>
      <c r="G32" s="12">
        <v>178.8</v>
      </c>
      <c r="H32" s="12">
        <v>267.60000000000002</v>
      </c>
      <c r="I32" s="12">
        <v>194.8</v>
      </c>
      <c r="J32" s="12">
        <v>144.19999999999999</v>
      </c>
      <c r="K32" s="12">
        <v>109</v>
      </c>
      <c r="L32" s="12">
        <v>155.4</v>
      </c>
      <c r="M32" s="12">
        <v>82.4</v>
      </c>
      <c r="N32" s="12">
        <v>43.2</v>
      </c>
      <c r="O32" s="12">
        <v>41.4</v>
      </c>
      <c r="P32" s="12">
        <v>28.8</v>
      </c>
      <c r="Q32" s="12">
        <v>23.8</v>
      </c>
      <c r="R32" s="12">
        <v>21</v>
      </c>
      <c r="S32" s="12">
        <v>47.6</v>
      </c>
      <c r="T32" s="12">
        <v>28.6</v>
      </c>
      <c r="U32" s="12">
        <v>35.200000000000003</v>
      </c>
      <c r="V32" s="12">
        <v>50.2</v>
      </c>
      <c r="W32" s="12">
        <v>27.4</v>
      </c>
      <c r="X32" s="12">
        <v>30.6</v>
      </c>
      <c r="Y32" s="12">
        <v>178.4</v>
      </c>
      <c r="Z32" s="12">
        <v>179.8</v>
      </c>
      <c r="AA32" s="12">
        <v>502.4</v>
      </c>
      <c r="AB32" s="12">
        <v>386.2</v>
      </c>
      <c r="AC32" s="12">
        <v>1719</v>
      </c>
      <c r="AD32" s="12">
        <v>691.8</v>
      </c>
      <c r="AE32" s="12">
        <v>33.200000000000003</v>
      </c>
      <c r="AF32" s="12">
        <v>346.2</v>
      </c>
      <c r="AG32" s="12">
        <v>291.60000000000002</v>
      </c>
      <c r="AH32" s="12">
        <v>487.6</v>
      </c>
      <c r="AI32" s="12">
        <v>218.2</v>
      </c>
      <c r="AJ32" s="12">
        <v>89.6</v>
      </c>
      <c r="AK32" s="12">
        <v>20.2</v>
      </c>
      <c r="AL32" s="12">
        <v>69.400000000000006</v>
      </c>
      <c r="AM32" s="12">
        <v>9.8000000000000007</v>
      </c>
      <c r="AN32" s="12">
        <v>49.6</v>
      </c>
      <c r="AO32" s="12">
        <v>61.2</v>
      </c>
      <c r="AP32" s="12">
        <v>85.6</v>
      </c>
      <c r="AQ32" s="12">
        <v>149.6</v>
      </c>
      <c r="AR32" s="12">
        <v>133.19999999999999</v>
      </c>
      <c r="AS32" s="12">
        <v>10.199999999999999</v>
      </c>
      <c r="AT32" s="13">
        <v>7851.6000000000013</v>
      </c>
      <c r="AU32" s="14"/>
      <c r="AX32" s="15"/>
    </row>
    <row r="33" spans="1:50">
      <c r="A33" s="1">
        <v>24</v>
      </c>
      <c r="B33" s="12">
        <v>80.2</v>
      </c>
      <c r="C33" s="12">
        <v>101</v>
      </c>
      <c r="D33" s="12">
        <v>45.4</v>
      </c>
      <c r="E33" s="12">
        <v>95.6</v>
      </c>
      <c r="F33" s="12">
        <v>227.6</v>
      </c>
      <c r="G33" s="12">
        <v>125</v>
      </c>
      <c r="H33" s="12">
        <v>190.2</v>
      </c>
      <c r="I33" s="12">
        <v>140</v>
      </c>
      <c r="J33" s="12">
        <v>124.2</v>
      </c>
      <c r="K33" s="12">
        <v>75</v>
      </c>
      <c r="L33" s="12">
        <v>147.19999999999999</v>
      </c>
      <c r="M33" s="12">
        <v>109.8</v>
      </c>
      <c r="N33" s="12">
        <v>44</v>
      </c>
      <c r="O33" s="12">
        <v>35.799999999999997</v>
      </c>
      <c r="P33" s="12">
        <v>25.4</v>
      </c>
      <c r="Q33" s="12">
        <v>22</v>
      </c>
      <c r="R33" s="12">
        <v>22.4</v>
      </c>
      <c r="S33" s="12">
        <v>25.8</v>
      </c>
      <c r="T33" s="12">
        <v>45.8</v>
      </c>
      <c r="U33" s="12">
        <v>33</v>
      </c>
      <c r="V33" s="12">
        <v>39.200000000000003</v>
      </c>
      <c r="W33" s="12">
        <v>22.8</v>
      </c>
      <c r="X33" s="12">
        <v>15.8</v>
      </c>
      <c r="Y33" s="12">
        <v>114.6</v>
      </c>
      <c r="Z33" s="12">
        <v>125.6</v>
      </c>
      <c r="AA33" s="12">
        <v>529.79999999999995</v>
      </c>
      <c r="AB33" s="12">
        <v>478.6</v>
      </c>
      <c r="AC33" s="12">
        <v>2108.6</v>
      </c>
      <c r="AD33" s="12">
        <v>877.2</v>
      </c>
      <c r="AE33" s="12">
        <v>295.39999999999998</v>
      </c>
      <c r="AF33" s="12">
        <v>45</v>
      </c>
      <c r="AG33" s="12">
        <v>259.60000000000002</v>
      </c>
      <c r="AH33" s="12">
        <v>509.6</v>
      </c>
      <c r="AI33" s="12">
        <v>257.2</v>
      </c>
      <c r="AJ33" s="12">
        <v>129.80000000000001</v>
      </c>
      <c r="AK33" s="12">
        <v>17.8</v>
      </c>
      <c r="AL33" s="12">
        <v>46.2</v>
      </c>
      <c r="AM33" s="12">
        <v>14.2</v>
      </c>
      <c r="AN33" s="12">
        <v>58.6</v>
      </c>
      <c r="AO33" s="12">
        <v>77.400000000000006</v>
      </c>
      <c r="AP33" s="12">
        <v>138.6</v>
      </c>
      <c r="AQ33" s="12">
        <v>141</v>
      </c>
      <c r="AR33" s="12">
        <v>149.4</v>
      </c>
      <c r="AS33" s="12">
        <v>8.8000000000000007</v>
      </c>
      <c r="AT33" s="13">
        <v>8176.2</v>
      </c>
      <c r="AU33" s="14"/>
      <c r="AX33" s="15"/>
    </row>
    <row r="34" spans="1:50">
      <c r="A34" s="1" t="s">
        <v>29</v>
      </c>
      <c r="B34" s="12">
        <v>19.8</v>
      </c>
      <c r="C34" s="12">
        <v>27.2</v>
      </c>
      <c r="D34" s="12">
        <v>13.2</v>
      </c>
      <c r="E34" s="12">
        <v>24.6</v>
      </c>
      <c r="F34" s="12">
        <v>83.2</v>
      </c>
      <c r="G34" s="12">
        <v>20.399999999999999</v>
      </c>
      <c r="H34" s="12">
        <v>41.4</v>
      </c>
      <c r="I34" s="12">
        <v>38.4</v>
      </c>
      <c r="J34" s="12">
        <v>43</v>
      </c>
      <c r="K34" s="12">
        <v>22.8</v>
      </c>
      <c r="L34" s="12">
        <v>37.6</v>
      </c>
      <c r="M34" s="12">
        <v>50.4</v>
      </c>
      <c r="N34" s="12">
        <v>15.4</v>
      </c>
      <c r="O34" s="12">
        <v>17</v>
      </c>
      <c r="P34" s="12">
        <v>12</v>
      </c>
      <c r="Q34" s="12">
        <v>6</v>
      </c>
      <c r="R34" s="12">
        <v>12.6</v>
      </c>
      <c r="S34" s="12">
        <v>16.399999999999999</v>
      </c>
      <c r="T34" s="12">
        <v>18.2</v>
      </c>
      <c r="U34" s="12">
        <v>17</v>
      </c>
      <c r="V34" s="12">
        <v>22.8</v>
      </c>
      <c r="W34" s="12">
        <v>8.6</v>
      </c>
      <c r="X34" s="12">
        <v>9.6</v>
      </c>
      <c r="Y34" s="12">
        <v>33.4</v>
      </c>
      <c r="Z34" s="12">
        <v>27.6</v>
      </c>
      <c r="AA34" s="12">
        <v>281.60000000000002</v>
      </c>
      <c r="AB34" s="12">
        <v>271.8</v>
      </c>
      <c r="AC34" s="12">
        <v>1176.8</v>
      </c>
      <c r="AD34" s="12">
        <v>322.8</v>
      </c>
      <c r="AE34" s="12">
        <v>251.2</v>
      </c>
      <c r="AF34" s="12">
        <v>249.6</v>
      </c>
      <c r="AG34" s="12">
        <v>19.2</v>
      </c>
      <c r="AH34" s="12">
        <v>82</v>
      </c>
      <c r="AI34" s="12">
        <v>55</v>
      </c>
      <c r="AJ34" s="12">
        <v>36.6</v>
      </c>
      <c r="AK34" s="12">
        <v>9</v>
      </c>
      <c r="AL34" s="12">
        <v>24.4</v>
      </c>
      <c r="AM34" s="12">
        <v>5.8</v>
      </c>
      <c r="AN34" s="12">
        <v>30.4</v>
      </c>
      <c r="AO34" s="12">
        <v>23.8</v>
      </c>
      <c r="AP34" s="12">
        <v>62.8</v>
      </c>
      <c r="AQ34" s="12">
        <v>70.599999999999994</v>
      </c>
      <c r="AR34" s="12">
        <v>53.4</v>
      </c>
      <c r="AS34" s="12">
        <v>4.4000000000000004</v>
      </c>
      <c r="AT34" s="13">
        <v>3669.8000000000006</v>
      </c>
      <c r="AU34" s="14"/>
      <c r="AX34" s="15"/>
    </row>
    <row r="35" spans="1:50">
      <c r="A35" s="1" t="s">
        <v>30</v>
      </c>
      <c r="B35" s="12">
        <v>28.6</v>
      </c>
      <c r="C35" s="12">
        <v>48</v>
      </c>
      <c r="D35" s="12">
        <v>12.6</v>
      </c>
      <c r="E35" s="12">
        <v>13.4</v>
      </c>
      <c r="F35" s="12">
        <v>67.2</v>
      </c>
      <c r="G35" s="12">
        <v>22</v>
      </c>
      <c r="H35" s="12">
        <v>35.799999999999997</v>
      </c>
      <c r="I35" s="12">
        <v>31</v>
      </c>
      <c r="J35" s="12">
        <v>63.6</v>
      </c>
      <c r="K35" s="12">
        <v>31.4</v>
      </c>
      <c r="L35" s="12">
        <v>49</v>
      </c>
      <c r="M35" s="12">
        <v>52.2</v>
      </c>
      <c r="N35" s="12">
        <v>26.2</v>
      </c>
      <c r="O35" s="12">
        <v>26</v>
      </c>
      <c r="P35" s="12">
        <v>19.399999999999999</v>
      </c>
      <c r="Q35" s="12">
        <v>15.4</v>
      </c>
      <c r="R35" s="12">
        <v>11</v>
      </c>
      <c r="S35" s="12">
        <v>23.2</v>
      </c>
      <c r="T35" s="12">
        <v>28.4</v>
      </c>
      <c r="U35" s="12">
        <v>17.2</v>
      </c>
      <c r="V35" s="12">
        <v>18.600000000000001</v>
      </c>
      <c r="W35" s="12">
        <v>6.6</v>
      </c>
      <c r="X35" s="12">
        <v>5.6</v>
      </c>
      <c r="Y35" s="12">
        <v>18.2</v>
      </c>
      <c r="Z35" s="12">
        <v>34.200000000000003</v>
      </c>
      <c r="AA35" s="12">
        <v>341.6</v>
      </c>
      <c r="AB35" s="12">
        <v>409.6</v>
      </c>
      <c r="AC35" s="12">
        <v>2418.1999999999998</v>
      </c>
      <c r="AD35" s="12">
        <v>557.79999999999995</v>
      </c>
      <c r="AE35" s="12">
        <v>416.8</v>
      </c>
      <c r="AF35" s="12">
        <v>434.6</v>
      </c>
      <c r="AG35" s="12">
        <v>75.8</v>
      </c>
      <c r="AH35" s="12">
        <v>25.8</v>
      </c>
      <c r="AI35" s="12">
        <v>75</v>
      </c>
      <c r="AJ35" s="12">
        <v>81.599999999999994</v>
      </c>
      <c r="AK35" s="12">
        <v>10.4</v>
      </c>
      <c r="AL35" s="12">
        <v>25.8</v>
      </c>
      <c r="AM35" s="12">
        <v>3.8</v>
      </c>
      <c r="AN35" s="12">
        <v>39.200000000000003</v>
      </c>
      <c r="AO35" s="12">
        <v>39.200000000000003</v>
      </c>
      <c r="AP35" s="12">
        <v>133</v>
      </c>
      <c r="AQ35" s="12">
        <v>58.8</v>
      </c>
      <c r="AR35" s="12">
        <v>70.8</v>
      </c>
      <c r="AS35" s="12">
        <v>5.4</v>
      </c>
      <c r="AT35" s="13">
        <v>5928.0000000000009</v>
      </c>
      <c r="AU35" s="14"/>
      <c r="AX35" s="15"/>
    </row>
    <row r="36" spans="1:50">
      <c r="A36" s="1" t="s">
        <v>31</v>
      </c>
      <c r="B36" s="12">
        <v>32.6</v>
      </c>
      <c r="C36" s="12">
        <v>46.8</v>
      </c>
      <c r="D36" s="12">
        <v>16.8</v>
      </c>
      <c r="E36" s="12">
        <v>14.6</v>
      </c>
      <c r="F36" s="12">
        <v>105.8</v>
      </c>
      <c r="G36" s="12">
        <v>17.600000000000001</v>
      </c>
      <c r="H36" s="12">
        <v>36.6</v>
      </c>
      <c r="I36" s="12">
        <v>33.200000000000003</v>
      </c>
      <c r="J36" s="12">
        <v>55.4</v>
      </c>
      <c r="K36" s="12">
        <v>32.799999999999997</v>
      </c>
      <c r="L36" s="12">
        <v>56</v>
      </c>
      <c r="M36" s="12">
        <v>68.8</v>
      </c>
      <c r="N36" s="12">
        <v>27.4</v>
      </c>
      <c r="O36" s="12">
        <v>36.799999999999997</v>
      </c>
      <c r="P36" s="12">
        <v>19.8</v>
      </c>
      <c r="Q36" s="12">
        <v>17.2</v>
      </c>
      <c r="R36" s="12">
        <v>26.8</v>
      </c>
      <c r="S36" s="12">
        <v>40.200000000000003</v>
      </c>
      <c r="T36" s="12">
        <v>31.6</v>
      </c>
      <c r="U36" s="12">
        <v>20.2</v>
      </c>
      <c r="V36" s="12">
        <v>26.6</v>
      </c>
      <c r="W36" s="12">
        <v>10.8</v>
      </c>
      <c r="X36" s="12">
        <v>6.2</v>
      </c>
      <c r="Y36" s="12">
        <v>20.6</v>
      </c>
      <c r="Z36" s="12">
        <v>26.2</v>
      </c>
      <c r="AA36" s="12">
        <v>228.2</v>
      </c>
      <c r="AB36" s="12">
        <v>264.8</v>
      </c>
      <c r="AC36" s="12">
        <v>1245</v>
      </c>
      <c r="AD36" s="12">
        <v>333.4</v>
      </c>
      <c r="AE36" s="12">
        <v>207.2</v>
      </c>
      <c r="AF36" s="12">
        <v>244.2</v>
      </c>
      <c r="AG36" s="12">
        <v>60.6</v>
      </c>
      <c r="AH36" s="12">
        <v>87.8</v>
      </c>
      <c r="AI36" s="12">
        <v>12.6</v>
      </c>
      <c r="AJ36" s="12">
        <v>45</v>
      </c>
      <c r="AK36" s="12">
        <v>12.6</v>
      </c>
      <c r="AL36" s="12">
        <v>48.8</v>
      </c>
      <c r="AM36" s="12">
        <v>10.4</v>
      </c>
      <c r="AN36" s="12">
        <v>46.4</v>
      </c>
      <c r="AO36" s="12">
        <v>42.8</v>
      </c>
      <c r="AP36" s="12">
        <v>120.6</v>
      </c>
      <c r="AQ36" s="12">
        <v>155</v>
      </c>
      <c r="AR36" s="12">
        <v>106</v>
      </c>
      <c r="AS36" s="12">
        <v>9.1999999999999993</v>
      </c>
      <c r="AT36" s="13">
        <v>4108</v>
      </c>
      <c r="AU36" s="14"/>
      <c r="AX36" s="15"/>
    </row>
    <row r="37" spans="1:50">
      <c r="A37" s="1" t="s">
        <v>32</v>
      </c>
      <c r="B37" s="12">
        <v>9.6</v>
      </c>
      <c r="C37" s="12">
        <v>21.2</v>
      </c>
      <c r="D37" s="12">
        <v>2</v>
      </c>
      <c r="E37" s="12">
        <v>2.8</v>
      </c>
      <c r="F37" s="12">
        <v>15.4</v>
      </c>
      <c r="G37" s="12">
        <v>7.8</v>
      </c>
      <c r="H37" s="12">
        <v>11.8</v>
      </c>
      <c r="I37" s="12">
        <v>11</v>
      </c>
      <c r="J37" s="12">
        <v>24</v>
      </c>
      <c r="K37" s="12">
        <v>4</v>
      </c>
      <c r="L37" s="12">
        <v>11.8</v>
      </c>
      <c r="M37" s="12">
        <v>13.4</v>
      </c>
      <c r="N37" s="12">
        <v>4.8</v>
      </c>
      <c r="O37" s="12">
        <v>10.6</v>
      </c>
      <c r="P37" s="12">
        <v>3.6</v>
      </c>
      <c r="Q37" s="12">
        <v>6.6</v>
      </c>
      <c r="R37" s="12">
        <v>4.4000000000000004</v>
      </c>
      <c r="S37" s="12">
        <v>4.5999999999999996</v>
      </c>
      <c r="T37" s="12">
        <v>13</v>
      </c>
      <c r="U37" s="12">
        <v>6.8</v>
      </c>
      <c r="V37" s="12">
        <v>13.4</v>
      </c>
      <c r="W37" s="12">
        <v>2.6</v>
      </c>
      <c r="X37" s="12">
        <v>2</v>
      </c>
      <c r="Y37" s="12">
        <v>3</v>
      </c>
      <c r="Z37" s="12">
        <v>5.6</v>
      </c>
      <c r="AA37" s="12">
        <v>80.400000000000006</v>
      </c>
      <c r="AB37" s="12">
        <v>88.8</v>
      </c>
      <c r="AC37" s="12">
        <v>438.2</v>
      </c>
      <c r="AD37" s="12">
        <v>163.4</v>
      </c>
      <c r="AE37" s="12">
        <v>77.2</v>
      </c>
      <c r="AF37" s="12">
        <v>120</v>
      </c>
      <c r="AG37" s="12">
        <v>43.8</v>
      </c>
      <c r="AH37" s="12">
        <v>86.8</v>
      </c>
      <c r="AI37" s="12">
        <v>49.2</v>
      </c>
      <c r="AJ37" s="12">
        <v>7.2</v>
      </c>
      <c r="AK37" s="12">
        <v>1.8</v>
      </c>
      <c r="AL37" s="12">
        <v>10.199999999999999</v>
      </c>
      <c r="AM37" s="12">
        <v>3</v>
      </c>
      <c r="AN37" s="12">
        <v>23.6</v>
      </c>
      <c r="AO37" s="12">
        <v>13.6</v>
      </c>
      <c r="AP37" s="12">
        <v>54.8</v>
      </c>
      <c r="AQ37" s="12">
        <v>62.6</v>
      </c>
      <c r="AR37" s="12">
        <v>40.200000000000003</v>
      </c>
      <c r="AS37" s="12">
        <v>1.4</v>
      </c>
      <c r="AT37" s="13">
        <v>1581.9999999999998</v>
      </c>
      <c r="AU37" s="14"/>
      <c r="AX37" s="15"/>
    </row>
    <row r="38" spans="1:50">
      <c r="A38" s="1" t="s">
        <v>33</v>
      </c>
      <c r="B38" s="12">
        <v>4.2</v>
      </c>
      <c r="C38" s="12">
        <v>7.6</v>
      </c>
      <c r="D38" s="12">
        <v>7</v>
      </c>
      <c r="E38" s="12">
        <v>5.4</v>
      </c>
      <c r="F38" s="12">
        <v>32.4</v>
      </c>
      <c r="G38" s="12">
        <v>8.8000000000000007</v>
      </c>
      <c r="H38" s="12">
        <v>12.4</v>
      </c>
      <c r="I38" s="12">
        <v>18.399999999999999</v>
      </c>
      <c r="J38" s="12">
        <v>13.4</v>
      </c>
      <c r="K38" s="12">
        <v>50.4</v>
      </c>
      <c r="L38" s="12">
        <v>49</v>
      </c>
      <c r="M38" s="12">
        <v>105</v>
      </c>
      <c r="N38" s="12">
        <v>34.6</v>
      </c>
      <c r="O38" s="12">
        <v>76.8</v>
      </c>
      <c r="P38" s="12">
        <v>19.2</v>
      </c>
      <c r="Q38" s="12">
        <v>16.600000000000001</v>
      </c>
      <c r="R38" s="12">
        <v>11.6</v>
      </c>
      <c r="S38" s="12">
        <v>28</v>
      </c>
      <c r="T38" s="12">
        <v>3.6</v>
      </c>
      <c r="U38" s="12">
        <v>3</v>
      </c>
      <c r="V38" s="12">
        <v>3.4</v>
      </c>
      <c r="W38" s="12">
        <v>0.6</v>
      </c>
      <c r="X38" s="12">
        <v>1.2</v>
      </c>
      <c r="Y38" s="12">
        <v>4.4000000000000004</v>
      </c>
      <c r="Z38" s="12">
        <v>7.6</v>
      </c>
      <c r="AA38" s="12">
        <v>134.80000000000001</v>
      </c>
      <c r="AB38" s="12">
        <v>95</v>
      </c>
      <c r="AC38" s="12">
        <v>251.8</v>
      </c>
      <c r="AD38" s="12">
        <v>81.400000000000006</v>
      </c>
      <c r="AE38" s="12">
        <v>20.6</v>
      </c>
      <c r="AF38" s="12">
        <v>20.6</v>
      </c>
      <c r="AG38" s="12">
        <v>7.8</v>
      </c>
      <c r="AH38" s="12">
        <v>12</v>
      </c>
      <c r="AI38" s="12">
        <v>14</v>
      </c>
      <c r="AJ38" s="12">
        <v>3</v>
      </c>
      <c r="AK38" s="12">
        <v>4.5999999999999996</v>
      </c>
      <c r="AL38" s="12">
        <v>66</v>
      </c>
      <c r="AM38" s="12">
        <v>1.2</v>
      </c>
      <c r="AN38" s="12">
        <v>4.4000000000000004</v>
      </c>
      <c r="AO38" s="12">
        <v>2</v>
      </c>
      <c r="AP38" s="12">
        <v>3</v>
      </c>
      <c r="AQ38" s="12">
        <v>15.2</v>
      </c>
      <c r="AR38" s="12">
        <v>3</v>
      </c>
      <c r="AS38" s="12">
        <v>47</v>
      </c>
      <c r="AT38" s="13">
        <v>1312</v>
      </c>
      <c r="AU38" s="14"/>
      <c r="AX38" s="15"/>
    </row>
    <row r="39" spans="1:50">
      <c r="A39" s="1" t="s">
        <v>34</v>
      </c>
      <c r="B39" s="12">
        <v>8.1999999999999993</v>
      </c>
      <c r="C39" s="12">
        <v>13.4</v>
      </c>
      <c r="D39" s="12">
        <v>10.6</v>
      </c>
      <c r="E39" s="12">
        <v>8.4</v>
      </c>
      <c r="F39" s="12">
        <v>100.2</v>
      </c>
      <c r="G39" s="12">
        <v>16.8</v>
      </c>
      <c r="H39" s="12">
        <v>25.4</v>
      </c>
      <c r="I39" s="12">
        <v>25.8</v>
      </c>
      <c r="J39" s="12">
        <v>31.6</v>
      </c>
      <c r="K39" s="12">
        <v>63.6</v>
      </c>
      <c r="L39" s="12">
        <v>81.400000000000006</v>
      </c>
      <c r="M39" s="12">
        <v>322.2</v>
      </c>
      <c r="N39" s="12">
        <v>49.4</v>
      </c>
      <c r="O39" s="12">
        <v>100.8</v>
      </c>
      <c r="P39" s="12">
        <v>37.200000000000003</v>
      </c>
      <c r="Q39" s="12">
        <v>23.4</v>
      </c>
      <c r="R39" s="12">
        <v>25.8</v>
      </c>
      <c r="S39" s="12">
        <v>51</v>
      </c>
      <c r="T39" s="12">
        <v>13.6</v>
      </c>
      <c r="U39" s="12">
        <v>7.4</v>
      </c>
      <c r="V39" s="12">
        <v>6.8</v>
      </c>
      <c r="W39" s="12">
        <v>1.8</v>
      </c>
      <c r="X39" s="12">
        <v>1.2</v>
      </c>
      <c r="Y39" s="12">
        <v>8.6</v>
      </c>
      <c r="Z39" s="12">
        <v>12.6</v>
      </c>
      <c r="AA39" s="12">
        <v>580.79999999999995</v>
      </c>
      <c r="AB39" s="12">
        <v>255.6</v>
      </c>
      <c r="AC39" s="12">
        <v>822.8</v>
      </c>
      <c r="AD39" s="12">
        <v>249.6</v>
      </c>
      <c r="AE39" s="12">
        <v>51.2</v>
      </c>
      <c r="AF39" s="12">
        <v>54.4</v>
      </c>
      <c r="AG39" s="12">
        <v>18.600000000000001</v>
      </c>
      <c r="AH39" s="12">
        <v>30.8</v>
      </c>
      <c r="AI39" s="12">
        <v>60.2</v>
      </c>
      <c r="AJ39" s="12">
        <v>5.6</v>
      </c>
      <c r="AK39" s="12">
        <v>67.2</v>
      </c>
      <c r="AL39" s="12">
        <v>20.8</v>
      </c>
      <c r="AM39" s="12">
        <v>2.2000000000000002</v>
      </c>
      <c r="AN39" s="12">
        <v>8.6</v>
      </c>
      <c r="AO39" s="12">
        <v>5.8</v>
      </c>
      <c r="AP39" s="12">
        <v>7</v>
      </c>
      <c r="AQ39" s="12">
        <v>93.6</v>
      </c>
      <c r="AR39" s="12">
        <v>16.8</v>
      </c>
      <c r="AS39" s="12">
        <v>22.2</v>
      </c>
      <c r="AT39" s="13">
        <v>3420.9999999999991</v>
      </c>
      <c r="AU39" s="14"/>
      <c r="AX39" s="15"/>
    </row>
    <row r="40" spans="1:50">
      <c r="A40" s="1" t="s">
        <v>35</v>
      </c>
      <c r="B40" s="12">
        <v>4.5999999999999996</v>
      </c>
      <c r="C40" s="12">
        <v>6</v>
      </c>
      <c r="D40" s="12">
        <v>3.2</v>
      </c>
      <c r="E40" s="12">
        <v>4</v>
      </c>
      <c r="F40" s="12">
        <v>20.8</v>
      </c>
      <c r="G40" s="12">
        <v>4.4000000000000004</v>
      </c>
      <c r="H40" s="12">
        <v>15.4</v>
      </c>
      <c r="I40" s="12">
        <v>10</v>
      </c>
      <c r="J40" s="12">
        <v>14.4</v>
      </c>
      <c r="K40" s="12">
        <v>2.4</v>
      </c>
      <c r="L40" s="12">
        <v>6</v>
      </c>
      <c r="M40" s="12">
        <v>34.200000000000003</v>
      </c>
      <c r="N40" s="12">
        <v>5.8</v>
      </c>
      <c r="O40" s="12">
        <v>4.8</v>
      </c>
      <c r="P40" s="12">
        <v>3.2</v>
      </c>
      <c r="Q40" s="12">
        <v>3.2</v>
      </c>
      <c r="R40" s="12">
        <v>3.2</v>
      </c>
      <c r="S40" s="12">
        <v>5.2</v>
      </c>
      <c r="T40" s="12">
        <v>28.4</v>
      </c>
      <c r="U40" s="12">
        <v>13.4</v>
      </c>
      <c r="V40" s="12">
        <v>33.6</v>
      </c>
      <c r="W40" s="12">
        <v>8</v>
      </c>
      <c r="X40" s="12">
        <v>1.6</v>
      </c>
      <c r="Y40" s="12">
        <v>15.8</v>
      </c>
      <c r="Z40" s="12">
        <v>2.8</v>
      </c>
      <c r="AA40" s="12">
        <v>97.4</v>
      </c>
      <c r="AB40" s="12">
        <v>57</v>
      </c>
      <c r="AC40" s="12">
        <v>129.80000000000001</v>
      </c>
      <c r="AD40" s="12">
        <v>48.4</v>
      </c>
      <c r="AE40" s="12">
        <v>9.6</v>
      </c>
      <c r="AF40" s="12">
        <v>10</v>
      </c>
      <c r="AG40" s="12">
        <v>5.4</v>
      </c>
      <c r="AH40" s="12">
        <v>4.4000000000000004</v>
      </c>
      <c r="AI40" s="12">
        <v>12.6</v>
      </c>
      <c r="AJ40" s="12">
        <v>2.4</v>
      </c>
      <c r="AK40" s="12">
        <v>1</v>
      </c>
      <c r="AL40" s="12">
        <v>3.4</v>
      </c>
      <c r="AM40" s="12">
        <v>4.5999999999999996</v>
      </c>
      <c r="AN40" s="12">
        <v>28.2</v>
      </c>
      <c r="AO40" s="12">
        <v>3.2</v>
      </c>
      <c r="AP40" s="12">
        <v>3.4</v>
      </c>
      <c r="AQ40" s="12">
        <v>19.2</v>
      </c>
      <c r="AR40" s="12">
        <v>5.2</v>
      </c>
      <c r="AS40" s="12">
        <v>2.2000000000000002</v>
      </c>
      <c r="AT40" s="13">
        <v>701.80000000000018</v>
      </c>
      <c r="AU40" s="14"/>
      <c r="AX40" s="15"/>
    </row>
    <row r="41" spans="1:50">
      <c r="A41" s="1" t="s">
        <v>36</v>
      </c>
      <c r="B41" s="12">
        <v>35.200000000000003</v>
      </c>
      <c r="C41" s="12">
        <v>44.4</v>
      </c>
      <c r="D41" s="12">
        <v>11</v>
      </c>
      <c r="E41" s="12">
        <v>9.6</v>
      </c>
      <c r="F41" s="12">
        <v>45.2</v>
      </c>
      <c r="G41" s="12">
        <v>26.4</v>
      </c>
      <c r="H41" s="12">
        <v>100.2</v>
      </c>
      <c r="I41" s="12">
        <v>46</v>
      </c>
      <c r="J41" s="12">
        <v>77.599999999999994</v>
      </c>
      <c r="K41" s="12">
        <v>19.600000000000001</v>
      </c>
      <c r="L41" s="12">
        <v>58</v>
      </c>
      <c r="M41" s="12">
        <v>128.4</v>
      </c>
      <c r="N41" s="12">
        <v>31.8</v>
      </c>
      <c r="O41" s="12">
        <v>27.6</v>
      </c>
      <c r="P41" s="12">
        <v>25.8</v>
      </c>
      <c r="Q41" s="12">
        <v>16.399999999999999</v>
      </c>
      <c r="R41" s="12">
        <v>14.6</v>
      </c>
      <c r="S41" s="12">
        <v>30.6</v>
      </c>
      <c r="T41" s="12">
        <v>228.6</v>
      </c>
      <c r="U41" s="12">
        <v>63.6</v>
      </c>
      <c r="V41" s="12">
        <v>101</v>
      </c>
      <c r="W41" s="12">
        <v>15.8</v>
      </c>
      <c r="X41" s="12">
        <v>10.4</v>
      </c>
      <c r="Y41" s="12">
        <v>38.4</v>
      </c>
      <c r="Z41" s="12">
        <v>26.4</v>
      </c>
      <c r="AA41" s="12">
        <v>192.8</v>
      </c>
      <c r="AB41" s="12">
        <v>116.4</v>
      </c>
      <c r="AC41" s="12">
        <v>375.8</v>
      </c>
      <c r="AD41" s="12">
        <v>125.4</v>
      </c>
      <c r="AE41" s="12">
        <v>55</v>
      </c>
      <c r="AF41" s="12">
        <v>72.599999999999994</v>
      </c>
      <c r="AG41" s="12">
        <v>35</v>
      </c>
      <c r="AH41" s="12">
        <v>43</v>
      </c>
      <c r="AI41" s="12">
        <v>54.6</v>
      </c>
      <c r="AJ41" s="12">
        <v>20</v>
      </c>
      <c r="AK41" s="12">
        <v>6</v>
      </c>
      <c r="AL41" s="12">
        <v>9.6</v>
      </c>
      <c r="AM41" s="12">
        <v>35.4</v>
      </c>
      <c r="AN41" s="12">
        <v>12.2</v>
      </c>
      <c r="AO41" s="12">
        <v>15.2</v>
      </c>
      <c r="AP41" s="12">
        <v>17</v>
      </c>
      <c r="AQ41" s="12">
        <v>63.4</v>
      </c>
      <c r="AR41" s="12">
        <v>19.2</v>
      </c>
      <c r="AS41" s="12">
        <v>1.6</v>
      </c>
      <c r="AT41" s="13">
        <v>2502.7999999999993</v>
      </c>
      <c r="AU41" s="14"/>
      <c r="AX41" s="15"/>
    </row>
    <row r="42" spans="1:50">
      <c r="A42" s="1" t="s">
        <v>53</v>
      </c>
      <c r="B42" s="12">
        <v>5.2</v>
      </c>
      <c r="C42" s="12">
        <v>13.8</v>
      </c>
      <c r="D42" s="12">
        <v>4.2</v>
      </c>
      <c r="E42" s="12">
        <v>2</v>
      </c>
      <c r="F42" s="12">
        <v>18.600000000000001</v>
      </c>
      <c r="G42" s="12">
        <v>2.6</v>
      </c>
      <c r="H42" s="12">
        <v>5.8</v>
      </c>
      <c r="I42" s="12">
        <v>5.8</v>
      </c>
      <c r="J42" s="12">
        <v>11.6</v>
      </c>
      <c r="K42" s="12">
        <v>4.5999999999999996</v>
      </c>
      <c r="L42" s="12">
        <v>8.8000000000000007</v>
      </c>
      <c r="M42" s="12">
        <v>16.2</v>
      </c>
      <c r="N42" s="12">
        <v>3.4</v>
      </c>
      <c r="O42" s="12">
        <v>5.8</v>
      </c>
      <c r="P42" s="12">
        <v>3.8</v>
      </c>
      <c r="Q42" s="12">
        <v>3.6</v>
      </c>
      <c r="R42" s="12">
        <v>5</v>
      </c>
      <c r="S42" s="12">
        <v>7</v>
      </c>
      <c r="T42" s="12">
        <v>9.6</v>
      </c>
      <c r="U42" s="12">
        <v>9.1999999999999993</v>
      </c>
      <c r="V42" s="12">
        <v>8.4</v>
      </c>
      <c r="W42" s="12">
        <v>1.4</v>
      </c>
      <c r="X42" s="12">
        <v>0</v>
      </c>
      <c r="Y42" s="12">
        <v>4.5999999999999996</v>
      </c>
      <c r="Z42" s="12">
        <v>5.6</v>
      </c>
      <c r="AA42" s="12">
        <v>77</v>
      </c>
      <c r="AB42" s="12">
        <v>75.8</v>
      </c>
      <c r="AC42" s="12">
        <v>305.8</v>
      </c>
      <c r="AD42" s="12">
        <v>87.8</v>
      </c>
      <c r="AE42" s="12">
        <v>56.6</v>
      </c>
      <c r="AF42" s="12">
        <v>72.400000000000006</v>
      </c>
      <c r="AG42" s="12">
        <v>24.4</v>
      </c>
      <c r="AH42" s="12">
        <v>44.6</v>
      </c>
      <c r="AI42" s="12">
        <v>39.200000000000003</v>
      </c>
      <c r="AJ42" s="12">
        <v>10.4</v>
      </c>
      <c r="AK42" s="12">
        <v>2.2000000000000002</v>
      </c>
      <c r="AL42" s="12">
        <v>5</v>
      </c>
      <c r="AM42" s="12">
        <v>4.4000000000000004</v>
      </c>
      <c r="AN42" s="12">
        <v>13.6</v>
      </c>
      <c r="AO42" s="12">
        <v>4</v>
      </c>
      <c r="AP42" s="12">
        <v>41</v>
      </c>
      <c r="AQ42" s="12">
        <v>30.2</v>
      </c>
      <c r="AR42" s="12">
        <v>19.399999999999999</v>
      </c>
      <c r="AS42" s="12">
        <v>1</v>
      </c>
      <c r="AT42" s="13">
        <v>1081.4000000000003</v>
      </c>
      <c r="AU42" s="14"/>
      <c r="AX42" s="15"/>
    </row>
    <row r="43" spans="1:50">
      <c r="A43" s="1" t="s">
        <v>54</v>
      </c>
      <c r="B43" s="12">
        <v>7.8</v>
      </c>
      <c r="C43" s="12">
        <v>15</v>
      </c>
      <c r="D43" s="12">
        <v>6.2</v>
      </c>
      <c r="E43" s="12">
        <v>3.2</v>
      </c>
      <c r="F43" s="12">
        <v>24</v>
      </c>
      <c r="G43" s="12">
        <v>5.6</v>
      </c>
      <c r="H43" s="12">
        <v>12.6</v>
      </c>
      <c r="I43" s="12">
        <v>7</v>
      </c>
      <c r="J43" s="12">
        <v>16</v>
      </c>
      <c r="K43" s="12">
        <v>7</v>
      </c>
      <c r="L43" s="12">
        <v>11.8</v>
      </c>
      <c r="M43" s="12">
        <v>16.8</v>
      </c>
      <c r="N43" s="12">
        <v>7.4</v>
      </c>
      <c r="O43" s="12">
        <v>5.6</v>
      </c>
      <c r="P43" s="12">
        <v>8</v>
      </c>
      <c r="Q43" s="12">
        <v>8</v>
      </c>
      <c r="R43" s="12">
        <v>3.4</v>
      </c>
      <c r="S43" s="12">
        <v>7.8</v>
      </c>
      <c r="T43" s="12">
        <v>8.8000000000000007</v>
      </c>
      <c r="U43" s="12">
        <v>3.6</v>
      </c>
      <c r="V43" s="12">
        <v>7.4</v>
      </c>
      <c r="W43" s="12">
        <v>2.2000000000000002</v>
      </c>
      <c r="X43" s="12">
        <v>2.6</v>
      </c>
      <c r="Y43" s="12">
        <v>5</v>
      </c>
      <c r="Z43" s="12">
        <v>8.1999999999999993</v>
      </c>
      <c r="AA43" s="12">
        <v>75.599999999999994</v>
      </c>
      <c r="AB43" s="12">
        <v>63.4</v>
      </c>
      <c r="AC43" s="12">
        <v>329.6</v>
      </c>
      <c r="AD43" s="12">
        <v>155</v>
      </c>
      <c r="AE43" s="12">
        <v>91</v>
      </c>
      <c r="AF43" s="12">
        <v>147.6</v>
      </c>
      <c r="AG43" s="12">
        <v>65.400000000000006</v>
      </c>
      <c r="AH43" s="12">
        <v>140.4</v>
      </c>
      <c r="AI43" s="12">
        <v>129.80000000000001</v>
      </c>
      <c r="AJ43" s="12">
        <v>62.4</v>
      </c>
      <c r="AK43" s="12">
        <v>4.5999999999999996</v>
      </c>
      <c r="AL43" s="12">
        <v>6.6</v>
      </c>
      <c r="AM43" s="12">
        <v>2.6</v>
      </c>
      <c r="AN43" s="12">
        <v>11.6</v>
      </c>
      <c r="AO43" s="12">
        <v>40.6</v>
      </c>
      <c r="AP43" s="12">
        <v>6</v>
      </c>
      <c r="AQ43" s="12">
        <v>57.8</v>
      </c>
      <c r="AR43" s="12">
        <v>33.799999999999997</v>
      </c>
      <c r="AS43" s="12">
        <v>1.4</v>
      </c>
      <c r="AT43" s="13">
        <v>1636.1999999999998</v>
      </c>
      <c r="AU43" s="14"/>
      <c r="AX43" s="15"/>
    </row>
    <row r="44" spans="1:50">
      <c r="A44" s="1" t="s">
        <v>55</v>
      </c>
      <c r="B44" s="12">
        <v>13.2</v>
      </c>
      <c r="C44" s="12">
        <v>39.4</v>
      </c>
      <c r="D44" s="12">
        <v>32.799999999999997</v>
      </c>
      <c r="E44" s="12">
        <v>57.2</v>
      </c>
      <c r="F44" s="12">
        <v>127.6</v>
      </c>
      <c r="G44" s="12">
        <v>27.6</v>
      </c>
      <c r="H44" s="12">
        <v>52.6</v>
      </c>
      <c r="I44" s="12">
        <v>37.6</v>
      </c>
      <c r="J44" s="12">
        <v>62</v>
      </c>
      <c r="K44" s="12">
        <v>18.8</v>
      </c>
      <c r="L44" s="12">
        <v>27.6</v>
      </c>
      <c r="M44" s="12">
        <v>30.8</v>
      </c>
      <c r="N44" s="12">
        <v>13.8</v>
      </c>
      <c r="O44" s="12">
        <v>10.8</v>
      </c>
      <c r="P44" s="12">
        <v>7.8</v>
      </c>
      <c r="Q44" s="12">
        <v>4.8</v>
      </c>
      <c r="R44" s="12">
        <v>12.2</v>
      </c>
      <c r="S44" s="12">
        <v>28.2</v>
      </c>
      <c r="T44" s="12">
        <v>50.6</v>
      </c>
      <c r="U44" s="12">
        <v>73.8</v>
      </c>
      <c r="V44" s="12">
        <v>84.6</v>
      </c>
      <c r="W44" s="12">
        <v>52.2</v>
      </c>
      <c r="X44" s="12">
        <v>48.2</v>
      </c>
      <c r="Y44" s="12">
        <v>81.599999999999994</v>
      </c>
      <c r="Z44" s="12">
        <v>36.200000000000003</v>
      </c>
      <c r="AA44" s="12">
        <v>251.4</v>
      </c>
      <c r="AB44" s="12">
        <v>187.2</v>
      </c>
      <c r="AC44" s="12">
        <v>1048.8</v>
      </c>
      <c r="AD44" s="12">
        <v>345.2</v>
      </c>
      <c r="AE44" s="12">
        <v>133</v>
      </c>
      <c r="AF44" s="12">
        <v>134</v>
      </c>
      <c r="AG44" s="12">
        <v>65.8</v>
      </c>
      <c r="AH44" s="12">
        <v>73.400000000000006</v>
      </c>
      <c r="AI44" s="12">
        <v>117</v>
      </c>
      <c r="AJ44" s="12">
        <v>54</v>
      </c>
      <c r="AK44" s="12">
        <v>8.4</v>
      </c>
      <c r="AL44" s="12">
        <v>73.2</v>
      </c>
      <c r="AM44" s="12">
        <v>26</v>
      </c>
      <c r="AN44" s="12">
        <v>46.6</v>
      </c>
      <c r="AO44" s="12">
        <v>32</v>
      </c>
      <c r="AP44" s="12">
        <v>53.2</v>
      </c>
      <c r="AQ44" s="12">
        <v>25.4</v>
      </c>
      <c r="AR44" s="12">
        <v>268</v>
      </c>
      <c r="AS44" s="12">
        <v>14.8</v>
      </c>
      <c r="AT44" s="13">
        <v>3989.4</v>
      </c>
      <c r="AU44" s="14"/>
      <c r="AX44" s="15"/>
    </row>
    <row r="45" spans="1:50">
      <c r="A45" s="1" t="s">
        <v>56</v>
      </c>
      <c r="B45" s="12">
        <v>11.2</v>
      </c>
      <c r="C45" s="12">
        <v>20</v>
      </c>
      <c r="D45" s="12">
        <v>14.8</v>
      </c>
      <c r="E45" s="12">
        <v>20</v>
      </c>
      <c r="F45" s="12">
        <v>119.8</v>
      </c>
      <c r="G45" s="12">
        <v>14.6</v>
      </c>
      <c r="H45" s="12">
        <v>22.4</v>
      </c>
      <c r="I45" s="12">
        <v>23.8</v>
      </c>
      <c r="J45" s="12">
        <v>39</v>
      </c>
      <c r="K45" s="12">
        <v>8.6</v>
      </c>
      <c r="L45" s="12">
        <v>16</v>
      </c>
      <c r="M45" s="12">
        <v>25</v>
      </c>
      <c r="N45" s="12">
        <v>9.4</v>
      </c>
      <c r="O45" s="12">
        <v>7</v>
      </c>
      <c r="P45" s="12">
        <v>4</v>
      </c>
      <c r="Q45" s="12">
        <v>4.8</v>
      </c>
      <c r="R45" s="12">
        <v>3.8</v>
      </c>
      <c r="S45" s="12">
        <v>3.6</v>
      </c>
      <c r="T45" s="12">
        <v>13.2</v>
      </c>
      <c r="U45" s="12">
        <v>13.8</v>
      </c>
      <c r="V45" s="12">
        <v>18.8</v>
      </c>
      <c r="W45" s="12">
        <v>9.6</v>
      </c>
      <c r="X45" s="12">
        <v>6</v>
      </c>
      <c r="Y45" s="12">
        <v>21.2</v>
      </c>
      <c r="Z45" s="12">
        <v>12.6</v>
      </c>
      <c r="AA45" s="12">
        <v>159.19999999999999</v>
      </c>
      <c r="AB45" s="12">
        <v>142.6</v>
      </c>
      <c r="AC45" s="12">
        <v>663.8</v>
      </c>
      <c r="AD45" s="12">
        <v>238.2</v>
      </c>
      <c r="AE45" s="12">
        <v>125.8</v>
      </c>
      <c r="AF45" s="12">
        <v>142.80000000000001</v>
      </c>
      <c r="AG45" s="12">
        <v>54.8</v>
      </c>
      <c r="AH45" s="12">
        <v>88.6</v>
      </c>
      <c r="AI45" s="12">
        <v>120.6</v>
      </c>
      <c r="AJ45" s="12">
        <v>40.200000000000003</v>
      </c>
      <c r="AK45" s="12">
        <v>2.2000000000000002</v>
      </c>
      <c r="AL45" s="12">
        <v>11</v>
      </c>
      <c r="AM45" s="12">
        <v>6.6</v>
      </c>
      <c r="AN45" s="12">
        <v>14.2</v>
      </c>
      <c r="AO45" s="12">
        <v>21.8</v>
      </c>
      <c r="AP45" s="12">
        <v>32.200000000000003</v>
      </c>
      <c r="AQ45" s="12">
        <v>275</v>
      </c>
      <c r="AR45" s="12">
        <v>14.2</v>
      </c>
      <c r="AS45" s="12">
        <v>2.6</v>
      </c>
      <c r="AT45" s="13">
        <v>2619.3999999999987</v>
      </c>
      <c r="AU45" s="14"/>
      <c r="AX45" s="15"/>
    </row>
    <row r="46" spans="1:50">
      <c r="A46" s="1" t="s">
        <v>62</v>
      </c>
      <c r="B46" s="12">
        <v>1.8</v>
      </c>
      <c r="C46" s="12">
        <v>4.4000000000000004</v>
      </c>
      <c r="D46" s="12">
        <v>3</v>
      </c>
      <c r="E46" s="12">
        <v>3.2</v>
      </c>
      <c r="F46" s="12">
        <v>27.2</v>
      </c>
      <c r="G46" s="12">
        <v>5.4</v>
      </c>
      <c r="H46" s="12">
        <v>8.4</v>
      </c>
      <c r="I46" s="12">
        <v>8.8000000000000007</v>
      </c>
      <c r="J46" s="12">
        <v>10</v>
      </c>
      <c r="K46" s="12">
        <v>20.2</v>
      </c>
      <c r="L46" s="12">
        <v>35.6</v>
      </c>
      <c r="M46" s="12">
        <v>82.6</v>
      </c>
      <c r="N46" s="12">
        <v>20.399999999999999</v>
      </c>
      <c r="O46" s="12">
        <v>59.6</v>
      </c>
      <c r="P46" s="12">
        <v>24.2</v>
      </c>
      <c r="Q46" s="12">
        <v>10</v>
      </c>
      <c r="R46" s="12">
        <v>12.6</v>
      </c>
      <c r="S46" s="12">
        <v>14.2</v>
      </c>
      <c r="T46" s="12">
        <v>3.4</v>
      </c>
      <c r="U46" s="12">
        <v>1.8</v>
      </c>
      <c r="V46" s="12">
        <v>3.4</v>
      </c>
      <c r="W46" s="12">
        <v>0.4</v>
      </c>
      <c r="X46" s="12">
        <v>0.4</v>
      </c>
      <c r="Y46" s="12">
        <v>4</v>
      </c>
      <c r="Z46" s="12">
        <v>3.4</v>
      </c>
      <c r="AA46" s="12">
        <v>127.2</v>
      </c>
      <c r="AB46" s="12">
        <v>60.6</v>
      </c>
      <c r="AC46" s="12">
        <v>163.6</v>
      </c>
      <c r="AD46" s="12">
        <v>50.4</v>
      </c>
      <c r="AE46" s="12">
        <v>10.4</v>
      </c>
      <c r="AF46" s="12">
        <v>8.1999999999999993</v>
      </c>
      <c r="AG46" s="12">
        <v>5.8</v>
      </c>
      <c r="AH46" s="12">
        <v>9</v>
      </c>
      <c r="AI46" s="12">
        <v>15.8</v>
      </c>
      <c r="AJ46" s="12">
        <v>1.4</v>
      </c>
      <c r="AK46" s="12">
        <v>54.8</v>
      </c>
      <c r="AL46" s="12">
        <v>11.6</v>
      </c>
      <c r="AM46" s="12">
        <v>1.8</v>
      </c>
      <c r="AN46" s="12">
        <v>2.8</v>
      </c>
      <c r="AO46" s="12">
        <v>2.2000000000000002</v>
      </c>
      <c r="AP46" s="12">
        <v>1.2</v>
      </c>
      <c r="AQ46" s="12">
        <v>18.600000000000001</v>
      </c>
      <c r="AR46" s="12">
        <v>1.8</v>
      </c>
      <c r="AS46" s="12">
        <v>6.6</v>
      </c>
      <c r="AT46" s="13">
        <v>922.19999999999982</v>
      </c>
      <c r="AU46" s="14"/>
      <c r="AX46" s="15"/>
    </row>
    <row r="47" spans="1:50">
      <c r="A47" s="11" t="s">
        <v>49</v>
      </c>
      <c r="B47" s="14">
        <v>1974.6</v>
      </c>
      <c r="C47" s="14">
        <v>3460.4</v>
      </c>
      <c r="D47" s="14">
        <v>2309.2000000000003</v>
      </c>
      <c r="E47" s="14">
        <v>2373.1999999999994</v>
      </c>
      <c r="F47" s="14">
        <v>8084.8</v>
      </c>
      <c r="G47" s="14">
        <v>2957.8000000000006</v>
      </c>
      <c r="H47" s="14">
        <v>4398.2</v>
      </c>
      <c r="I47" s="14">
        <v>3373.8000000000006</v>
      </c>
      <c r="J47" s="14">
        <v>4184.2</v>
      </c>
      <c r="K47" s="14">
        <v>2523.4</v>
      </c>
      <c r="L47" s="14">
        <v>4449.4000000000005</v>
      </c>
      <c r="M47" s="14">
        <v>5240.5999999999985</v>
      </c>
      <c r="N47" s="14">
        <v>2387.8000000000011</v>
      </c>
      <c r="O47" s="14">
        <v>3061.8000000000006</v>
      </c>
      <c r="P47" s="14">
        <v>2107.6000000000004</v>
      </c>
      <c r="Q47" s="14">
        <v>1353.4</v>
      </c>
      <c r="R47" s="14">
        <v>1648.6000000000001</v>
      </c>
      <c r="S47" s="14">
        <v>3158.5999999999995</v>
      </c>
      <c r="T47" s="14">
        <v>2289</v>
      </c>
      <c r="U47" s="14">
        <v>1974.8</v>
      </c>
      <c r="V47" s="14">
        <v>2805.0000000000005</v>
      </c>
      <c r="W47" s="14">
        <v>1462.9999999999995</v>
      </c>
      <c r="X47" s="14">
        <v>1138.3999999999999</v>
      </c>
      <c r="Y47" s="14">
        <v>2960</v>
      </c>
      <c r="Z47" s="14">
        <v>3179.1999999999989</v>
      </c>
      <c r="AA47" s="14">
        <v>9817.7999999999993</v>
      </c>
      <c r="AB47" s="14">
        <v>7626.8000000000029</v>
      </c>
      <c r="AC47" s="14">
        <v>25857.799999999988</v>
      </c>
      <c r="AD47" s="14">
        <v>10058.799999999999</v>
      </c>
      <c r="AE47" s="14">
        <v>7442.7999999999993</v>
      </c>
      <c r="AF47" s="14">
        <v>8162.2000000000007</v>
      </c>
      <c r="AG47" s="14">
        <v>3839.0000000000009</v>
      </c>
      <c r="AH47" s="14">
        <v>6619.4000000000005</v>
      </c>
      <c r="AI47" s="14">
        <v>4107.3999999999987</v>
      </c>
      <c r="AJ47" s="14">
        <v>1560.2</v>
      </c>
      <c r="AK47" s="14">
        <v>1305</v>
      </c>
      <c r="AL47" s="14">
        <v>3479.6000000000004</v>
      </c>
      <c r="AM47" s="14">
        <v>722</v>
      </c>
      <c r="AN47" s="14">
        <v>2317.9999999999991</v>
      </c>
      <c r="AO47" s="14">
        <v>1111.8</v>
      </c>
      <c r="AP47" s="14">
        <v>1568.8</v>
      </c>
      <c r="AQ47" s="14">
        <v>4564.5999999999995</v>
      </c>
      <c r="AR47" s="14">
        <v>2633.8</v>
      </c>
      <c r="AS47" s="14">
        <v>847.00000000000023</v>
      </c>
      <c r="AT47" s="14">
        <v>178499.59999999998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40634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7.75</v>
      </c>
      <c r="C3" s="12">
        <v>46.75</v>
      </c>
      <c r="D3" s="12">
        <v>57.25</v>
      </c>
      <c r="E3" s="12">
        <v>29</v>
      </c>
      <c r="F3" s="12">
        <v>132.75</v>
      </c>
      <c r="G3" s="12">
        <v>70</v>
      </c>
      <c r="H3" s="12">
        <v>49.25</v>
      </c>
      <c r="I3" s="12">
        <v>28</v>
      </c>
      <c r="J3" s="12">
        <v>44.25</v>
      </c>
      <c r="K3" s="12">
        <v>16.5</v>
      </c>
      <c r="L3" s="12">
        <v>62.5</v>
      </c>
      <c r="M3" s="12">
        <v>66.25</v>
      </c>
      <c r="N3" s="12">
        <v>13.25</v>
      </c>
      <c r="O3" s="12">
        <v>17</v>
      </c>
      <c r="P3" s="12">
        <v>15.5</v>
      </c>
      <c r="Q3" s="12">
        <v>9.75</v>
      </c>
      <c r="R3" s="12">
        <v>6.25</v>
      </c>
      <c r="S3" s="12">
        <v>14.5</v>
      </c>
      <c r="T3" s="12">
        <v>14</v>
      </c>
      <c r="U3" s="12">
        <v>4.25</v>
      </c>
      <c r="V3" s="12">
        <v>6.5</v>
      </c>
      <c r="W3" s="12">
        <v>4.75</v>
      </c>
      <c r="X3" s="12">
        <v>2</v>
      </c>
      <c r="Y3" s="12">
        <v>9.5</v>
      </c>
      <c r="Z3" s="12">
        <v>17.5</v>
      </c>
      <c r="AA3" s="12">
        <v>72.25</v>
      </c>
      <c r="AB3" s="12">
        <v>55.25</v>
      </c>
      <c r="AC3" s="12">
        <v>153.75</v>
      </c>
      <c r="AD3" s="12">
        <v>83.5</v>
      </c>
      <c r="AE3" s="12">
        <v>60.25</v>
      </c>
      <c r="AF3" s="12">
        <v>57.5</v>
      </c>
      <c r="AG3" s="12">
        <v>15.25</v>
      </c>
      <c r="AH3" s="12">
        <v>24.75</v>
      </c>
      <c r="AI3" s="12">
        <v>21.75</v>
      </c>
      <c r="AJ3" s="12">
        <v>7.5</v>
      </c>
      <c r="AK3" s="12">
        <v>2.5</v>
      </c>
      <c r="AL3" s="12">
        <v>7.5</v>
      </c>
      <c r="AM3" s="12">
        <v>3.5</v>
      </c>
      <c r="AN3" s="12">
        <v>25.25</v>
      </c>
      <c r="AO3" s="12">
        <v>8.75</v>
      </c>
      <c r="AP3" s="12">
        <v>5</v>
      </c>
      <c r="AQ3" s="12">
        <v>17.75</v>
      </c>
      <c r="AR3" s="12">
        <v>11</v>
      </c>
      <c r="AS3" s="12">
        <v>0.75</v>
      </c>
      <c r="AT3" s="13">
        <v>1378.75</v>
      </c>
      <c r="AU3" s="14"/>
      <c r="AW3" s="9" t="s">
        <v>38</v>
      </c>
      <c r="AX3" s="24">
        <f>SUM(B3:Z27,AK3:AN27,B38:Z41,AK38:AN41,B46:Z46,AS3:AS27,AS38:AS41,AK46:AN46,AS46)</f>
        <v>29390</v>
      </c>
      <c r="AZ3" s="9" t="s">
        <v>39</v>
      </c>
      <c r="BA3" s="15">
        <f>SUM(AX12:AX18,AY12:BD12)</f>
        <v>68210.75</v>
      </c>
      <c r="BB3" s="16">
        <f>BA3/BE$19</f>
        <v>0.56588234074104804</v>
      </c>
    </row>
    <row r="4" spans="1:57">
      <c r="A4" s="1" t="s">
        <v>3</v>
      </c>
      <c r="B4" s="12">
        <v>55.5</v>
      </c>
      <c r="C4" s="12">
        <v>11.5</v>
      </c>
      <c r="D4" s="12">
        <v>40.75</v>
      </c>
      <c r="E4" s="12">
        <v>41.75</v>
      </c>
      <c r="F4" s="12">
        <v>207.5</v>
      </c>
      <c r="G4" s="12">
        <v>80</v>
      </c>
      <c r="H4" s="12">
        <v>85.75</v>
      </c>
      <c r="I4" s="12">
        <v>41</v>
      </c>
      <c r="J4" s="12">
        <v>85.75</v>
      </c>
      <c r="K4" s="12">
        <v>35.5</v>
      </c>
      <c r="L4" s="12">
        <v>65.5</v>
      </c>
      <c r="M4" s="12">
        <v>160.5</v>
      </c>
      <c r="N4" s="12">
        <v>28</v>
      </c>
      <c r="O4" s="12">
        <v>27.25</v>
      </c>
      <c r="P4" s="12">
        <v>33</v>
      </c>
      <c r="Q4" s="12">
        <v>12.25</v>
      </c>
      <c r="R4" s="12">
        <v>22.5</v>
      </c>
      <c r="S4" s="12">
        <v>40.75</v>
      </c>
      <c r="T4" s="12">
        <v>19.75</v>
      </c>
      <c r="U4" s="12">
        <v>11.5</v>
      </c>
      <c r="V4" s="12">
        <v>15.5</v>
      </c>
      <c r="W4" s="12">
        <v>6</v>
      </c>
      <c r="X4" s="12">
        <v>5.25</v>
      </c>
      <c r="Y4" s="12">
        <v>14</v>
      </c>
      <c r="Z4" s="12">
        <v>18</v>
      </c>
      <c r="AA4" s="12">
        <v>172.25</v>
      </c>
      <c r="AB4" s="12">
        <v>119</v>
      </c>
      <c r="AC4" s="12">
        <v>375.75</v>
      </c>
      <c r="AD4" s="12">
        <v>133.5</v>
      </c>
      <c r="AE4" s="12">
        <v>54.5</v>
      </c>
      <c r="AF4" s="12">
        <v>74</v>
      </c>
      <c r="AG4" s="12">
        <v>19.25</v>
      </c>
      <c r="AH4" s="12">
        <v>46</v>
      </c>
      <c r="AI4" s="12">
        <v>34.5</v>
      </c>
      <c r="AJ4" s="12">
        <v>14</v>
      </c>
      <c r="AK4" s="12">
        <v>7.5</v>
      </c>
      <c r="AL4" s="12">
        <v>13.5</v>
      </c>
      <c r="AM4" s="12">
        <v>3.75</v>
      </c>
      <c r="AN4" s="12">
        <v>32.75</v>
      </c>
      <c r="AO4" s="12">
        <v>8</v>
      </c>
      <c r="AP4" s="12">
        <v>12</v>
      </c>
      <c r="AQ4" s="12">
        <v>46.5</v>
      </c>
      <c r="AR4" s="12">
        <v>21.25</v>
      </c>
      <c r="AS4" s="12">
        <v>3.5</v>
      </c>
      <c r="AT4" s="13">
        <v>2356.25</v>
      </c>
      <c r="AU4" s="14"/>
      <c r="AW4" s="9" t="s">
        <v>40</v>
      </c>
      <c r="AX4" s="24">
        <f>SUM(AA28:AJ37, AA42:AJ45, AO28:AR37, AO42:AR45)</f>
        <v>36612.75</v>
      </c>
      <c r="AZ4" s="9" t="s">
        <v>41</v>
      </c>
      <c r="BA4" s="15">
        <f>SUM(AY13:BC18)</f>
        <v>47336.75</v>
      </c>
      <c r="BB4" s="16">
        <f>BA4/BE$19</f>
        <v>0.39270981323433335</v>
      </c>
    </row>
    <row r="5" spans="1:57">
      <c r="A5" s="1" t="s">
        <v>4</v>
      </c>
      <c r="B5" s="12">
        <v>63.25</v>
      </c>
      <c r="C5" s="12">
        <v>42.75</v>
      </c>
      <c r="D5" s="12">
        <v>5</v>
      </c>
      <c r="E5" s="12">
        <v>29.75</v>
      </c>
      <c r="F5" s="12">
        <v>223.5</v>
      </c>
      <c r="G5" s="12">
        <v>62</v>
      </c>
      <c r="H5" s="12">
        <v>45.5</v>
      </c>
      <c r="I5" s="12">
        <v>35</v>
      </c>
      <c r="J5" s="12">
        <v>49.5</v>
      </c>
      <c r="K5" s="12">
        <v>39.5</v>
      </c>
      <c r="L5" s="12">
        <v>36</v>
      </c>
      <c r="M5" s="12">
        <v>86</v>
      </c>
      <c r="N5" s="12">
        <v>9.25</v>
      </c>
      <c r="O5" s="12">
        <v>11.5</v>
      </c>
      <c r="P5" s="12">
        <v>8.75</v>
      </c>
      <c r="Q5" s="12">
        <v>4.75</v>
      </c>
      <c r="R5" s="12">
        <v>6.75</v>
      </c>
      <c r="S5" s="12">
        <v>21.75</v>
      </c>
      <c r="T5" s="12">
        <v>9</v>
      </c>
      <c r="U5" s="12">
        <v>5.5</v>
      </c>
      <c r="V5" s="12">
        <v>12.75</v>
      </c>
      <c r="W5" s="12">
        <v>3.25</v>
      </c>
      <c r="X5" s="12">
        <v>2.5</v>
      </c>
      <c r="Y5" s="12">
        <v>18</v>
      </c>
      <c r="Z5" s="12">
        <v>7.75</v>
      </c>
      <c r="AA5" s="12">
        <v>111.25</v>
      </c>
      <c r="AB5" s="12">
        <v>75.75</v>
      </c>
      <c r="AC5" s="12">
        <v>219.75</v>
      </c>
      <c r="AD5" s="12">
        <v>96.25</v>
      </c>
      <c r="AE5" s="12">
        <v>34.75</v>
      </c>
      <c r="AF5" s="12">
        <v>34</v>
      </c>
      <c r="AG5" s="12">
        <v>15.25</v>
      </c>
      <c r="AH5" s="12">
        <v>15.5</v>
      </c>
      <c r="AI5" s="12">
        <v>13</v>
      </c>
      <c r="AJ5" s="12">
        <v>3.25</v>
      </c>
      <c r="AK5" s="12">
        <v>5</v>
      </c>
      <c r="AL5" s="12">
        <v>6.5</v>
      </c>
      <c r="AM5" s="12">
        <v>1.5</v>
      </c>
      <c r="AN5" s="12">
        <v>4.75</v>
      </c>
      <c r="AO5" s="12">
        <v>2.25</v>
      </c>
      <c r="AP5" s="12">
        <v>2</v>
      </c>
      <c r="AQ5" s="12">
        <v>36</v>
      </c>
      <c r="AR5" s="12">
        <v>11</v>
      </c>
      <c r="AS5" s="12">
        <v>4</v>
      </c>
      <c r="AT5" s="13">
        <v>1531</v>
      </c>
      <c r="AU5" s="14"/>
      <c r="AW5" s="9" t="s">
        <v>42</v>
      </c>
      <c r="AX5" s="24">
        <f>SUM(AA3:AJ27,B28:Z37,AA38:AJ41,AK28:AN37, B42:Z45, AK42:AN45, AO3:AR27, AO38:AR41,AS28:AS37,AS42:AS45,AA46:AJ46,AO46:AR46)</f>
        <v>55699.25</v>
      </c>
    </row>
    <row r="6" spans="1:57">
      <c r="A6" s="1" t="s">
        <v>5</v>
      </c>
      <c r="B6" s="12">
        <v>34.75</v>
      </c>
      <c r="C6" s="12">
        <v>39.5</v>
      </c>
      <c r="D6" s="12">
        <v>35.5</v>
      </c>
      <c r="E6" s="12">
        <v>6.25</v>
      </c>
      <c r="F6" s="12">
        <v>58.5</v>
      </c>
      <c r="G6" s="12">
        <v>40.75</v>
      </c>
      <c r="H6" s="12">
        <v>44.25</v>
      </c>
      <c r="I6" s="12">
        <v>41.5</v>
      </c>
      <c r="J6" s="12">
        <v>61.75</v>
      </c>
      <c r="K6" s="12">
        <v>23</v>
      </c>
      <c r="L6" s="12">
        <v>36</v>
      </c>
      <c r="M6" s="12">
        <v>78.75</v>
      </c>
      <c r="N6" s="12">
        <v>16.5</v>
      </c>
      <c r="O6" s="12">
        <v>19.75</v>
      </c>
      <c r="P6" s="12">
        <v>13.5</v>
      </c>
      <c r="Q6" s="12">
        <v>3.5</v>
      </c>
      <c r="R6" s="12">
        <v>4.75</v>
      </c>
      <c r="S6" s="12">
        <v>26.75</v>
      </c>
      <c r="T6" s="12">
        <v>12.25</v>
      </c>
      <c r="U6" s="12">
        <v>5.75</v>
      </c>
      <c r="V6" s="12">
        <v>20.25</v>
      </c>
      <c r="W6" s="12">
        <v>5.25</v>
      </c>
      <c r="X6" s="12">
        <v>3.75</v>
      </c>
      <c r="Y6" s="12">
        <v>13.25</v>
      </c>
      <c r="Z6" s="12">
        <v>9</v>
      </c>
      <c r="AA6" s="12">
        <v>168</v>
      </c>
      <c r="AB6" s="12">
        <v>116.75</v>
      </c>
      <c r="AC6" s="12">
        <v>258.75</v>
      </c>
      <c r="AD6" s="12">
        <v>174.5</v>
      </c>
      <c r="AE6" s="12">
        <v>91.25</v>
      </c>
      <c r="AF6" s="12">
        <v>74</v>
      </c>
      <c r="AG6" s="12">
        <v>15.75</v>
      </c>
      <c r="AH6" s="12">
        <v>15.25</v>
      </c>
      <c r="AI6" s="12">
        <v>11</v>
      </c>
      <c r="AJ6" s="12">
        <v>3</v>
      </c>
      <c r="AK6" s="12">
        <v>2.5</v>
      </c>
      <c r="AL6" s="12">
        <v>7.75</v>
      </c>
      <c r="AM6" s="12">
        <v>1.5</v>
      </c>
      <c r="AN6" s="12">
        <v>10.25</v>
      </c>
      <c r="AO6" s="12">
        <v>3.25</v>
      </c>
      <c r="AP6" s="12">
        <v>3.25</v>
      </c>
      <c r="AQ6" s="12">
        <v>72</v>
      </c>
      <c r="AR6" s="12">
        <v>16</v>
      </c>
      <c r="AS6" s="12">
        <v>1.5</v>
      </c>
      <c r="AT6" s="13">
        <v>1701</v>
      </c>
      <c r="AU6" s="14"/>
      <c r="AX6" s="12"/>
    </row>
    <row r="7" spans="1:57">
      <c r="A7" s="1" t="s">
        <v>6</v>
      </c>
      <c r="B7" s="12">
        <v>148.75</v>
      </c>
      <c r="C7" s="12">
        <v>191.25</v>
      </c>
      <c r="D7" s="12">
        <v>211.5</v>
      </c>
      <c r="E7" s="12">
        <v>69.75</v>
      </c>
      <c r="F7" s="12">
        <v>21</v>
      </c>
      <c r="G7" s="12">
        <v>130.25</v>
      </c>
      <c r="H7" s="12">
        <v>146.5</v>
      </c>
      <c r="I7" s="12">
        <v>151</v>
      </c>
      <c r="J7" s="12">
        <v>161.25</v>
      </c>
      <c r="K7" s="12">
        <v>63.5</v>
      </c>
      <c r="L7" s="12">
        <v>97.25</v>
      </c>
      <c r="M7" s="12">
        <v>252</v>
      </c>
      <c r="N7" s="12">
        <v>45.5</v>
      </c>
      <c r="O7" s="12">
        <v>38</v>
      </c>
      <c r="P7" s="12">
        <v>40.5</v>
      </c>
      <c r="Q7" s="12">
        <v>17.75</v>
      </c>
      <c r="R7" s="12">
        <v>49.5</v>
      </c>
      <c r="S7" s="12">
        <v>213.5</v>
      </c>
      <c r="T7" s="12">
        <v>30.25</v>
      </c>
      <c r="U7" s="12">
        <v>40.5</v>
      </c>
      <c r="V7" s="12">
        <v>42.5</v>
      </c>
      <c r="W7" s="12">
        <v>31.75</v>
      </c>
      <c r="X7" s="12">
        <v>19.5</v>
      </c>
      <c r="Y7" s="12">
        <v>25.75</v>
      </c>
      <c r="Z7" s="12">
        <v>38</v>
      </c>
      <c r="AA7" s="12">
        <v>321.25</v>
      </c>
      <c r="AB7" s="12">
        <v>220.5</v>
      </c>
      <c r="AC7" s="12">
        <v>718.75</v>
      </c>
      <c r="AD7" s="12">
        <v>379.5</v>
      </c>
      <c r="AE7" s="12">
        <v>183.5</v>
      </c>
      <c r="AF7" s="12">
        <v>139</v>
      </c>
      <c r="AG7" s="12">
        <v>50</v>
      </c>
      <c r="AH7" s="12">
        <v>36.75</v>
      </c>
      <c r="AI7" s="12">
        <v>62.5</v>
      </c>
      <c r="AJ7" s="12">
        <v>10</v>
      </c>
      <c r="AK7" s="12">
        <v>17.5</v>
      </c>
      <c r="AL7" s="12">
        <v>48.5</v>
      </c>
      <c r="AM7" s="12">
        <v>6.25</v>
      </c>
      <c r="AN7" s="12">
        <v>25.75</v>
      </c>
      <c r="AO7" s="12">
        <v>10.25</v>
      </c>
      <c r="AP7" s="12">
        <v>10</v>
      </c>
      <c r="AQ7" s="12">
        <v>184.75</v>
      </c>
      <c r="AR7" s="12">
        <v>87.75</v>
      </c>
      <c r="AS7" s="12">
        <v>11.25</v>
      </c>
      <c r="AT7" s="13">
        <v>4800.75</v>
      </c>
      <c r="AU7" s="14"/>
      <c r="AX7" s="12"/>
    </row>
    <row r="8" spans="1:57">
      <c r="A8" s="1" t="s">
        <v>7</v>
      </c>
      <c r="B8" s="12">
        <v>72.75</v>
      </c>
      <c r="C8" s="12">
        <v>75.75</v>
      </c>
      <c r="D8" s="12">
        <v>52.75</v>
      </c>
      <c r="E8" s="12">
        <v>34</v>
      </c>
      <c r="F8" s="12">
        <v>103.25</v>
      </c>
      <c r="G8" s="12">
        <v>7.25</v>
      </c>
      <c r="H8" s="12">
        <v>65.5</v>
      </c>
      <c r="I8" s="12">
        <v>76.5</v>
      </c>
      <c r="J8" s="12">
        <v>73.25</v>
      </c>
      <c r="K8" s="12">
        <v>52.75</v>
      </c>
      <c r="L8" s="12">
        <v>70.5</v>
      </c>
      <c r="M8" s="12">
        <v>100.75</v>
      </c>
      <c r="N8" s="12">
        <v>25.75</v>
      </c>
      <c r="O8" s="12">
        <v>34.25</v>
      </c>
      <c r="P8" s="12">
        <v>25.5</v>
      </c>
      <c r="Q8" s="12">
        <v>12.75</v>
      </c>
      <c r="R8" s="12">
        <v>12.75</v>
      </c>
      <c r="S8" s="12">
        <v>26.5</v>
      </c>
      <c r="T8" s="12">
        <v>11</v>
      </c>
      <c r="U8" s="12">
        <v>10.25</v>
      </c>
      <c r="V8" s="12">
        <v>18.25</v>
      </c>
      <c r="W8" s="12">
        <v>6</v>
      </c>
      <c r="X8" s="12">
        <v>3.75</v>
      </c>
      <c r="Y8" s="12">
        <v>9.75</v>
      </c>
      <c r="Z8" s="12">
        <v>26</v>
      </c>
      <c r="AA8" s="12">
        <v>129.75</v>
      </c>
      <c r="AB8" s="12">
        <v>97.25</v>
      </c>
      <c r="AC8" s="12">
        <v>234.75</v>
      </c>
      <c r="AD8" s="12">
        <v>182.75</v>
      </c>
      <c r="AE8" s="12">
        <v>133.5</v>
      </c>
      <c r="AF8" s="12">
        <v>92.75</v>
      </c>
      <c r="AG8" s="12">
        <v>18.75</v>
      </c>
      <c r="AH8" s="12">
        <v>19</v>
      </c>
      <c r="AI8" s="12">
        <v>15.75</v>
      </c>
      <c r="AJ8" s="12">
        <v>4</v>
      </c>
      <c r="AK8" s="12">
        <v>4.5</v>
      </c>
      <c r="AL8" s="12">
        <v>10.5</v>
      </c>
      <c r="AM8" s="12">
        <v>2.5</v>
      </c>
      <c r="AN8" s="12">
        <v>18.25</v>
      </c>
      <c r="AO8" s="12">
        <v>2.5</v>
      </c>
      <c r="AP8" s="12">
        <v>4.25</v>
      </c>
      <c r="AQ8" s="12">
        <v>52.25</v>
      </c>
      <c r="AR8" s="12">
        <v>16.5</v>
      </c>
      <c r="AS8" s="12">
        <v>3</v>
      </c>
      <c r="AT8" s="13">
        <v>2050</v>
      </c>
      <c r="AU8" s="14"/>
      <c r="AX8" s="15"/>
    </row>
    <row r="9" spans="1:57">
      <c r="A9" s="1" t="s">
        <v>8</v>
      </c>
      <c r="B9" s="12">
        <v>63</v>
      </c>
      <c r="C9" s="12">
        <v>86.25</v>
      </c>
      <c r="D9" s="12">
        <v>38.25</v>
      </c>
      <c r="E9" s="12">
        <v>47.5</v>
      </c>
      <c r="F9" s="12">
        <v>157.75</v>
      </c>
      <c r="G9" s="12">
        <v>68.5</v>
      </c>
      <c r="H9" s="12">
        <v>9</v>
      </c>
      <c r="I9" s="12">
        <v>41.25</v>
      </c>
      <c r="J9" s="12">
        <v>73.75</v>
      </c>
      <c r="K9" s="12">
        <v>31.75</v>
      </c>
      <c r="L9" s="12">
        <v>72.5</v>
      </c>
      <c r="M9" s="12">
        <v>151</v>
      </c>
      <c r="N9" s="12">
        <v>36</v>
      </c>
      <c r="O9" s="12">
        <v>45</v>
      </c>
      <c r="P9" s="12">
        <v>38.25</v>
      </c>
      <c r="Q9" s="12">
        <v>19.25</v>
      </c>
      <c r="R9" s="12">
        <v>17.25</v>
      </c>
      <c r="S9" s="12">
        <v>32</v>
      </c>
      <c r="T9" s="12">
        <v>31</v>
      </c>
      <c r="U9" s="12">
        <v>20.5</v>
      </c>
      <c r="V9" s="12">
        <v>35.25</v>
      </c>
      <c r="W9" s="12">
        <v>12</v>
      </c>
      <c r="X9" s="12">
        <v>12.75</v>
      </c>
      <c r="Y9" s="12">
        <v>38.5</v>
      </c>
      <c r="Z9" s="12">
        <v>35.75</v>
      </c>
      <c r="AA9" s="12">
        <v>219.75</v>
      </c>
      <c r="AB9" s="12">
        <v>152.5</v>
      </c>
      <c r="AC9" s="12">
        <v>426.5</v>
      </c>
      <c r="AD9" s="12">
        <v>305.75</v>
      </c>
      <c r="AE9" s="12">
        <v>201</v>
      </c>
      <c r="AF9" s="12">
        <v>125.75</v>
      </c>
      <c r="AG9" s="12">
        <v>34.5</v>
      </c>
      <c r="AH9" s="12">
        <v>22</v>
      </c>
      <c r="AI9" s="12">
        <v>26.5</v>
      </c>
      <c r="AJ9" s="12">
        <v>7.5</v>
      </c>
      <c r="AK9" s="12">
        <v>12.25</v>
      </c>
      <c r="AL9" s="12">
        <v>13.5</v>
      </c>
      <c r="AM9" s="12">
        <v>8.5</v>
      </c>
      <c r="AN9" s="12">
        <v>62.5</v>
      </c>
      <c r="AO9" s="12">
        <v>3.25</v>
      </c>
      <c r="AP9" s="12">
        <v>11.5</v>
      </c>
      <c r="AQ9" s="12">
        <v>87.75</v>
      </c>
      <c r="AR9" s="12">
        <v>13</v>
      </c>
      <c r="AS9" s="12">
        <v>5</v>
      </c>
      <c r="AT9" s="13">
        <v>2953</v>
      </c>
      <c r="AU9" s="14"/>
      <c r="AX9" s="15"/>
    </row>
    <row r="10" spans="1:57">
      <c r="A10" s="1">
        <v>19</v>
      </c>
      <c r="B10" s="12">
        <v>35</v>
      </c>
      <c r="C10" s="12">
        <v>38.5</v>
      </c>
      <c r="D10" s="12">
        <v>33.5</v>
      </c>
      <c r="E10" s="12">
        <v>38</v>
      </c>
      <c r="F10" s="12">
        <v>141.5</v>
      </c>
      <c r="G10" s="12">
        <v>63.5</v>
      </c>
      <c r="H10" s="12">
        <v>47.75</v>
      </c>
      <c r="I10" s="12">
        <v>7</v>
      </c>
      <c r="J10" s="12">
        <v>28.75</v>
      </c>
      <c r="K10" s="12">
        <v>14.25</v>
      </c>
      <c r="L10" s="12">
        <v>44</v>
      </c>
      <c r="M10" s="12">
        <v>87.25</v>
      </c>
      <c r="N10" s="12">
        <v>28.25</v>
      </c>
      <c r="O10" s="12">
        <v>34.25</v>
      </c>
      <c r="P10" s="12">
        <v>31</v>
      </c>
      <c r="Q10" s="12">
        <v>12.5</v>
      </c>
      <c r="R10" s="12">
        <v>16.5</v>
      </c>
      <c r="S10" s="12">
        <v>25.75</v>
      </c>
      <c r="T10" s="12">
        <v>21.75</v>
      </c>
      <c r="U10" s="12">
        <v>19.75</v>
      </c>
      <c r="V10" s="12">
        <v>26</v>
      </c>
      <c r="W10" s="12">
        <v>9</v>
      </c>
      <c r="X10" s="12">
        <v>7.75</v>
      </c>
      <c r="Y10" s="12">
        <v>45.25</v>
      </c>
      <c r="Z10" s="12">
        <v>22.25</v>
      </c>
      <c r="AA10" s="12">
        <v>132.5</v>
      </c>
      <c r="AB10" s="12">
        <v>98.5</v>
      </c>
      <c r="AC10" s="12">
        <v>275.25</v>
      </c>
      <c r="AD10" s="12">
        <v>193</v>
      </c>
      <c r="AE10" s="12">
        <v>127</v>
      </c>
      <c r="AF10" s="12">
        <v>82.5</v>
      </c>
      <c r="AG10" s="12">
        <v>16.75</v>
      </c>
      <c r="AH10" s="12">
        <v>18.75</v>
      </c>
      <c r="AI10" s="12">
        <v>19.5</v>
      </c>
      <c r="AJ10" s="12">
        <v>3.75</v>
      </c>
      <c r="AK10" s="12">
        <v>4.5</v>
      </c>
      <c r="AL10" s="12">
        <v>7.75</v>
      </c>
      <c r="AM10" s="12">
        <v>3.5</v>
      </c>
      <c r="AN10" s="12">
        <v>30</v>
      </c>
      <c r="AO10" s="12">
        <v>3</v>
      </c>
      <c r="AP10" s="12">
        <v>4.25</v>
      </c>
      <c r="AQ10" s="12">
        <v>42</v>
      </c>
      <c r="AR10" s="12">
        <v>14</v>
      </c>
      <c r="AS10" s="12">
        <v>6</v>
      </c>
      <c r="AT10" s="13">
        <v>1961.5</v>
      </c>
      <c r="AU10" s="14"/>
      <c r="AW10" s="17"/>
      <c r="AX10" s="15"/>
      <c r="BD10" s="11"/>
    </row>
    <row r="11" spans="1:57">
      <c r="A11" s="1">
        <v>12</v>
      </c>
      <c r="B11" s="12">
        <v>48.25</v>
      </c>
      <c r="C11" s="12">
        <v>69</v>
      </c>
      <c r="D11" s="12">
        <v>40</v>
      </c>
      <c r="E11" s="12">
        <v>46.75</v>
      </c>
      <c r="F11" s="12">
        <v>133.5</v>
      </c>
      <c r="G11" s="12">
        <v>59.5</v>
      </c>
      <c r="H11" s="12">
        <v>48.5</v>
      </c>
      <c r="I11" s="12">
        <v>9.75</v>
      </c>
      <c r="J11" s="12">
        <v>9.5</v>
      </c>
      <c r="K11" s="12">
        <v>10.75</v>
      </c>
      <c r="L11" s="12">
        <v>55.25</v>
      </c>
      <c r="M11" s="12">
        <v>118.75</v>
      </c>
      <c r="N11" s="12">
        <v>56</v>
      </c>
      <c r="O11" s="12">
        <v>70.75</v>
      </c>
      <c r="P11" s="12">
        <v>39.75</v>
      </c>
      <c r="Q11" s="12">
        <v>25</v>
      </c>
      <c r="R11" s="12">
        <v>34.5</v>
      </c>
      <c r="S11" s="12">
        <v>43.25</v>
      </c>
      <c r="T11" s="12">
        <v>29.25</v>
      </c>
      <c r="U11" s="12">
        <v>27</v>
      </c>
      <c r="V11" s="12">
        <v>36.5</v>
      </c>
      <c r="W11" s="12">
        <v>14.25</v>
      </c>
      <c r="X11" s="12">
        <v>16.25</v>
      </c>
      <c r="Y11" s="12">
        <v>36.25</v>
      </c>
      <c r="Z11" s="12">
        <v>45.25</v>
      </c>
      <c r="AA11" s="12">
        <v>173</v>
      </c>
      <c r="AB11" s="12">
        <v>154.25</v>
      </c>
      <c r="AC11" s="12">
        <v>417.5</v>
      </c>
      <c r="AD11" s="12">
        <v>205.75</v>
      </c>
      <c r="AE11" s="12">
        <v>90.5</v>
      </c>
      <c r="AF11" s="12">
        <v>74.25</v>
      </c>
      <c r="AG11" s="12">
        <v>26.25</v>
      </c>
      <c r="AH11" s="12">
        <v>39.5</v>
      </c>
      <c r="AI11" s="12">
        <v>34.25</v>
      </c>
      <c r="AJ11" s="12">
        <v>14</v>
      </c>
      <c r="AK11" s="12">
        <v>6.25</v>
      </c>
      <c r="AL11" s="12">
        <v>16.25</v>
      </c>
      <c r="AM11" s="12">
        <v>8.5</v>
      </c>
      <c r="AN11" s="12">
        <v>39.5</v>
      </c>
      <c r="AO11" s="12">
        <v>5.5</v>
      </c>
      <c r="AP11" s="12">
        <v>9.5</v>
      </c>
      <c r="AQ11" s="12">
        <v>62.5</v>
      </c>
      <c r="AR11" s="12">
        <v>17.25</v>
      </c>
      <c r="AS11" s="12">
        <v>2.25</v>
      </c>
      <c r="AT11" s="13">
        <v>2520.25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21</v>
      </c>
      <c r="C12" s="12">
        <v>42.5</v>
      </c>
      <c r="D12" s="12">
        <v>35.25</v>
      </c>
      <c r="E12" s="12">
        <v>22.75</v>
      </c>
      <c r="F12" s="12">
        <v>73.5</v>
      </c>
      <c r="G12" s="12">
        <v>39.25</v>
      </c>
      <c r="H12" s="12">
        <v>36.5</v>
      </c>
      <c r="I12" s="12">
        <v>13.75</v>
      </c>
      <c r="J12" s="12">
        <v>12.5</v>
      </c>
      <c r="K12" s="12">
        <v>5.25</v>
      </c>
      <c r="L12" s="12">
        <v>114.75</v>
      </c>
      <c r="M12" s="12">
        <v>131</v>
      </c>
      <c r="N12" s="12">
        <v>77.75</v>
      </c>
      <c r="O12" s="12">
        <v>85.5</v>
      </c>
      <c r="P12" s="12">
        <v>39.5</v>
      </c>
      <c r="Q12" s="12">
        <v>26.25</v>
      </c>
      <c r="R12" s="12">
        <v>25.5</v>
      </c>
      <c r="S12" s="12">
        <v>42.25</v>
      </c>
      <c r="T12" s="12">
        <v>11.5</v>
      </c>
      <c r="U12" s="12">
        <v>8.25</v>
      </c>
      <c r="V12" s="12">
        <v>9.25</v>
      </c>
      <c r="W12" s="12">
        <v>4.5</v>
      </c>
      <c r="X12" s="12">
        <v>3.5</v>
      </c>
      <c r="Y12" s="12">
        <v>9</v>
      </c>
      <c r="Z12" s="12">
        <v>26.75</v>
      </c>
      <c r="AA12" s="12">
        <v>128.5</v>
      </c>
      <c r="AB12" s="12">
        <v>134.25</v>
      </c>
      <c r="AC12" s="12">
        <v>388</v>
      </c>
      <c r="AD12" s="12">
        <v>182.75</v>
      </c>
      <c r="AE12" s="12">
        <v>109.75</v>
      </c>
      <c r="AF12" s="12">
        <v>85.25</v>
      </c>
      <c r="AG12" s="12">
        <v>25.75</v>
      </c>
      <c r="AH12" s="12">
        <v>32.5</v>
      </c>
      <c r="AI12" s="12">
        <v>23.5</v>
      </c>
      <c r="AJ12" s="12">
        <v>4.25</v>
      </c>
      <c r="AK12" s="12">
        <v>36.75</v>
      </c>
      <c r="AL12" s="12">
        <v>55</v>
      </c>
      <c r="AM12" s="12">
        <v>2</v>
      </c>
      <c r="AN12" s="12">
        <v>13.5</v>
      </c>
      <c r="AO12" s="12">
        <v>2.5</v>
      </c>
      <c r="AP12" s="12">
        <v>3.25</v>
      </c>
      <c r="AQ12" s="12">
        <v>20</v>
      </c>
      <c r="AR12" s="12">
        <v>6.5</v>
      </c>
      <c r="AS12" s="12">
        <v>13.25</v>
      </c>
      <c r="AT12" s="13">
        <v>2184.75</v>
      </c>
      <c r="AU12" s="14"/>
      <c r="AW12" s="17" t="s">
        <v>43</v>
      </c>
      <c r="AX12" s="15">
        <f>SUM(AA28:AD31)</f>
        <v>1238.5</v>
      </c>
      <c r="AY12" s="15">
        <f>SUM(Z28:Z31,H28:K31)</f>
        <v>4701</v>
      </c>
      <c r="AZ12" s="15">
        <f>SUM(AE28:AJ31)</f>
        <v>9971.75</v>
      </c>
      <c r="BA12" s="15">
        <f>SUM(B28:G31)</f>
        <v>4430</v>
      </c>
      <c r="BB12" s="15">
        <f>SUM(AM28:AN31,T28:Y31)</f>
        <v>4344</v>
      </c>
      <c r="BC12" s="15">
        <f>SUM(AK28:AL31,L28:S31)</f>
        <v>6046.5</v>
      </c>
      <c r="BD12" s="14">
        <f>SUM(AO28:AR31)</f>
        <v>3447</v>
      </c>
      <c r="BE12" s="9">
        <f t="shared" ref="BE12:BE19" si="0">SUM(AX12:BD12)</f>
        <v>34178.75</v>
      </c>
    </row>
    <row r="13" spans="1:57">
      <c r="A13" s="1" t="s">
        <v>10</v>
      </c>
      <c r="B13" s="12">
        <v>57.25</v>
      </c>
      <c r="C13" s="12">
        <v>69.5</v>
      </c>
      <c r="D13" s="12">
        <v>27.75</v>
      </c>
      <c r="E13" s="12">
        <v>33.75</v>
      </c>
      <c r="F13" s="12">
        <v>100.25</v>
      </c>
      <c r="G13" s="12">
        <v>71.25</v>
      </c>
      <c r="H13" s="12">
        <v>74.75</v>
      </c>
      <c r="I13" s="12">
        <v>49.75</v>
      </c>
      <c r="J13" s="12">
        <v>56.75</v>
      </c>
      <c r="K13" s="12">
        <v>95.5</v>
      </c>
      <c r="L13" s="12">
        <v>9.25</v>
      </c>
      <c r="M13" s="12">
        <v>184.75</v>
      </c>
      <c r="N13" s="12">
        <v>109.25</v>
      </c>
      <c r="O13" s="12">
        <v>173.25</v>
      </c>
      <c r="P13" s="12">
        <v>114.75</v>
      </c>
      <c r="Q13" s="12">
        <v>58.5</v>
      </c>
      <c r="R13" s="12">
        <v>31</v>
      </c>
      <c r="S13" s="12">
        <v>68</v>
      </c>
      <c r="T13" s="12">
        <v>29.75</v>
      </c>
      <c r="U13" s="12">
        <v>16.75</v>
      </c>
      <c r="V13" s="12">
        <v>19.25</v>
      </c>
      <c r="W13" s="12">
        <v>11.5</v>
      </c>
      <c r="X13" s="12">
        <v>11</v>
      </c>
      <c r="Y13" s="12">
        <v>25.5</v>
      </c>
      <c r="Z13" s="12">
        <v>71.25</v>
      </c>
      <c r="AA13" s="12">
        <v>172.5</v>
      </c>
      <c r="AB13" s="12">
        <v>123</v>
      </c>
      <c r="AC13" s="12">
        <v>409.25</v>
      </c>
      <c r="AD13" s="12">
        <v>222.25</v>
      </c>
      <c r="AE13" s="12">
        <v>110</v>
      </c>
      <c r="AF13" s="12">
        <v>91.75</v>
      </c>
      <c r="AG13" s="12">
        <v>25.5</v>
      </c>
      <c r="AH13" s="12">
        <v>49</v>
      </c>
      <c r="AI13" s="12">
        <v>46</v>
      </c>
      <c r="AJ13" s="12">
        <v>6</v>
      </c>
      <c r="AK13" s="12">
        <v>30.5</v>
      </c>
      <c r="AL13" s="12">
        <v>56.25</v>
      </c>
      <c r="AM13" s="12">
        <v>6</v>
      </c>
      <c r="AN13" s="12">
        <v>43.5</v>
      </c>
      <c r="AO13" s="12">
        <v>5.75</v>
      </c>
      <c r="AP13" s="12">
        <v>10.75</v>
      </c>
      <c r="AQ13" s="12">
        <v>38.5</v>
      </c>
      <c r="AR13" s="12">
        <v>14.75</v>
      </c>
      <c r="AS13" s="12">
        <v>21</v>
      </c>
      <c r="AT13" s="13">
        <v>3052.5</v>
      </c>
      <c r="AU13" s="14"/>
      <c r="AW13" s="17" t="s">
        <v>44</v>
      </c>
      <c r="AX13" s="15">
        <f>SUM(AA27:AD27,AA9:AD12)</f>
        <v>4707.5</v>
      </c>
      <c r="AY13" s="15">
        <f>SUM(Z27,Z9:Z12,H9:K12,H27:K27)</f>
        <v>667</v>
      </c>
      <c r="AZ13" s="15">
        <f>SUM(AE9:AJ12,AE27:AJ27)</f>
        <v>1546.75</v>
      </c>
      <c r="BA13" s="15">
        <f>SUM(B9:G12,B27:G27)</f>
        <v>1554.25</v>
      </c>
      <c r="BB13" s="15">
        <f>SUM(T9:Y12,AM9:AN12,T27:Y27,AM27:AN27)</f>
        <v>707</v>
      </c>
      <c r="BC13" s="15">
        <f>SUM(L9:S12,AK9:AL12,L27:S27,AK27:AL27)</f>
        <v>2049.75</v>
      </c>
      <c r="BD13" s="14">
        <f>SUM(AO9:AR12,AO27:AR27)</f>
        <v>353.75</v>
      </c>
      <c r="BE13" s="9">
        <f t="shared" si="0"/>
        <v>11586</v>
      </c>
    </row>
    <row r="14" spans="1:57">
      <c r="A14" s="1" t="s">
        <v>11</v>
      </c>
      <c r="B14" s="12">
        <v>63.25</v>
      </c>
      <c r="C14" s="12">
        <v>152.75</v>
      </c>
      <c r="D14" s="12">
        <v>85</v>
      </c>
      <c r="E14" s="12">
        <v>72</v>
      </c>
      <c r="F14" s="12">
        <v>180.25</v>
      </c>
      <c r="G14" s="12">
        <v>89</v>
      </c>
      <c r="H14" s="12">
        <v>137</v>
      </c>
      <c r="I14" s="12">
        <v>88.75</v>
      </c>
      <c r="J14" s="12">
        <v>134</v>
      </c>
      <c r="K14" s="12">
        <v>115</v>
      </c>
      <c r="L14" s="12">
        <v>160.25</v>
      </c>
      <c r="M14" s="12">
        <v>9</v>
      </c>
      <c r="N14" s="12">
        <v>133.25</v>
      </c>
      <c r="O14" s="12">
        <v>190.5</v>
      </c>
      <c r="P14" s="12">
        <v>152</v>
      </c>
      <c r="Q14" s="12">
        <v>82</v>
      </c>
      <c r="R14" s="12">
        <v>105.75</v>
      </c>
      <c r="S14" s="12">
        <v>255</v>
      </c>
      <c r="T14" s="12">
        <v>66.75</v>
      </c>
      <c r="U14" s="12">
        <v>77</v>
      </c>
      <c r="V14" s="12">
        <v>86.75</v>
      </c>
      <c r="W14" s="12">
        <v>49.5</v>
      </c>
      <c r="X14" s="12">
        <v>29.25</v>
      </c>
      <c r="Y14" s="12">
        <v>56.5</v>
      </c>
      <c r="Z14" s="12">
        <v>67.5</v>
      </c>
      <c r="AA14" s="12">
        <v>226.25</v>
      </c>
      <c r="AB14" s="12">
        <v>162.75</v>
      </c>
      <c r="AC14" s="12">
        <v>469</v>
      </c>
      <c r="AD14" s="12">
        <v>222</v>
      </c>
      <c r="AE14" s="12">
        <v>81.75</v>
      </c>
      <c r="AF14" s="12">
        <v>86</v>
      </c>
      <c r="AG14" s="12">
        <v>59.75</v>
      </c>
      <c r="AH14" s="12">
        <v>43</v>
      </c>
      <c r="AI14" s="12">
        <v>78.5</v>
      </c>
      <c r="AJ14" s="12">
        <v>14</v>
      </c>
      <c r="AK14" s="12">
        <v>82.25</v>
      </c>
      <c r="AL14" s="12">
        <v>334.75</v>
      </c>
      <c r="AM14" s="12">
        <v>32</v>
      </c>
      <c r="AN14" s="12">
        <v>106.5</v>
      </c>
      <c r="AO14" s="12">
        <v>16.75</v>
      </c>
      <c r="AP14" s="12">
        <v>22</v>
      </c>
      <c r="AQ14" s="12">
        <v>39</v>
      </c>
      <c r="AR14" s="12">
        <v>38.75</v>
      </c>
      <c r="AS14" s="12">
        <v>63.25</v>
      </c>
      <c r="AT14" s="13">
        <v>4816.25</v>
      </c>
      <c r="AU14" s="14"/>
      <c r="AW14" s="17" t="s">
        <v>45</v>
      </c>
      <c r="AX14" s="15">
        <f>SUM(AA32:AD37)</f>
        <v>10404.5</v>
      </c>
      <c r="AY14" s="15">
        <f>SUM(H32:K37,Z32:Z37)</f>
        <v>1538.25</v>
      </c>
      <c r="AZ14" s="15">
        <f>SUM(AE32:AJ37)</f>
        <v>3944</v>
      </c>
      <c r="BA14" s="15">
        <f>SUM(B32:G37)</f>
        <v>1481.25</v>
      </c>
      <c r="BB14" s="15">
        <f>SUM(T32:Y37,AM32:AN37)</f>
        <v>1028.75</v>
      </c>
      <c r="BC14" s="15">
        <f>SUM(L32:S37,AK32:AL37)</f>
        <v>1599.25</v>
      </c>
      <c r="BD14" s="14">
        <f>SUM(AO32:AR37)</f>
        <v>1882.5</v>
      </c>
      <c r="BE14" s="9">
        <f t="shared" si="0"/>
        <v>21878.5</v>
      </c>
    </row>
    <row r="15" spans="1:57">
      <c r="A15" s="1" t="s">
        <v>12</v>
      </c>
      <c r="B15" s="12">
        <v>18</v>
      </c>
      <c r="C15" s="12">
        <v>26.75</v>
      </c>
      <c r="D15" s="12">
        <v>11</v>
      </c>
      <c r="E15" s="12">
        <v>14.25</v>
      </c>
      <c r="F15" s="12">
        <v>48.5</v>
      </c>
      <c r="G15" s="12">
        <v>23.25</v>
      </c>
      <c r="H15" s="12">
        <v>42.5</v>
      </c>
      <c r="I15" s="12">
        <v>30.5</v>
      </c>
      <c r="J15" s="12">
        <v>59</v>
      </c>
      <c r="K15" s="12">
        <v>80.5</v>
      </c>
      <c r="L15" s="12">
        <v>109.25</v>
      </c>
      <c r="M15" s="12">
        <v>137</v>
      </c>
      <c r="N15" s="12">
        <v>6</v>
      </c>
      <c r="O15" s="12">
        <v>63.5</v>
      </c>
      <c r="P15" s="12">
        <v>59.75</v>
      </c>
      <c r="Q15" s="12">
        <v>29.25</v>
      </c>
      <c r="R15" s="12">
        <v>25.75</v>
      </c>
      <c r="S15" s="12">
        <v>44.5</v>
      </c>
      <c r="T15" s="12">
        <v>12</v>
      </c>
      <c r="U15" s="12">
        <v>8.25</v>
      </c>
      <c r="V15" s="12">
        <v>9</v>
      </c>
      <c r="W15" s="12">
        <v>2.75</v>
      </c>
      <c r="X15" s="12">
        <v>1.25</v>
      </c>
      <c r="Y15" s="12">
        <v>7.25</v>
      </c>
      <c r="Z15" s="12">
        <v>18.25</v>
      </c>
      <c r="AA15" s="12">
        <v>101</v>
      </c>
      <c r="AB15" s="12">
        <v>81.5</v>
      </c>
      <c r="AC15" s="12">
        <v>232.5</v>
      </c>
      <c r="AD15" s="12">
        <v>81</v>
      </c>
      <c r="AE15" s="12">
        <v>36.25</v>
      </c>
      <c r="AF15" s="12">
        <v>31.25</v>
      </c>
      <c r="AG15" s="12">
        <v>18.5</v>
      </c>
      <c r="AH15" s="12">
        <v>21</v>
      </c>
      <c r="AI15" s="12">
        <v>19.75</v>
      </c>
      <c r="AJ15" s="12">
        <v>4.25</v>
      </c>
      <c r="AK15" s="12">
        <v>14.25</v>
      </c>
      <c r="AL15" s="12">
        <v>29.25</v>
      </c>
      <c r="AM15" s="12">
        <v>2.5</v>
      </c>
      <c r="AN15" s="12">
        <v>18</v>
      </c>
      <c r="AO15" s="12">
        <v>4.25</v>
      </c>
      <c r="AP15" s="12">
        <v>4.75</v>
      </c>
      <c r="AQ15" s="12">
        <v>22</v>
      </c>
      <c r="AR15" s="12">
        <v>5</v>
      </c>
      <c r="AS15" s="12">
        <v>13</v>
      </c>
      <c r="AT15" s="13">
        <v>1628</v>
      </c>
      <c r="AU15" s="14"/>
      <c r="AW15" s="17" t="s">
        <v>46</v>
      </c>
      <c r="AX15" s="15">
        <f>SUM(AA3:AD8)</f>
        <v>4670.75</v>
      </c>
      <c r="AY15" s="15">
        <f>SUM(H3:K8,Z3:Z8)</f>
        <v>1632.5</v>
      </c>
      <c r="AZ15" s="15">
        <f>SUM(AE3:AJ8)</f>
        <v>1520.75</v>
      </c>
      <c r="BA15" s="15">
        <f>SUM(B3:G8)</f>
        <v>2540.25</v>
      </c>
      <c r="BB15" s="15">
        <f>SUM(T3:Y8,AM3:AN8)</f>
        <v>609.75</v>
      </c>
      <c r="BC15" s="15">
        <f>SUM(L3:S8,AK3:AL8)</f>
        <v>2175.5</v>
      </c>
      <c r="BD15" s="14">
        <f>SUM(AO3:AR8)</f>
        <v>644.25</v>
      </c>
      <c r="BE15" s="9">
        <f t="shared" si="0"/>
        <v>13793.75</v>
      </c>
    </row>
    <row r="16" spans="1:57">
      <c r="A16" s="1" t="s">
        <v>13</v>
      </c>
      <c r="B16" s="12">
        <v>20</v>
      </c>
      <c r="C16" s="12">
        <v>29.75</v>
      </c>
      <c r="D16" s="12">
        <v>9.75</v>
      </c>
      <c r="E16" s="12">
        <v>10.5</v>
      </c>
      <c r="F16" s="12">
        <v>44</v>
      </c>
      <c r="G16" s="12">
        <v>29.75</v>
      </c>
      <c r="H16" s="12">
        <v>47.25</v>
      </c>
      <c r="I16" s="12">
        <v>38.25</v>
      </c>
      <c r="J16" s="12">
        <v>66.75</v>
      </c>
      <c r="K16" s="12">
        <v>92.25</v>
      </c>
      <c r="L16" s="12">
        <v>168.25</v>
      </c>
      <c r="M16" s="12">
        <v>198.25</v>
      </c>
      <c r="N16" s="12">
        <v>70.5</v>
      </c>
      <c r="O16" s="12">
        <v>9</v>
      </c>
      <c r="P16" s="12">
        <v>90.25</v>
      </c>
      <c r="Q16" s="12">
        <v>52.75</v>
      </c>
      <c r="R16" s="12">
        <v>60.75</v>
      </c>
      <c r="S16" s="12">
        <v>103.5</v>
      </c>
      <c r="T16" s="12">
        <v>13.75</v>
      </c>
      <c r="U16" s="12">
        <v>3.75</v>
      </c>
      <c r="V16" s="12">
        <v>6.25</v>
      </c>
      <c r="W16" s="12">
        <v>2</v>
      </c>
      <c r="X16" s="12">
        <v>0.5</v>
      </c>
      <c r="Y16" s="12">
        <v>6</v>
      </c>
      <c r="Z16" s="12">
        <v>22.75</v>
      </c>
      <c r="AA16" s="12">
        <v>118.75</v>
      </c>
      <c r="AB16" s="12">
        <v>78.75</v>
      </c>
      <c r="AC16" s="12">
        <v>275.75</v>
      </c>
      <c r="AD16" s="12">
        <v>80.75</v>
      </c>
      <c r="AE16" s="12">
        <v>36.5</v>
      </c>
      <c r="AF16" s="12">
        <v>30.25</v>
      </c>
      <c r="AG16" s="12">
        <v>14</v>
      </c>
      <c r="AH16" s="12">
        <v>23</v>
      </c>
      <c r="AI16" s="12">
        <v>25.5</v>
      </c>
      <c r="AJ16" s="12">
        <v>7.5</v>
      </c>
      <c r="AK16" s="12">
        <v>37.5</v>
      </c>
      <c r="AL16" s="12">
        <v>82</v>
      </c>
      <c r="AM16" s="12">
        <v>2.25</v>
      </c>
      <c r="AN16" s="12">
        <v>25.75</v>
      </c>
      <c r="AO16" s="12">
        <v>2.25</v>
      </c>
      <c r="AP16" s="12">
        <v>6.75</v>
      </c>
      <c r="AQ16" s="12">
        <v>15.75</v>
      </c>
      <c r="AR16" s="12">
        <v>4.5</v>
      </c>
      <c r="AS16" s="12">
        <v>39.25</v>
      </c>
      <c r="AT16" s="13">
        <v>2103.25</v>
      </c>
      <c r="AU16" s="14"/>
      <c r="AW16" s="17" t="s">
        <v>47</v>
      </c>
      <c r="AX16" s="15">
        <f>SUM(AA21:AD26,AA40:AD41)</f>
        <v>4580.75</v>
      </c>
      <c r="AY16" s="15">
        <f>SUM(H21:K26,H40:K41,Z21:Z26,Z40:Z41)</f>
        <v>798.25</v>
      </c>
      <c r="AZ16" s="15">
        <f>SUM(AE21:AJ26,AE40:AJ41)</f>
        <v>1043.75</v>
      </c>
      <c r="BA16" s="15">
        <f>SUM(B21:G26,B40:G41)</f>
        <v>662.25</v>
      </c>
      <c r="BB16" s="15">
        <f>SUM(T21:Y26,T40:Y41,AM21:AN26,AM40:AN41)</f>
        <v>2024.5</v>
      </c>
      <c r="BC16" s="15">
        <f>SUM(L21:S26,L40:S41,AK21:AL26,AK40:AL41)</f>
        <v>1145.25</v>
      </c>
      <c r="BD16" s="14">
        <f>SUM(AO21:AR26,AO40:AR41)</f>
        <v>753.25</v>
      </c>
      <c r="BE16" s="9">
        <f t="shared" si="0"/>
        <v>11008</v>
      </c>
    </row>
    <row r="17" spans="1:57">
      <c r="A17" s="1" t="s">
        <v>14</v>
      </c>
      <c r="B17" s="12">
        <v>22</v>
      </c>
      <c r="C17" s="12">
        <v>26.5</v>
      </c>
      <c r="D17" s="12">
        <v>8</v>
      </c>
      <c r="E17" s="12">
        <v>10.75</v>
      </c>
      <c r="F17" s="12">
        <v>48.25</v>
      </c>
      <c r="G17" s="12">
        <v>24.25</v>
      </c>
      <c r="H17" s="12">
        <v>42.25</v>
      </c>
      <c r="I17" s="12">
        <v>36.25</v>
      </c>
      <c r="J17" s="12">
        <v>45.5</v>
      </c>
      <c r="K17" s="12">
        <v>45.75</v>
      </c>
      <c r="L17" s="12">
        <v>110</v>
      </c>
      <c r="M17" s="12">
        <v>156</v>
      </c>
      <c r="N17" s="12">
        <v>59.5</v>
      </c>
      <c r="O17" s="12">
        <v>90.5</v>
      </c>
      <c r="P17" s="12">
        <v>7.75</v>
      </c>
      <c r="Q17" s="12">
        <v>60.25</v>
      </c>
      <c r="R17" s="12">
        <v>66</v>
      </c>
      <c r="S17" s="12">
        <v>106.5</v>
      </c>
      <c r="T17" s="12">
        <v>9.25</v>
      </c>
      <c r="U17" s="12">
        <v>3</v>
      </c>
      <c r="V17" s="12">
        <v>7.75</v>
      </c>
      <c r="W17" s="12">
        <v>2.75</v>
      </c>
      <c r="X17" s="12">
        <v>1.5</v>
      </c>
      <c r="Y17" s="12">
        <v>5.5</v>
      </c>
      <c r="Z17" s="12">
        <v>14.25</v>
      </c>
      <c r="AA17" s="12">
        <v>60</v>
      </c>
      <c r="AB17" s="12">
        <v>42.5</v>
      </c>
      <c r="AC17" s="12">
        <v>143.25</v>
      </c>
      <c r="AD17" s="12">
        <v>44</v>
      </c>
      <c r="AE17" s="12">
        <v>15.75</v>
      </c>
      <c r="AF17" s="12">
        <v>24</v>
      </c>
      <c r="AG17" s="12">
        <v>10.5</v>
      </c>
      <c r="AH17" s="12">
        <v>15.5</v>
      </c>
      <c r="AI17" s="12">
        <v>14.75</v>
      </c>
      <c r="AJ17" s="12">
        <v>1.25</v>
      </c>
      <c r="AK17" s="12">
        <v>10.5</v>
      </c>
      <c r="AL17" s="12">
        <v>23.75</v>
      </c>
      <c r="AM17" s="12">
        <v>2.25</v>
      </c>
      <c r="AN17" s="12">
        <v>25.25</v>
      </c>
      <c r="AO17" s="12">
        <v>4</v>
      </c>
      <c r="AP17" s="12">
        <v>5</v>
      </c>
      <c r="AQ17" s="12">
        <v>10</v>
      </c>
      <c r="AR17" s="12">
        <v>3.75</v>
      </c>
      <c r="AS17" s="12">
        <v>16</v>
      </c>
      <c r="AT17" s="13">
        <v>1482</v>
      </c>
      <c r="AU17" s="14"/>
      <c r="AW17" s="1" t="s">
        <v>48</v>
      </c>
      <c r="AX17" s="14">
        <f>SUM(AA13:AD20,AA38:AD39)</f>
        <v>6306.5</v>
      </c>
      <c r="AY17" s="14">
        <f>SUM(H13:K20,H38:K39,Z13:Z20,Z38:Z39)</f>
        <v>2130.5</v>
      </c>
      <c r="AZ17" s="14">
        <f>SUM(AE13:AJ20,AE38:AJ39)</f>
        <v>1591.5</v>
      </c>
      <c r="BA17" s="14">
        <f>SUM(B13:G20,B38:G39)</f>
        <v>1992.25</v>
      </c>
      <c r="BB17" s="14">
        <f>SUM(T13:Y20,T38:Y39,AM13:AN20,AM38:AN39)</f>
        <v>1093</v>
      </c>
      <c r="BC17" s="14">
        <f>SUM(L13:S20,L38:S39,AK13:AL20,AK38:AL39)</f>
        <v>7026</v>
      </c>
      <c r="BD17" s="14">
        <f>SUM(AO13:AR20,AO38:AR39)</f>
        <v>518.75</v>
      </c>
      <c r="BE17" s="9">
        <f t="shared" si="0"/>
        <v>20658.5</v>
      </c>
    </row>
    <row r="18" spans="1:57">
      <c r="A18" s="1" t="s">
        <v>15</v>
      </c>
      <c r="B18" s="12">
        <v>11.75</v>
      </c>
      <c r="C18" s="12">
        <v>17.25</v>
      </c>
      <c r="D18" s="12">
        <v>3.25</v>
      </c>
      <c r="E18" s="12">
        <v>3.75</v>
      </c>
      <c r="F18" s="12">
        <v>22</v>
      </c>
      <c r="G18" s="12">
        <v>10.75</v>
      </c>
      <c r="H18" s="12">
        <v>19.75</v>
      </c>
      <c r="I18" s="12">
        <v>13.25</v>
      </c>
      <c r="J18" s="12">
        <v>27.5</v>
      </c>
      <c r="K18" s="12">
        <v>22.75</v>
      </c>
      <c r="L18" s="12">
        <v>53</v>
      </c>
      <c r="M18" s="12">
        <v>89</v>
      </c>
      <c r="N18" s="12">
        <v>28.75</v>
      </c>
      <c r="O18" s="12">
        <v>56.5</v>
      </c>
      <c r="P18" s="12">
        <v>55.75</v>
      </c>
      <c r="Q18" s="12">
        <v>3.25</v>
      </c>
      <c r="R18" s="12">
        <v>31.25</v>
      </c>
      <c r="S18" s="12">
        <v>63.75</v>
      </c>
      <c r="T18" s="12">
        <v>4.75</v>
      </c>
      <c r="U18" s="12">
        <v>2.25</v>
      </c>
      <c r="V18" s="12">
        <v>8.25</v>
      </c>
      <c r="W18" s="12">
        <v>1</v>
      </c>
      <c r="X18" s="12">
        <v>2</v>
      </c>
      <c r="Y18" s="12">
        <v>3.25</v>
      </c>
      <c r="Z18" s="12">
        <v>6.5</v>
      </c>
      <c r="AA18" s="12">
        <v>41.25</v>
      </c>
      <c r="AB18" s="12">
        <v>29.25</v>
      </c>
      <c r="AC18" s="12">
        <v>96.75</v>
      </c>
      <c r="AD18" s="12">
        <v>29.75</v>
      </c>
      <c r="AE18" s="12">
        <v>13.5</v>
      </c>
      <c r="AF18" s="12">
        <v>20.75</v>
      </c>
      <c r="AG18" s="12">
        <v>7</v>
      </c>
      <c r="AH18" s="12">
        <v>13.75</v>
      </c>
      <c r="AI18" s="12">
        <v>16.5</v>
      </c>
      <c r="AJ18" s="12">
        <v>4.5</v>
      </c>
      <c r="AK18" s="12">
        <v>10</v>
      </c>
      <c r="AL18" s="12">
        <v>13.5</v>
      </c>
      <c r="AM18" s="12">
        <v>2</v>
      </c>
      <c r="AN18" s="12">
        <v>17.25</v>
      </c>
      <c r="AO18" s="12">
        <v>3</v>
      </c>
      <c r="AP18" s="12">
        <v>3.75</v>
      </c>
      <c r="AQ18" s="12">
        <v>6</v>
      </c>
      <c r="AR18" s="12">
        <v>2.25</v>
      </c>
      <c r="AS18" s="12">
        <v>4.75</v>
      </c>
      <c r="AT18" s="13">
        <v>896.75</v>
      </c>
      <c r="AU18" s="14"/>
      <c r="AW18" s="9" t="s">
        <v>58</v>
      </c>
      <c r="AX18" s="15">
        <f>SUM(AA42:AD45)</f>
        <v>3362</v>
      </c>
      <c r="AY18" s="9">
        <f>SUM(Z42:Z45,H42:K45)</f>
        <v>279.5</v>
      </c>
      <c r="AZ18" s="9">
        <f>SUM(AE42:AJ45)</f>
        <v>1523.75</v>
      </c>
      <c r="BA18" s="9">
        <f>SUM(B42:G45)</f>
        <v>445.75</v>
      </c>
      <c r="BB18" s="9">
        <f>SUM(T42:Y45, AM42:AN45)</f>
        <v>599</v>
      </c>
      <c r="BC18" s="9">
        <f>SUM(AK42:AL45,L42:S45)</f>
        <v>386.5</v>
      </c>
      <c r="BD18" s="9">
        <f>SUM(AO42:AR45)</f>
        <v>838.75</v>
      </c>
      <c r="BE18" s="9">
        <f t="shared" si="0"/>
        <v>7435.25</v>
      </c>
    </row>
    <row r="19" spans="1:57">
      <c r="A19" s="1" t="s">
        <v>16</v>
      </c>
      <c r="B19" s="12">
        <v>9.25</v>
      </c>
      <c r="C19" s="12">
        <v>16.25</v>
      </c>
      <c r="D19" s="12">
        <v>7</v>
      </c>
      <c r="E19" s="12">
        <v>8</v>
      </c>
      <c r="F19" s="12">
        <v>42.25</v>
      </c>
      <c r="G19" s="12">
        <v>11.75</v>
      </c>
      <c r="H19" s="12">
        <v>19.25</v>
      </c>
      <c r="I19" s="12">
        <v>19</v>
      </c>
      <c r="J19" s="12">
        <v>33</v>
      </c>
      <c r="K19" s="12">
        <v>28</v>
      </c>
      <c r="L19" s="12">
        <v>43</v>
      </c>
      <c r="M19" s="12">
        <v>109</v>
      </c>
      <c r="N19" s="12">
        <v>28</v>
      </c>
      <c r="O19" s="12">
        <v>63.5</v>
      </c>
      <c r="P19" s="12">
        <v>62.75</v>
      </c>
      <c r="Q19" s="12">
        <v>33.25</v>
      </c>
      <c r="R19" s="12">
        <v>7</v>
      </c>
      <c r="S19" s="12">
        <v>71.25</v>
      </c>
      <c r="T19" s="12">
        <v>7.25</v>
      </c>
      <c r="U19" s="12">
        <v>6.75</v>
      </c>
      <c r="V19" s="12">
        <v>6.5</v>
      </c>
      <c r="W19" s="12">
        <v>2</v>
      </c>
      <c r="X19" s="12">
        <v>2.25</v>
      </c>
      <c r="Y19" s="12">
        <v>7</v>
      </c>
      <c r="Z19" s="12">
        <v>8.75</v>
      </c>
      <c r="AA19" s="12">
        <v>88.25</v>
      </c>
      <c r="AB19" s="12">
        <v>48</v>
      </c>
      <c r="AC19" s="12">
        <v>186.25</v>
      </c>
      <c r="AD19" s="12">
        <v>37</v>
      </c>
      <c r="AE19" s="12">
        <v>18</v>
      </c>
      <c r="AF19" s="12">
        <v>14.75</v>
      </c>
      <c r="AG19" s="12">
        <v>6.75</v>
      </c>
      <c r="AH19" s="12">
        <v>9.25</v>
      </c>
      <c r="AI19" s="12">
        <v>18</v>
      </c>
      <c r="AJ19" s="12">
        <v>6.25</v>
      </c>
      <c r="AK19" s="12">
        <v>8.5</v>
      </c>
      <c r="AL19" s="12">
        <v>16.5</v>
      </c>
      <c r="AM19" s="12">
        <v>1</v>
      </c>
      <c r="AN19" s="12">
        <v>13</v>
      </c>
      <c r="AO19" s="12">
        <v>4.75</v>
      </c>
      <c r="AP19" s="12">
        <v>5.25</v>
      </c>
      <c r="AQ19" s="12">
        <v>20.5</v>
      </c>
      <c r="AR19" s="12">
        <v>4.75</v>
      </c>
      <c r="AS19" s="12">
        <v>8.5</v>
      </c>
      <c r="AT19" s="13">
        <v>1167.25</v>
      </c>
      <c r="AU19" s="14"/>
      <c r="AW19" s="9" t="s">
        <v>49</v>
      </c>
      <c r="AX19" s="15">
        <f>SUM(AX12:AX18)</f>
        <v>35270.5</v>
      </c>
      <c r="AY19" s="9">
        <f t="shared" ref="AY19:BD19" si="1">SUM(AY12:AY18)</f>
        <v>11747</v>
      </c>
      <c r="AZ19" s="9">
        <f t="shared" si="1"/>
        <v>21142.25</v>
      </c>
      <c r="BA19" s="9">
        <f t="shared" si="1"/>
        <v>13106</v>
      </c>
      <c r="BB19" s="9">
        <f t="shared" si="1"/>
        <v>10406</v>
      </c>
      <c r="BC19" s="9">
        <f t="shared" si="1"/>
        <v>20428.75</v>
      </c>
      <c r="BD19" s="9">
        <f t="shared" si="1"/>
        <v>8438.25</v>
      </c>
      <c r="BE19" s="9">
        <f t="shared" si="0"/>
        <v>120538.75</v>
      </c>
    </row>
    <row r="20" spans="1:57">
      <c r="A20" s="1" t="s">
        <v>17</v>
      </c>
      <c r="B20" s="12">
        <v>15.25</v>
      </c>
      <c r="C20" s="12">
        <v>52</v>
      </c>
      <c r="D20" s="12">
        <v>24</v>
      </c>
      <c r="E20" s="12">
        <v>25</v>
      </c>
      <c r="F20" s="12">
        <v>131.75</v>
      </c>
      <c r="G20" s="12">
        <v>27.75</v>
      </c>
      <c r="H20" s="12">
        <v>41</v>
      </c>
      <c r="I20" s="12">
        <v>29.5</v>
      </c>
      <c r="J20" s="12">
        <v>52.25</v>
      </c>
      <c r="K20" s="12">
        <v>51.75</v>
      </c>
      <c r="L20" s="12">
        <v>76</v>
      </c>
      <c r="M20" s="12">
        <v>266</v>
      </c>
      <c r="N20" s="12">
        <v>41.5</v>
      </c>
      <c r="O20" s="12">
        <v>111.75</v>
      </c>
      <c r="P20" s="12">
        <v>109.5</v>
      </c>
      <c r="Q20" s="12">
        <v>72.25</v>
      </c>
      <c r="R20" s="12">
        <v>69.75</v>
      </c>
      <c r="S20" s="12">
        <v>12.75</v>
      </c>
      <c r="T20" s="12">
        <v>15.75</v>
      </c>
      <c r="U20" s="12">
        <v>13.5</v>
      </c>
      <c r="V20" s="12">
        <v>18</v>
      </c>
      <c r="W20" s="12">
        <v>5.75</v>
      </c>
      <c r="X20" s="12">
        <v>4.5</v>
      </c>
      <c r="Y20" s="12">
        <v>14.75</v>
      </c>
      <c r="Z20" s="12">
        <v>7</v>
      </c>
      <c r="AA20" s="12">
        <v>162.75</v>
      </c>
      <c r="AB20" s="12">
        <v>124</v>
      </c>
      <c r="AC20" s="12">
        <v>322</v>
      </c>
      <c r="AD20" s="12">
        <v>113.5</v>
      </c>
      <c r="AE20" s="12">
        <v>29.5</v>
      </c>
      <c r="AF20" s="12">
        <v>33.5</v>
      </c>
      <c r="AG20" s="12">
        <v>17.25</v>
      </c>
      <c r="AH20" s="12">
        <v>28.75</v>
      </c>
      <c r="AI20" s="12">
        <v>28</v>
      </c>
      <c r="AJ20" s="12">
        <v>5.25</v>
      </c>
      <c r="AK20" s="12">
        <v>21.25</v>
      </c>
      <c r="AL20" s="12">
        <v>40.5</v>
      </c>
      <c r="AM20" s="12">
        <v>3.25</v>
      </c>
      <c r="AN20" s="12">
        <v>31</v>
      </c>
      <c r="AO20" s="12">
        <v>3.75</v>
      </c>
      <c r="AP20" s="12">
        <v>9</v>
      </c>
      <c r="AQ20" s="12">
        <v>39</v>
      </c>
      <c r="AR20" s="12">
        <v>4</v>
      </c>
      <c r="AS20" s="12">
        <v>9.5</v>
      </c>
      <c r="AT20" s="13">
        <v>2314.75</v>
      </c>
      <c r="AU20" s="14"/>
      <c r="AW20" s="18"/>
      <c r="AX20" s="15"/>
    </row>
    <row r="21" spans="1:57">
      <c r="A21" s="1" t="s">
        <v>18</v>
      </c>
      <c r="B21" s="12">
        <v>13</v>
      </c>
      <c r="C21" s="12">
        <v>16.75</v>
      </c>
      <c r="D21" s="12">
        <v>8.75</v>
      </c>
      <c r="E21" s="12">
        <v>9.25</v>
      </c>
      <c r="F21" s="12">
        <v>34</v>
      </c>
      <c r="G21" s="12">
        <v>13.25</v>
      </c>
      <c r="H21" s="12">
        <v>34</v>
      </c>
      <c r="I21" s="12">
        <v>25.5</v>
      </c>
      <c r="J21" s="12">
        <v>36.25</v>
      </c>
      <c r="K21" s="12">
        <v>8.5</v>
      </c>
      <c r="L21" s="12">
        <v>22.5</v>
      </c>
      <c r="M21" s="12">
        <v>72.75</v>
      </c>
      <c r="N21" s="12">
        <v>9.75</v>
      </c>
      <c r="O21" s="12">
        <v>14.25</v>
      </c>
      <c r="P21" s="12">
        <v>7.25</v>
      </c>
      <c r="Q21" s="12">
        <v>6.75</v>
      </c>
      <c r="R21" s="12">
        <v>7.75</v>
      </c>
      <c r="S21" s="12">
        <v>19</v>
      </c>
      <c r="T21" s="12">
        <v>6</v>
      </c>
      <c r="U21" s="12">
        <v>43</v>
      </c>
      <c r="V21" s="12">
        <v>136.5</v>
      </c>
      <c r="W21" s="12">
        <v>47.5</v>
      </c>
      <c r="X21" s="12">
        <v>17</v>
      </c>
      <c r="Y21" s="12">
        <v>27.5</v>
      </c>
      <c r="Z21" s="12">
        <v>6.75</v>
      </c>
      <c r="AA21" s="12">
        <v>135</v>
      </c>
      <c r="AB21" s="12">
        <v>72.5</v>
      </c>
      <c r="AC21" s="12">
        <v>210.5</v>
      </c>
      <c r="AD21" s="12">
        <v>76.5</v>
      </c>
      <c r="AE21" s="12">
        <v>26.5</v>
      </c>
      <c r="AF21" s="12">
        <v>44.75</v>
      </c>
      <c r="AG21" s="12">
        <v>19.25</v>
      </c>
      <c r="AH21" s="12">
        <v>21.25</v>
      </c>
      <c r="AI21" s="12">
        <v>26.5</v>
      </c>
      <c r="AJ21" s="12">
        <v>9.75</v>
      </c>
      <c r="AK21" s="12">
        <v>3.75</v>
      </c>
      <c r="AL21" s="12">
        <v>7.5</v>
      </c>
      <c r="AM21" s="12">
        <v>19.75</v>
      </c>
      <c r="AN21" s="12">
        <v>144</v>
      </c>
      <c r="AO21" s="12">
        <v>10.5</v>
      </c>
      <c r="AP21" s="12">
        <v>9</v>
      </c>
      <c r="AQ21" s="12">
        <v>54.25</v>
      </c>
      <c r="AR21" s="12">
        <v>13</v>
      </c>
      <c r="AS21" s="12">
        <v>1.5</v>
      </c>
      <c r="AT21" s="13">
        <v>1549.25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5.5</v>
      </c>
      <c r="C22" s="12">
        <v>10.5</v>
      </c>
      <c r="D22" s="12">
        <v>6</v>
      </c>
      <c r="E22" s="12">
        <v>11</v>
      </c>
      <c r="F22" s="12">
        <v>36.25</v>
      </c>
      <c r="G22" s="12">
        <v>7</v>
      </c>
      <c r="H22" s="12">
        <v>24</v>
      </c>
      <c r="I22" s="12">
        <v>19.25</v>
      </c>
      <c r="J22" s="12">
        <v>30.75</v>
      </c>
      <c r="K22" s="12">
        <v>5</v>
      </c>
      <c r="L22" s="12">
        <v>12.75</v>
      </c>
      <c r="M22" s="12">
        <v>85.75</v>
      </c>
      <c r="N22" s="12">
        <v>6.5</v>
      </c>
      <c r="O22" s="12">
        <v>5</v>
      </c>
      <c r="P22" s="12">
        <v>6</v>
      </c>
      <c r="Q22" s="12">
        <v>2</v>
      </c>
      <c r="R22" s="12">
        <v>7</v>
      </c>
      <c r="S22" s="12">
        <v>18.75</v>
      </c>
      <c r="T22" s="12">
        <v>41.5</v>
      </c>
      <c r="U22" s="12">
        <v>13.75</v>
      </c>
      <c r="V22" s="12">
        <v>59.5</v>
      </c>
      <c r="W22" s="12">
        <v>16.25</v>
      </c>
      <c r="X22" s="12">
        <v>13</v>
      </c>
      <c r="Y22" s="12">
        <v>42.25</v>
      </c>
      <c r="Z22" s="12">
        <v>4.5</v>
      </c>
      <c r="AA22" s="12">
        <v>183.5</v>
      </c>
      <c r="AB22" s="12">
        <v>103.25</v>
      </c>
      <c r="AC22" s="12">
        <v>246.5</v>
      </c>
      <c r="AD22" s="12">
        <v>91.75</v>
      </c>
      <c r="AE22" s="12">
        <v>30.25</v>
      </c>
      <c r="AF22" s="12">
        <v>25.75</v>
      </c>
      <c r="AG22" s="12">
        <v>11.75</v>
      </c>
      <c r="AH22" s="12">
        <v>11.75</v>
      </c>
      <c r="AI22" s="12">
        <v>24.25</v>
      </c>
      <c r="AJ22" s="12">
        <v>5.5</v>
      </c>
      <c r="AK22" s="12">
        <v>3.5</v>
      </c>
      <c r="AL22" s="12">
        <v>4</v>
      </c>
      <c r="AM22" s="12">
        <v>6.75</v>
      </c>
      <c r="AN22" s="12">
        <v>33.25</v>
      </c>
      <c r="AO22" s="12">
        <v>6.5</v>
      </c>
      <c r="AP22" s="12">
        <v>5</v>
      </c>
      <c r="AQ22" s="12">
        <v>97.25</v>
      </c>
      <c r="AR22" s="12">
        <v>14</v>
      </c>
      <c r="AS22" s="12">
        <v>1.25</v>
      </c>
      <c r="AT22" s="13">
        <v>1395.5</v>
      </c>
      <c r="AU22" s="14"/>
      <c r="AW22" s="17" t="s">
        <v>43</v>
      </c>
      <c r="AX22" s="15">
        <f>AX12</f>
        <v>1238.5</v>
      </c>
      <c r="AY22" s="15"/>
      <c r="AZ22" s="15"/>
    </row>
    <row r="23" spans="1:57">
      <c r="A23" s="1" t="s">
        <v>20</v>
      </c>
      <c r="B23" s="12">
        <v>7.75</v>
      </c>
      <c r="C23" s="12">
        <v>15.25</v>
      </c>
      <c r="D23" s="12">
        <v>12</v>
      </c>
      <c r="E23" s="12">
        <v>18</v>
      </c>
      <c r="F23" s="12">
        <v>49</v>
      </c>
      <c r="G23" s="12">
        <v>19.25</v>
      </c>
      <c r="H23" s="12">
        <v>39.75</v>
      </c>
      <c r="I23" s="12">
        <v>28.75</v>
      </c>
      <c r="J23" s="12">
        <v>40.75</v>
      </c>
      <c r="K23" s="12">
        <v>11</v>
      </c>
      <c r="L23" s="12">
        <v>15.25</v>
      </c>
      <c r="M23" s="12">
        <v>99</v>
      </c>
      <c r="N23" s="12">
        <v>7.5</v>
      </c>
      <c r="O23" s="12">
        <v>8.25</v>
      </c>
      <c r="P23" s="12">
        <v>9</v>
      </c>
      <c r="Q23" s="12">
        <v>6.75</v>
      </c>
      <c r="R23" s="12">
        <v>5.25</v>
      </c>
      <c r="S23" s="12">
        <v>18.75</v>
      </c>
      <c r="T23" s="12">
        <v>147.75</v>
      </c>
      <c r="U23" s="12">
        <v>57.5</v>
      </c>
      <c r="V23" s="12">
        <v>7.5</v>
      </c>
      <c r="W23" s="12">
        <v>29.5</v>
      </c>
      <c r="X23" s="12">
        <v>21.5</v>
      </c>
      <c r="Y23" s="12">
        <v>65.5</v>
      </c>
      <c r="Z23" s="12">
        <v>8.5</v>
      </c>
      <c r="AA23" s="12">
        <v>253</v>
      </c>
      <c r="AB23" s="12">
        <v>133.75</v>
      </c>
      <c r="AC23" s="12">
        <v>323</v>
      </c>
      <c r="AD23" s="12">
        <v>151.75</v>
      </c>
      <c r="AE23" s="12">
        <v>35.25</v>
      </c>
      <c r="AF23" s="12">
        <v>33.25</v>
      </c>
      <c r="AG23" s="12">
        <v>20</v>
      </c>
      <c r="AH23" s="12">
        <v>11.5</v>
      </c>
      <c r="AI23" s="12">
        <v>21</v>
      </c>
      <c r="AJ23" s="12">
        <v>7.5</v>
      </c>
      <c r="AK23" s="12">
        <v>1.75</v>
      </c>
      <c r="AL23" s="12">
        <v>3.5</v>
      </c>
      <c r="AM23" s="12">
        <v>9.75</v>
      </c>
      <c r="AN23" s="12">
        <v>63.75</v>
      </c>
      <c r="AO23" s="12">
        <v>6.5</v>
      </c>
      <c r="AP23" s="12">
        <v>5</v>
      </c>
      <c r="AQ23" s="12">
        <v>107.75</v>
      </c>
      <c r="AR23" s="12">
        <v>14.5</v>
      </c>
      <c r="AS23" s="12">
        <v>1.75</v>
      </c>
      <c r="AT23" s="13">
        <v>1953.25</v>
      </c>
      <c r="AU23" s="14"/>
      <c r="AW23" s="17" t="s">
        <v>44</v>
      </c>
      <c r="AX23" s="15">
        <f>AX13+AY12</f>
        <v>9408.5</v>
      </c>
      <c r="AY23" s="15">
        <f>AY13</f>
        <v>667</v>
      </c>
      <c r="AZ23" s="15"/>
      <c r="BA23" s="15"/>
    </row>
    <row r="24" spans="1:57">
      <c r="A24" s="1" t="s">
        <v>21</v>
      </c>
      <c r="B24" s="12">
        <v>5.75</v>
      </c>
      <c r="C24" s="12">
        <v>4.5</v>
      </c>
      <c r="D24" s="12">
        <v>5.5</v>
      </c>
      <c r="E24" s="12">
        <v>5.75</v>
      </c>
      <c r="F24" s="12">
        <v>37.75</v>
      </c>
      <c r="G24" s="12">
        <v>6.25</v>
      </c>
      <c r="H24" s="12">
        <v>12.5</v>
      </c>
      <c r="I24" s="12">
        <v>9</v>
      </c>
      <c r="J24" s="12">
        <v>19.5</v>
      </c>
      <c r="K24" s="12">
        <v>2.5</v>
      </c>
      <c r="L24" s="12">
        <v>12.5</v>
      </c>
      <c r="M24" s="12">
        <v>47.5</v>
      </c>
      <c r="N24" s="12">
        <v>2</v>
      </c>
      <c r="O24" s="12">
        <v>1.25</v>
      </c>
      <c r="P24" s="12">
        <v>2.5</v>
      </c>
      <c r="Q24" s="12">
        <v>0.25</v>
      </c>
      <c r="R24" s="12">
        <v>2.75</v>
      </c>
      <c r="S24" s="12">
        <v>5</v>
      </c>
      <c r="T24" s="12">
        <v>52.75</v>
      </c>
      <c r="U24" s="12">
        <v>17</v>
      </c>
      <c r="V24" s="12">
        <v>30.75</v>
      </c>
      <c r="W24" s="12">
        <v>4</v>
      </c>
      <c r="X24" s="12">
        <v>13.25</v>
      </c>
      <c r="Y24" s="12">
        <v>38.75</v>
      </c>
      <c r="Z24" s="12">
        <v>4.25</v>
      </c>
      <c r="AA24" s="12">
        <v>139.25</v>
      </c>
      <c r="AB24" s="12">
        <v>78.75</v>
      </c>
      <c r="AC24" s="12">
        <v>168.75</v>
      </c>
      <c r="AD24" s="12">
        <v>99.75</v>
      </c>
      <c r="AE24" s="12">
        <v>18.75</v>
      </c>
      <c r="AF24" s="12">
        <v>16.25</v>
      </c>
      <c r="AG24" s="12">
        <v>13</v>
      </c>
      <c r="AH24" s="12">
        <v>5.25</v>
      </c>
      <c r="AI24" s="12">
        <v>8.75</v>
      </c>
      <c r="AJ24" s="12">
        <v>1.5</v>
      </c>
      <c r="AK24" s="12">
        <v>1</v>
      </c>
      <c r="AL24" s="12">
        <v>0.75</v>
      </c>
      <c r="AM24" s="12">
        <v>1.5</v>
      </c>
      <c r="AN24" s="12">
        <v>12.75</v>
      </c>
      <c r="AO24" s="12">
        <v>2.25</v>
      </c>
      <c r="AP24" s="12">
        <v>2.25</v>
      </c>
      <c r="AQ24" s="12">
        <v>66.75</v>
      </c>
      <c r="AR24" s="12">
        <v>7.75</v>
      </c>
      <c r="AS24" s="12">
        <v>0.75</v>
      </c>
      <c r="AT24" s="13">
        <v>989.25</v>
      </c>
      <c r="AU24" s="14"/>
      <c r="AW24" s="17" t="s">
        <v>45</v>
      </c>
      <c r="AX24" s="15">
        <f>AX14+AZ12</f>
        <v>20376.25</v>
      </c>
      <c r="AY24" s="15">
        <f>AY14+AZ13</f>
        <v>3085</v>
      </c>
      <c r="AZ24" s="15">
        <f>AZ14</f>
        <v>3944</v>
      </c>
      <c r="BA24" s="15"/>
      <c r="BB24" s="15"/>
    </row>
    <row r="25" spans="1:57">
      <c r="A25" s="1" t="s">
        <v>22</v>
      </c>
      <c r="B25" s="12">
        <v>2.75</v>
      </c>
      <c r="C25" s="12">
        <v>4.25</v>
      </c>
      <c r="D25" s="12">
        <v>4.25</v>
      </c>
      <c r="E25" s="12">
        <v>4.5</v>
      </c>
      <c r="F25" s="12">
        <v>23</v>
      </c>
      <c r="G25" s="12">
        <v>3.5</v>
      </c>
      <c r="H25" s="12">
        <v>12.75</v>
      </c>
      <c r="I25" s="12">
        <v>9.75</v>
      </c>
      <c r="J25" s="12">
        <v>15.75</v>
      </c>
      <c r="K25" s="12">
        <v>4.5</v>
      </c>
      <c r="L25" s="12">
        <v>8</v>
      </c>
      <c r="M25" s="12">
        <v>35.25</v>
      </c>
      <c r="N25" s="12">
        <v>1.25</v>
      </c>
      <c r="O25" s="12">
        <v>0.5</v>
      </c>
      <c r="P25" s="12">
        <v>2</v>
      </c>
      <c r="Q25" s="12">
        <v>1</v>
      </c>
      <c r="R25" s="12">
        <v>1.75</v>
      </c>
      <c r="S25" s="12">
        <v>3</v>
      </c>
      <c r="T25" s="12">
        <v>23.5</v>
      </c>
      <c r="U25" s="12">
        <v>11</v>
      </c>
      <c r="V25" s="12">
        <v>20.5</v>
      </c>
      <c r="W25" s="12">
        <v>11</v>
      </c>
      <c r="X25" s="12">
        <v>2.25</v>
      </c>
      <c r="Y25" s="12">
        <v>39</v>
      </c>
      <c r="Z25" s="12">
        <v>2.25</v>
      </c>
      <c r="AA25" s="12">
        <v>111.5</v>
      </c>
      <c r="AB25" s="12">
        <v>62</v>
      </c>
      <c r="AC25" s="12">
        <v>130</v>
      </c>
      <c r="AD25" s="12">
        <v>55</v>
      </c>
      <c r="AE25" s="12">
        <v>17.25</v>
      </c>
      <c r="AF25" s="12">
        <v>10.75</v>
      </c>
      <c r="AG25" s="12">
        <v>8</v>
      </c>
      <c r="AH25" s="12">
        <v>5.5</v>
      </c>
      <c r="AI25" s="12">
        <v>9.5</v>
      </c>
      <c r="AJ25" s="12">
        <v>1</v>
      </c>
      <c r="AK25" s="12">
        <v>2</v>
      </c>
      <c r="AL25" s="12">
        <v>1.25</v>
      </c>
      <c r="AM25" s="12">
        <v>1.5</v>
      </c>
      <c r="AN25" s="12">
        <v>9.75</v>
      </c>
      <c r="AO25" s="12">
        <v>1</v>
      </c>
      <c r="AP25" s="12">
        <v>1.5</v>
      </c>
      <c r="AQ25" s="12">
        <v>45.25</v>
      </c>
      <c r="AR25" s="12">
        <v>4.75</v>
      </c>
      <c r="AS25" s="12">
        <v>0</v>
      </c>
      <c r="AT25" s="13">
        <v>724.75</v>
      </c>
      <c r="AU25" s="14"/>
      <c r="AW25" s="17" t="s">
        <v>46</v>
      </c>
      <c r="AX25" s="15">
        <f>AX15+BA12</f>
        <v>9100.75</v>
      </c>
      <c r="AY25" s="15">
        <f>AY15+BA13</f>
        <v>3186.75</v>
      </c>
      <c r="AZ25" s="15">
        <f>AZ15+BA14</f>
        <v>3002</v>
      </c>
      <c r="BA25" s="15">
        <f>BA15</f>
        <v>2540.25</v>
      </c>
      <c r="BB25" s="15"/>
      <c r="BC25" s="15"/>
      <c r="BD25" s="14"/>
    </row>
    <row r="26" spans="1:57">
      <c r="A26" s="1" t="s">
        <v>23</v>
      </c>
      <c r="B26" s="12">
        <v>9.5</v>
      </c>
      <c r="C26" s="12">
        <v>11.75</v>
      </c>
      <c r="D26" s="12">
        <v>21.5</v>
      </c>
      <c r="E26" s="12">
        <v>11</v>
      </c>
      <c r="F26" s="12">
        <v>31.25</v>
      </c>
      <c r="G26" s="12">
        <v>14</v>
      </c>
      <c r="H26" s="12">
        <v>35</v>
      </c>
      <c r="I26" s="12">
        <v>48.25</v>
      </c>
      <c r="J26" s="12">
        <v>46</v>
      </c>
      <c r="K26" s="12">
        <v>16</v>
      </c>
      <c r="L26" s="12">
        <v>28.25</v>
      </c>
      <c r="M26" s="12">
        <v>72.75</v>
      </c>
      <c r="N26" s="12">
        <v>6.75</v>
      </c>
      <c r="O26" s="12">
        <v>10</v>
      </c>
      <c r="P26" s="12">
        <v>4.75</v>
      </c>
      <c r="Q26" s="12">
        <v>3.25</v>
      </c>
      <c r="R26" s="12">
        <v>5.75</v>
      </c>
      <c r="S26" s="12">
        <v>13.25</v>
      </c>
      <c r="T26" s="12">
        <v>26</v>
      </c>
      <c r="U26" s="12">
        <v>41.5</v>
      </c>
      <c r="V26" s="12">
        <v>66</v>
      </c>
      <c r="W26" s="12">
        <v>36</v>
      </c>
      <c r="X26" s="12">
        <v>36</v>
      </c>
      <c r="Y26" s="12">
        <v>7.5</v>
      </c>
      <c r="Z26" s="12">
        <v>13.75</v>
      </c>
      <c r="AA26" s="12">
        <v>223.75</v>
      </c>
      <c r="AB26" s="12">
        <v>151</v>
      </c>
      <c r="AC26" s="12">
        <v>369.25</v>
      </c>
      <c r="AD26" s="12">
        <v>225</v>
      </c>
      <c r="AE26" s="12">
        <v>128</v>
      </c>
      <c r="AF26" s="12">
        <v>84</v>
      </c>
      <c r="AG26" s="12">
        <v>24.75</v>
      </c>
      <c r="AH26" s="12">
        <v>19.75</v>
      </c>
      <c r="AI26" s="12">
        <v>17</v>
      </c>
      <c r="AJ26" s="12">
        <v>3.75</v>
      </c>
      <c r="AK26" s="12">
        <v>3.25</v>
      </c>
      <c r="AL26" s="12">
        <v>4.75</v>
      </c>
      <c r="AM26" s="12">
        <v>7.5</v>
      </c>
      <c r="AN26" s="12">
        <v>21</v>
      </c>
      <c r="AO26" s="12">
        <v>3.75</v>
      </c>
      <c r="AP26" s="12">
        <v>4.25</v>
      </c>
      <c r="AQ26" s="12">
        <v>100.25</v>
      </c>
      <c r="AR26" s="12">
        <v>19.75</v>
      </c>
      <c r="AS26" s="12">
        <v>3.25</v>
      </c>
      <c r="AT26" s="13">
        <v>2029.75</v>
      </c>
      <c r="AU26" s="14"/>
      <c r="AW26" s="9" t="s">
        <v>47</v>
      </c>
      <c r="AX26" s="15">
        <f>AX16+BB12</f>
        <v>8924.75</v>
      </c>
      <c r="AY26" s="9">
        <f>AY16+BB13</f>
        <v>1505.25</v>
      </c>
      <c r="AZ26" s="9">
        <f>AZ16+BB14</f>
        <v>2072.5</v>
      </c>
      <c r="BA26" s="9">
        <f>BA16+BB15</f>
        <v>1272</v>
      </c>
      <c r="BB26" s="9">
        <f>BB16</f>
        <v>2024.5</v>
      </c>
    </row>
    <row r="27" spans="1:57">
      <c r="A27" s="1" t="s">
        <v>24</v>
      </c>
      <c r="B27" s="12">
        <v>14.5</v>
      </c>
      <c r="C27" s="12">
        <v>18.75</v>
      </c>
      <c r="D27" s="12">
        <v>7</v>
      </c>
      <c r="E27" s="12">
        <v>8.25</v>
      </c>
      <c r="F27" s="12">
        <v>37.25</v>
      </c>
      <c r="G27" s="12">
        <v>26</v>
      </c>
      <c r="H27" s="12">
        <v>35.25</v>
      </c>
      <c r="I27" s="12">
        <v>28.75</v>
      </c>
      <c r="J27" s="12">
        <v>45.25</v>
      </c>
      <c r="K27" s="12">
        <v>20.75</v>
      </c>
      <c r="L27" s="12">
        <v>72</v>
      </c>
      <c r="M27" s="12">
        <v>59.5</v>
      </c>
      <c r="N27" s="12">
        <v>12.5</v>
      </c>
      <c r="O27" s="12">
        <v>25.5</v>
      </c>
      <c r="P27" s="12">
        <v>14.25</v>
      </c>
      <c r="Q27" s="12">
        <v>5.5</v>
      </c>
      <c r="R27" s="12">
        <v>9</v>
      </c>
      <c r="S27" s="12">
        <v>8</v>
      </c>
      <c r="T27" s="12">
        <v>4.5</v>
      </c>
      <c r="U27" s="12">
        <v>3</v>
      </c>
      <c r="V27" s="12">
        <v>6</v>
      </c>
      <c r="W27" s="12">
        <v>4.5</v>
      </c>
      <c r="X27" s="12">
        <v>1.5</v>
      </c>
      <c r="Y27" s="12">
        <v>15.25</v>
      </c>
      <c r="Z27" s="12">
        <v>7</v>
      </c>
      <c r="AA27" s="12">
        <v>248</v>
      </c>
      <c r="AB27" s="12">
        <v>174.75</v>
      </c>
      <c r="AC27" s="12">
        <v>477.75</v>
      </c>
      <c r="AD27" s="12">
        <v>219.25</v>
      </c>
      <c r="AE27" s="12">
        <v>141.25</v>
      </c>
      <c r="AF27" s="12">
        <v>89.75</v>
      </c>
      <c r="AG27" s="12">
        <v>18.25</v>
      </c>
      <c r="AH27" s="12">
        <v>28.75</v>
      </c>
      <c r="AI27" s="12">
        <v>19.5</v>
      </c>
      <c r="AJ27" s="12">
        <v>4</v>
      </c>
      <c r="AK27" s="12">
        <v>4.75</v>
      </c>
      <c r="AL27" s="12">
        <v>10</v>
      </c>
      <c r="AM27" s="12">
        <v>0.25</v>
      </c>
      <c r="AN27" s="12">
        <v>19</v>
      </c>
      <c r="AO27" s="12">
        <v>4</v>
      </c>
      <c r="AP27" s="12">
        <v>7.75</v>
      </c>
      <c r="AQ27" s="12">
        <v>31.5</v>
      </c>
      <c r="AR27" s="12">
        <v>4.75</v>
      </c>
      <c r="AS27" s="12">
        <v>3.5</v>
      </c>
      <c r="AT27" s="13">
        <v>1996.5</v>
      </c>
      <c r="AU27" s="14"/>
      <c r="AW27" s="9" t="s">
        <v>48</v>
      </c>
      <c r="AX27" s="15">
        <f>AX17+BC12</f>
        <v>12353</v>
      </c>
      <c r="AY27" s="9">
        <f>AY17+BC13</f>
        <v>4180.25</v>
      </c>
      <c r="AZ27" s="9">
        <f>AZ17+BC14</f>
        <v>3190.75</v>
      </c>
      <c r="BA27" s="9">
        <f>BA17+BC15</f>
        <v>4167.75</v>
      </c>
      <c r="BB27" s="9">
        <f>BB17+BC16</f>
        <v>2238.25</v>
      </c>
      <c r="BC27" s="9">
        <f>BC17</f>
        <v>7026</v>
      </c>
    </row>
    <row r="28" spans="1:57">
      <c r="A28" s="1" t="s">
        <v>25</v>
      </c>
      <c r="B28" s="12">
        <v>76.5</v>
      </c>
      <c r="C28" s="12">
        <v>177.5</v>
      </c>
      <c r="D28" s="12">
        <v>129.75</v>
      </c>
      <c r="E28" s="12">
        <v>188.75</v>
      </c>
      <c r="F28" s="12">
        <v>384.5</v>
      </c>
      <c r="G28" s="12">
        <v>153.5</v>
      </c>
      <c r="H28" s="12">
        <v>253</v>
      </c>
      <c r="I28" s="12">
        <v>160.5</v>
      </c>
      <c r="J28" s="12">
        <v>221.75</v>
      </c>
      <c r="K28" s="12">
        <v>154.5</v>
      </c>
      <c r="L28" s="12">
        <v>196</v>
      </c>
      <c r="M28" s="12">
        <v>282</v>
      </c>
      <c r="N28" s="12">
        <v>114.75</v>
      </c>
      <c r="O28" s="12">
        <v>122.5</v>
      </c>
      <c r="P28" s="12">
        <v>66</v>
      </c>
      <c r="Q28" s="12">
        <v>42.75</v>
      </c>
      <c r="R28" s="12">
        <v>104.25</v>
      </c>
      <c r="S28" s="12">
        <v>178</v>
      </c>
      <c r="T28" s="12">
        <v>159.5</v>
      </c>
      <c r="U28" s="12">
        <v>206</v>
      </c>
      <c r="V28" s="12">
        <v>299.75</v>
      </c>
      <c r="W28" s="12">
        <v>156.75</v>
      </c>
      <c r="X28" s="12">
        <v>131.5</v>
      </c>
      <c r="Y28" s="12">
        <v>242.25</v>
      </c>
      <c r="Z28" s="12">
        <v>276</v>
      </c>
      <c r="AA28" s="12">
        <v>48.5</v>
      </c>
      <c r="AB28" s="12">
        <v>21.75</v>
      </c>
      <c r="AC28" s="12">
        <v>190</v>
      </c>
      <c r="AD28" s="12">
        <v>85</v>
      </c>
      <c r="AE28" s="12">
        <v>304.75</v>
      </c>
      <c r="AF28" s="12">
        <v>362</v>
      </c>
      <c r="AG28" s="12">
        <v>170.75</v>
      </c>
      <c r="AH28" s="12">
        <v>267</v>
      </c>
      <c r="AI28" s="12">
        <v>137</v>
      </c>
      <c r="AJ28" s="12">
        <v>46.75</v>
      </c>
      <c r="AK28" s="12">
        <v>105.25</v>
      </c>
      <c r="AL28" s="12">
        <v>487</v>
      </c>
      <c r="AM28" s="12">
        <v>67.75</v>
      </c>
      <c r="AN28" s="12">
        <v>171.5</v>
      </c>
      <c r="AO28" s="12">
        <v>44.75</v>
      </c>
      <c r="AP28" s="12">
        <v>49.5</v>
      </c>
      <c r="AQ28" s="12">
        <v>295.5</v>
      </c>
      <c r="AR28" s="12">
        <v>90.25</v>
      </c>
      <c r="AS28" s="12">
        <v>94.25</v>
      </c>
      <c r="AT28" s="13">
        <v>7517.5</v>
      </c>
      <c r="AU28" s="14"/>
      <c r="AW28" s="9" t="s">
        <v>58</v>
      </c>
      <c r="AX28" s="15">
        <f>AX18+BD12</f>
        <v>6809</v>
      </c>
      <c r="AY28" s="9">
        <f>AY18+BD13</f>
        <v>633.25</v>
      </c>
      <c r="AZ28" s="9">
        <f>AZ18+BD14</f>
        <v>3406.25</v>
      </c>
      <c r="BA28" s="9">
        <f>BA18+BD15</f>
        <v>1090</v>
      </c>
      <c r="BB28" s="9">
        <f>BB18+BD16</f>
        <v>1352.25</v>
      </c>
      <c r="BC28" s="9">
        <f>SUM(BC18,BD17)</f>
        <v>905.25</v>
      </c>
      <c r="BD28" s="9">
        <f>BD18</f>
        <v>838.75</v>
      </c>
      <c r="BE28" s="9">
        <f>SUM(AX22:BD28)</f>
        <v>120538.75</v>
      </c>
    </row>
    <row r="29" spans="1:57">
      <c r="A29" s="1" t="s">
        <v>26</v>
      </c>
      <c r="B29" s="12">
        <v>59</v>
      </c>
      <c r="C29" s="12">
        <v>129.75</v>
      </c>
      <c r="D29" s="12">
        <v>87.5</v>
      </c>
      <c r="E29" s="12">
        <v>143.5</v>
      </c>
      <c r="F29" s="12">
        <v>245.5</v>
      </c>
      <c r="G29" s="12">
        <v>114.5</v>
      </c>
      <c r="H29" s="12">
        <v>165.25</v>
      </c>
      <c r="I29" s="12">
        <v>137.25</v>
      </c>
      <c r="J29" s="12">
        <v>192.75</v>
      </c>
      <c r="K29" s="12">
        <v>164</v>
      </c>
      <c r="L29" s="12">
        <v>139.25</v>
      </c>
      <c r="M29" s="12">
        <v>164</v>
      </c>
      <c r="N29" s="12">
        <v>90</v>
      </c>
      <c r="O29" s="12">
        <v>93</v>
      </c>
      <c r="P29" s="12">
        <v>42.5</v>
      </c>
      <c r="Q29" s="12">
        <v>29.75</v>
      </c>
      <c r="R29" s="12">
        <v>58.75</v>
      </c>
      <c r="S29" s="12">
        <v>130.25</v>
      </c>
      <c r="T29" s="12">
        <v>80</v>
      </c>
      <c r="U29" s="12">
        <v>116.25</v>
      </c>
      <c r="V29" s="12">
        <v>126.5</v>
      </c>
      <c r="W29" s="12">
        <v>83.75</v>
      </c>
      <c r="X29" s="12">
        <v>52.75</v>
      </c>
      <c r="Y29" s="12">
        <v>144.75</v>
      </c>
      <c r="Z29" s="12">
        <v>207.25</v>
      </c>
      <c r="AA29" s="12">
        <v>18.5</v>
      </c>
      <c r="AB29" s="12">
        <v>24.25</v>
      </c>
      <c r="AC29" s="12">
        <v>39.5</v>
      </c>
      <c r="AD29" s="12">
        <v>47</v>
      </c>
      <c r="AE29" s="12">
        <v>261.75</v>
      </c>
      <c r="AF29" s="12">
        <v>349.25</v>
      </c>
      <c r="AG29" s="12">
        <v>250.25</v>
      </c>
      <c r="AH29" s="12">
        <v>679.75</v>
      </c>
      <c r="AI29" s="12">
        <v>185</v>
      </c>
      <c r="AJ29" s="12">
        <v>75.5</v>
      </c>
      <c r="AK29" s="12">
        <v>63.75</v>
      </c>
      <c r="AL29" s="12">
        <v>166.75</v>
      </c>
      <c r="AM29" s="12">
        <v>30.75</v>
      </c>
      <c r="AN29" s="12">
        <v>100.75</v>
      </c>
      <c r="AO29" s="12">
        <v>44.25</v>
      </c>
      <c r="AP29" s="12">
        <v>38.25</v>
      </c>
      <c r="AQ29" s="12">
        <v>296.75</v>
      </c>
      <c r="AR29" s="12">
        <v>79</v>
      </c>
      <c r="AS29" s="12">
        <v>31</v>
      </c>
      <c r="AT29" s="13">
        <v>5779.75</v>
      </c>
      <c r="AU29" s="14"/>
      <c r="AX29" s="15"/>
    </row>
    <row r="30" spans="1:57">
      <c r="A30" s="1" t="s">
        <v>27</v>
      </c>
      <c r="B30" s="12">
        <v>127.25</v>
      </c>
      <c r="C30" s="12">
        <v>312</v>
      </c>
      <c r="D30" s="12">
        <v>184.5</v>
      </c>
      <c r="E30" s="12">
        <v>223.25</v>
      </c>
      <c r="F30" s="12">
        <v>641.5</v>
      </c>
      <c r="G30" s="12">
        <v>203.5</v>
      </c>
      <c r="H30" s="12">
        <v>390</v>
      </c>
      <c r="I30" s="12">
        <v>257.25</v>
      </c>
      <c r="J30" s="12">
        <v>358.75</v>
      </c>
      <c r="K30" s="12">
        <v>339.5</v>
      </c>
      <c r="L30" s="12">
        <v>361.75</v>
      </c>
      <c r="M30" s="12">
        <v>420.25</v>
      </c>
      <c r="N30" s="12">
        <v>203.75</v>
      </c>
      <c r="O30" s="12">
        <v>233.5</v>
      </c>
      <c r="P30" s="12">
        <v>127</v>
      </c>
      <c r="Q30" s="12">
        <v>87.25</v>
      </c>
      <c r="R30" s="12">
        <v>140.5</v>
      </c>
      <c r="S30" s="12">
        <v>286.25</v>
      </c>
      <c r="T30" s="12">
        <v>173</v>
      </c>
      <c r="U30" s="12">
        <v>201.25</v>
      </c>
      <c r="V30" s="12">
        <v>271</v>
      </c>
      <c r="W30" s="12">
        <v>152</v>
      </c>
      <c r="X30" s="12">
        <v>119.25</v>
      </c>
      <c r="Y30" s="12">
        <v>295.75</v>
      </c>
      <c r="Z30" s="12">
        <v>485.75</v>
      </c>
      <c r="AA30" s="12">
        <v>182.75</v>
      </c>
      <c r="AB30" s="12">
        <v>37.75</v>
      </c>
      <c r="AC30" s="12">
        <v>116.75</v>
      </c>
      <c r="AD30" s="12">
        <v>126.25</v>
      </c>
      <c r="AE30" s="12">
        <v>1008.75</v>
      </c>
      <c r="AF30" s="12">
        <v>1208.5</v>
      </c>
      <c r="AG30" s="12">
        <v>627.25</v>
      </c>
      <c r="AH30" s="12">
        <v>1220.25</v>
      </c>
      <c r="AI30" s="12">
        <v>622.5</v>
      </c>
      <c r="AJ30" s="12">
        <v>226.75</v>
      </c>
      <c r="AK30" s="12">
        <v>134.75</v>
      </c>
      <c r="AL30" s="12">
        <v>435.75</v>
      </c>
      <c r="AM30" s="12">
        <v>75.25</v>
      </c>
      <c r="AN30" s="12">
        <v>208.25</v>
      </c>
      <c r="AO30" s="12">
        <v>172.5</v>
      </c>
      <c r="AP30" s="12">
        <v>170.75</v>
      </c>
      <c r="AQ30" s="12">
        <v>1071</v>
      </c>
      <c r="AR30" s="12">
        <v>324</v>
      </c>
      <c r="AS30" s="12">
        <v>82.5</v>
      </c>
      <c r="AT30" s="13">
        <v>14648</v>
      </c>
      <c r="AU30" s="14"/>
      <c r="AX30" s="15"/>
    </row>
    <row r="31" spans="1:57">
      <c r="A31" s="1" t="s">
        <v>28</v>
      </c>
      <c r="B31" s="12">
        <v>66.5</v>
      </c>
      <c r="C31" s="12">
        <v>114</v>
      </c>
      <c r="D31" s="12">
        <v>76.5</v>
      </c>
      <c r="E31" s="12">
        <v>131.25</v>
      </c>
      <c r="F31" s="12">
        <v>298.5</v>
      </c>
      <c r="G31" s="12">
        <v>161</v>
      </c>
      <c r="H31" s="12">
        <v>251</v>
      </c>
      <c r="I31" s="12">
        <v>169.25</v>
      </c>
      <c r="J31" s="12">
        <v>156.75</v>
      </c>
      <c r="K31" s="12">
        <v>151</v>
      </c>
      <c r="L31" s="12">
        <v>208.25</v>
      </c>
      <c r="M31" s="12">
        <v>190.25</v>
      </c>
      <c r="N31" s="12">
        <v>67.25</v>
      </c>
      <c r="O31" s="12">
        <v>68.25</v>
      </c>
      <c r="P31" s="12">
        <v>42.75</v>
      </c>
      <c r="Q31" s="12">
        <v>22.75</v>
      </c>
      <c r="R31" s="12">
        <v>42.25</v>
      </c>
      <c r="S31" s="12">
        <v>99.25</v>
      </c>
      <c r="T31" s="12">
        <v>59</v>
      </c>
      <c r="U31" s="12">
        <v>73</v>
      </c>
      <c r="V31" s="12">
        <v>118</v>
      </c>
      <c r="W31" s="12">
        <v>94.5</v>
      </c>
      <c r="X31" s="12">
        <v>45.5</v>
      </c>
      <c r="Y31" s="12">
        <v>188.25</v>
      </c>
      <c r="Z31" s="12">
        <v>209.5</v>
      </c>
      <c r="AA31" s="12">
        <v>69.75</v>
      </c>
      <c r="AB31" s="12">
        <v>37</v>
      </c>
      <c r="AC31" s="12">
        <v>131.75</v>
      </c>
      <c r="AD31" s="12">
        <v>62</v>
      </c>
      <c r="AE31" s="12">
        <v>439.75</v>
      </c>
      <c r="AF31" s="12">
        <v>540.75</v>
      </c>
      <c r="AG31" s="12">
        <v>225.25</v>
      </c>
      <c r="AH31" s="12">
        <v>467.5</v>
      </c>
      <c r="AI31" s="12">
        <v>194.5</v>
      </c>
      <c r="AJ31" s="12">
        <v>100.25</v>
      </c>
      <c r="AK31" s="12">
        <v>47</v>
      </c>
      <c r="AL31" s="12">
        <v>151.25</v>
      </c>
      <c r="AM31" s="12">
        <v>25.5</v>
      </c>
      <c r="AN31" s="12">
        <v>74</v>
      </c>
      <c r="AO31" s="12">
        <v>58.25</v>
      </c>
      <c r="AP31" s="12">
        <v>101.5</v>
      </c>
      <c r="AQ31" s="12">
        <v>450.75</v>
      </c>
      <c r="AR31" s="12">
        <v>160</v>
      </c>
      <c r="AS31" s="12">
        <v>19.5</v>
      </c>
      <c r="AT31" s="13">
        <v>6460.75</v>
      </c>
      <c r="AU31" s="14"/>
      <c r="AX31" s="15"/>
    </row>
    <row r="32" spans="1:57">
      <c r="A32" s="1">
        <v>16</v>
      </c>
      <c r="B32" s="12">
        <v>55.5</v>
      </c>
      <c r="C32" s="12">
        <v>43.75</v>
      </c>
      <c r="D32" s="12">
        <v>37.5</v>
      </c>
      <c r="E32" s="12">
        <v>89.75</v>
      </c>
      <c r="F32" s="12">
        <v>173.25</v>
      </c>
      <c r="G32" s="12">
        <v>122.75</v>
      </c>
      <c r="H32" s="12">
        <v>200.75</v>
      </c>
      <c r="I32" s="12">
        <v>123.75</v>
      </c>
      <c r="J32" s="12">
        <v>97.75</v>
      </c>
      <c r="K32" s="12">
        <v>92.75</v>
      </c>
      <c r="L32" s="12">
        <v>109</v>
      </c>
      <c r="M32" s="12">
        <v>86.25</v>
      </c>
      <c r="N32" s="12">
        <v>33.75</v>
      </c>
      <c r="O32" s="12">
        <v>27.5</v>
      </c>
      <c r="P32" s="12">
        <v>20.5</v>
      </c>
      <c r="Q32" s="12">
        <v>20</v>
      </c>
      <c r="R32" s="12">
        <v>16.75</v>
      </c>
      <c r="S32" s="12">
        <v>31</v>
      </c>
      <c r="T32" s="12">
        <v>24.25</v>
      </c>
      <c r="U32" s="12">
        <v>29</v>
      </c>
      <c r="V32" s="12">
        <v>34</v>
      </c>
      <c r="W32" s="12">
        <v>23.5</v>
      </c>
      <c r="X32" s="12">
        <v>13.25</v>
      </c>
      <c r="Y32" s="12">
        <v>117.75</v>
      </c>
      <c r="Z32" s="12">
        <v>140</v>
      </c>
      <c r="AA32" s="12">
        <v>310</v>
      </c>
      <c r="AB32" s="12">
        <v>214.5</v>
      </c>
      <c r="AC32" s="12">
        <v>1125.75</v>
      </c>
      <c r="AD32" s="12">
        <v>488.5</v>
      </c>
      <c r="AE32" s="12">
        <v>42.75</v>
      </c>
      <c r="AF32" s="12">
        <v>197</v>
      </c>
      <c r="AG32" s="12">
        <v>204.5</v>
      </c>
      <c r="AH32" s="12">
        <v>349.5</v>
      </c>
      <c r="AI32" s="12">
        <v>143</v>
      </c>
      <c r="AJ32" s="12">
        <v>65.25</v>
      </c>
      <c r="AK32" s="12">
        <v>14.25</v>
      </c>
      <c r="AL32" s="12">
        <v>48.25</v>
      </c>
      <c r="AM32" s="12">
        <v>6.75</v>
      </c>
      <c r="AN32" s="12">
        <v>37</v>
      </c>
      <c r="AO32" s="12">
        <v>33.25</v>
      </c>
      <c r="AP32" s="12">
        <v>75.25</v>
      </c>
      <c r="AQ32" s="12">
        <v>188.75</v>
      </c>
      <c r="AR32" s="12">
        <v>99.5</v>
      </c>
      <c r="AS32" s="12">
        <v>9</v>
      </c>
      <c r="AT32" s="13">
        <v>5416.75</v>
      </c>
      <c r="AU32" s="14"/>
      <c r="AX32" s="15"/>
    </row>
    <row r="33" spans="1:50">
      <c r="A33" s="1">
        <v>24</v>
      </c>
      <c r="B33" s="12">
        <v>61</v>
      </c>
      <c r="C33" s="12">
        <v>60</v>
      </c>
      <c r="D33" s="12">
        <v>38.75</v>
      </c>
      <c r="E33" s="12">
        <v>65.5</v>
      </c>
      <c r="F33" s="12">
        <v>140.75</v>
      </c>
      <c r="G33" s="12">
        <v>89</v>
      </c>
      <c r="H33" s="12">
        <v>126.5</v>
      </c>
      <c r="I33" s="12">
        <v>81.5</v>
      </c>
      <c r="J33" s="12">
        <v>68.25</v>
      </c>
      <c r="K33" s="12">
        <v>71</v>
      </c>
      <c r="L33" s="12">
        <v>92.5</v>
      </c>
      <c r="M33" s="12">
        <v>96</v>
      </c>
      <c r="N33" s="12">
        <v>30</v>
      </c>
      <c r="O33" s="12">
        <v>31.25</v>
      </c>
      <c r="P33" s="12">
        <v>29</v>
      </c>
      <c r="Q33" s="12">
        <v>13.75</v>
      </c>
      <c r="R33" s="12">
        <v>21.5</v>
      </c>
      <c r="S33" s="12">
        <v>35</v>
      </c>
      <c r="T33" s="12">
        <v>43.5</v>
      </c>
      <c r="U33" s="12">
        <v>30.5</v>
      </c>
      <c r="V33" s="12">
        <v>40.75</v>
      </c>
      <c r="W33" s="12">
        <v>13.75</v>
      </c>
      <c r="X33" s="12">
        <v>16.25</v>
      </c>
      <c r="Y33" s="12">
        <v>71.25</v>
      </c>
      <c r="Z33" s="12">
        <v>102.75</v>
      </c>
      <c r="AA33" s="12">
        <v>337.75</v>
      </c>
      <c r="AB33" s="12">
        <v>259.25</v>
      </c>
      <c r="AC33" s="12">
        <v>1366</v>
      </c>
      <c r="AD33" s="12">
        <v>608.5</v>
      </c>
      <c r="AE33" s="12">
        <v>186.5</v>
      </c>
      <c r="AF33" s="12">
        <v>51.25</v>
      </c>
      <c r="AG33" s="12">
        <v>162</v>
      </c>
      <c r="AH33" s="12">
        <v>308.25</v>
      </c>
      <c r="AI33" s="12">
        <v>154.75</v>
      </c>
      <c r="AJ33" s="12">
        <v>86</v>
      </c>
      <c r="AK33" s="12">
        <v>19.25</v>
      </c>
      <c r="AL33" s="12">
        <v>52.25</v>
      </c>
      <c r="AM33" s="12">
        <v>13.5</v>
      </c>
      <c r="AN33" s="12">
        <v>60.25</v>
      </c>
      <c r="AO33" s="12">
        <v>45</v>
      </c>
      <c r="AP33" s="12">
        <v>120</v>
      </c>
      <c r="AQ33" s="12">
        <v>199.75</v>
      </c>
      <c r="AR33" s="12">
        <v>109.5</v>
      </c>
      <c r="AS33" s="12">
        <v>11</v>
      </c>
      <c r="AT33" s="13">
        <v>5620.75</v>
      </c>
      <c r="AU33" s="14"/>
      <c r="AX33" s="15"/>
    </row>
    <row r="34" spans="1:50">
      <c r="A34" s="1" t="s">
        <v>29</v>
      </c>
      <c r="B34" s="12">
        <v>20.25</v>
      </c>
      <c r="C34" s="12">
        <v>22.75</v>
      </c>
      <c r="D34" s="12">
        <v>11.75</v>
      </c>
      <c r="E34" s="12">
        <v>17.75</v>
      </c>
      <c r="F34" s="12">
        <v>42.25</v>
      </c>
      <c r="G34" s="12">
        <v>21</v>
      </c>
      <c r="H34" s="12">
        <v>29.5</v>
      </c>
      <c r="I34" s="12">
        <v>20.25</v>
      </c>
      <c r="J34" s="12">
        <v>28.75</v>
      </c>
      <c r="K34" s="12">
        <v>24.75</v>
      </c>
      <c r="L34" s="12">
        <v>26.5</v>
      </c>
      <c r="M34" s="12">
        <v>54.25</v>
      </c>
      <c r="N34" s="12">
        <v>17.5</v>
      </c>
      <c r="O34" s="12">
        <v>15.25</v>
      </c>
      <c r="P34" s="12">
        <v>9.5</v>
      </c>
      <c r="Q34" s="12">
        <v>6.5</v>
      </c>
      <c r="R34" s="12">
        <v>5.75</v>
      </c>
      <c r="S34" s="12">
        <v>14</v>
      </c>
      <c r="T34" s="12">
        <v>18</v>
      </c>
      <c r="U34" s="12">
        <v>12.75</v>
      </c>
      <c r="V34" s="12">
        <v>19.75</v>
      </c>
      <c r="W34" s="12">
        <v>11.5</v>
      </c>
      <c r="X34" s="12">
        <v>6.75</v>
      </c>
      <c r="Y34" s="12">
        <v>19.5</v>
      </c>
      <c r="Z34" s="12">
        <v>26.25</v>
      </c>
      <c r="AA34" s="12">
        <v>176</v>
      </c>
      <c r="AB34" s="12">
        <v>168</v>
      </c>
      <c r="AC34" s="12">
        <v>771.5</v>
      </c>
      <c r="AD34" s="12">
        <v>235.25</v>
      </c>
      <c r="AE34" s="12">
        <v>189.75</v>
      </c>
      <c r="AF34" s="12">
        <v>162.25</v>
      </c>
      <c r="AG34" s="12">
        <v>27.5</v>
      </c>
      <c r="AH34" s="12">
        <v>45.75</v>
      </c>
      <c r="AI34" s="12">
        <v>29.25</v>
      </c>
      <c r="AJ34" s="12">
        <v>32.75</v>
      </c>
      <c r="AK34" s="12">
        <v>6.5</v>
      </c>
      <c r="AL34" s="12">
        <v>23.75</v>
      </c>
      <c r="AM34" s="12">
        <v>4</v>
      </c>
      <c r="AN34" s="12">
        <v>21.5</v>
      </c>
      <c r="AO34" s="12">
        <v>18.25</v>
      </c>
      <c r="AP34" s="12">
        <v>50.75</v>
      </c>
      <c r="AQ34" s="12">
        <v>85.5</v>
      </c>
      <c r="AR34" s="12">
        <v>39</v>
      </c>
      <c r="AS34" s="12">
        <v>4.25</v>
      </c>
      <c r="AT34" s="13">
        <v>2594.25</v>
      </c>
      <c r="AU34" s="14"/>
      <c r="AX34" s="15"/>
    </row>
    <row r="35" spans="1:50">
      <c r="A35" s="1" t="s">
        <v>30</v>
      </c>
      <c r="B35" s="12">
        <v>24.75</v>
      </c>
      <c r="C35" s="12">
        <v>46.75</v>
      </c>
      <c r="D35" s="12">
        <v>11.5</v>
      </c>
      <c r="E35" s="12">
        <v>18.5</v>
      </c>
      <c r="F35" s="12">
        <v>37.5</v>
      </c>
      <c r="G35" s="12">
        <v>20.5</v>
      </c>
      <c r="H35" s="12">
        <v>33.75</v>
      </c>
      <c r="I35" s="12">
        <v>21</v>
      </c>
      <c r="J35" s="12">
        <v>45.25</v>
      </c>
      <c r="K35" s="12">
        <v>30.5</v>
      </c>
      <c r="L35" s="12">
        <v>48</v>
      </c>
      <c r="M35" s="12">
        <v>48</v>
      </c>
      <c r="N35" s="12">
        <v>17.5</v>
      </c>
      <c r="O35" s="12">
        <v>21.5</v>
      </c>
      <c r="P35" s="12">
        <v>10.25</v>
      </c>
      <c r="Q35" s="12">
        <v>16.75</v>
      </c>
      <c r="R35" s="12">
        <v>12.5</v>
      </c>
      <c r="S35" s="12">
        <v>19.5</v>
      </c>
      <c r="T35" s="12">
        <v>20.25</v>
      </c>
      <c r="U35" s="12">
        <v>13.75</v>
      </c>
      <c r="V35" s="12">
        <v>13</v>
      </c>
      <c r="W35" s="12">
        <v>4.25</v>
      </c>
      <c r="X35" s="12">
        <v>7</v>
      </c>
      <c r="Y35" s="12">
        <v>12</v>
      </c>
      <c r="Z35" s="12">
        <v>26.75</v>
      </c>
      <c r="AA35" s="12">
        <v>267</v>
      </c>
      <c r="AB35" s="12">
        <v>241</v>
      </c>
      <c r="AC35" s="12">
        <v>1666</v>
      </c>
      <c r="AD35" s="12">
        <v>422</v>
      </c>
      <c r="AE35" s="12">
        <v>299.75</v>
      </c>
      <c r="AF35" s="12">
        <v>281.75</v>
      </c>
      <c r="AG35" s="12">
        <v>39.5</v>
      </c>
      <c r="AH35" s="12">
        <v>34.5</v>
      </c>
      <c r="AI35" s="12">
        <v>45.75</v>
      </c>
      <c r="AJ35" s="12">
        <v>69.25</v>
      </c>
      <c r="AK35" s="12">
        <v>8.25</v>
      </c>
      <c r="AL35" s="12">
        <v>18.25</v>
      </c>
      <c r="AM35" s="12">
        <v>4</v>
      </c>
      <c r="AN35" s="12">
        <v>36.5</v>
      </c>
      <c r="AO35" s="12">
        <v>27.25</v>
      </c>
      <c r="AP35" s="12">
        <v>93.5</v>
      </c>
      <c r="AQ35" s="12">
        <v>80</v>
      </c>
      <c r="AR35" s="12">
        <v>58.75</v>
      </c>
      <c r="AS35" s="12">
        <v>3.25</v>
      </c>
      <c r="AT35" s="13">
        <v>4277.25</v>
      </c>
      <c r="AU35" s="14"/>
      <c r="AX35" s="15"/>
    </row>
    <row r="36" spans="1:50">
      <c r="A36" s="1" t="s">
        <v>31</v>
      </c>
      <c r="B36" s="12">
        <v>32</v>
      </c>
      <c r="C36" s="12">
        <v>37.75</v>
      </c>
      <c r="D36" s="12">
        <v>11.5</v>
      </c>
      <c r="E36" s="12">
        <v>12</v>
      </c>
      <c r="F36" s="12">
        <v>61</v>
      </c>
      <c r="G36" s="12">
        <v>15.75</v>
      </c>
      <c r="H36" s="12">
        <v>26</v>
      </c>
      <c r="I36" s="12">
        <v>22.5</v>
      </c>
      <c r="J36" s="12">
        <v>26.5</v>
      </c>
      <c r="K36" s="12">
        <v>22.5</v>
      </c>
      <c r="L36" s="12">
        <v>39</v>
      </c>
      <c r="M36" s="12">
        <v>87.25</v>
      </c>
      <c r="N36" s="12">
        <v>19.25</v>
      </c>
      <c r="O36" s="12">
        <v>21.5</v>
      </c>
      <c r="P36" s="12">
        <v>13</v>
      </c>
      <c r="Q36" s="12">
        <v>14.5</v>
      </c>
      <c r="R36" s="12">
        <v>18.75</v>
      </c>
      <c r="S36" s="12">
        <v>29</v>
      </c>
      <c r="T36" s="12">
        <v>29.75</v>
      </c>
      <c r="U36" s="12">
        <v>22.25</v>
      </c>
      <c r="V36" s="12">
        <v>27</v>
      </c>
      <c r="W36" s="12">
        <v>12</v>
      </c>
      <c r="X36" s="12">
        <v>10.25</v>
      </c>
      <c r="Y36" s="12">
        <v>19.25</v>
      </c>
      <c r="Z36" s="12">
        <v>18.75</v>
      </c>
      <c r="AA36" s="12">
        <v>125.5</v>
      </c>
      <c r="AB36" s="12">
        <v>132</v>
      </c>
      <c r="AC36" s="12">
        <v>762.75</v>
      </c>
      <c r="AD36" s="12">
        <v>215.5</v>
      </c>
      <c r="AE36" s="12">
        <v>153.5</v>
      </c>
      <c r="AF36" s="12">
        <v>159</v>
      </c>
      <c r="AG36" s="12">
        <v>41.5</v>
      </c>
      <c r="AH36" s="12">
        <v>55.5</v>
      </c>
      <c r="AI36" s="12">
        <v>18</v>
      </c>
      <c r="AJ36" s="12">
        <v>35.75</v>
      </c>
      <c r="AK36" s="12">
        <v>12.75</v>
      </c>
      <c r="AL36" s="12">
        <v>58</v>
      </c>
      <c r="AM36" s="12">
        <v>12.75</v>
      </c>
      <c r="AN36" s="12">
        <v>48.75</v>
      </c>
      <c r="AO36" s="12">
        <v>22.75</v>
      </c>
      <c r="AP36" s="12">
        <v>83.5</v>
      </c>
      <c r="AQ36" s="12">
        <v>208.25</v>
      </c>
      <c r="AR36" s="12">
        <v>101.5</v>
      </c>
      <c r="AS36" s="12">
        <v>5.75</v>
      </c>
      <c r="AT36" s="13">
        <v>2902</v>
      </c>
      <c r="AU36" s="14"/>
      <c r="AX36" s="15"/>
    </row>
    <row r="37" spans="1:50">
      <c r="A37" s="1" t="s">
        <v>32</v>
      </c>
      <c r="B37" s="12">
        <v>5.5</v>
      </c>
      <c r="C37" s="12">
        <v>12.5</v>
      </c>
      <c r="D37" s="12">
        <v>3.5</v>
      </c>
      <c r="E37" s="12">
        <v>1</v>
      </c>
      <c r="F37" s="12">
        <v>11.75</v>
      </c>
      <c r="G37" s="12">
        <v>4.25</v>
      </c>
      <c r="H37" s="12">
        <v>7.75</v>
      </c>
      <c r="I37" s="12">
        <v>3.25</v>
      </c>
      <c r="J37" s="12">
        <v>10.75</v>
      </c>
      <c r="K37" s="12">
        <v>4.75</v>
      </c>
      <c r="L37" s="12">
        <v>9.25</v>
      </c>
      <c r="M37" s="12">
        <v>15.75</v>
      </c>
      <c r="N37" s="12">
        <v>5</v>
      </c>
      <c r="O37" s="12">
        <v>6.25</v>
      </c>
      <c r="P37" s="12">
        <v>1.5</v>
      </c>
      <c r="Q37" s="12">
        <v>5.25</v>
      </c>
      <c r="R37" s="12">
        <v>3.75</v>
      </c>
      <c r="S37" s="12">
        <v>5.25</v>
      </c>
      <c r="T37" s="12">
        <v>8.5</v>
      </c>
      <c r="U37" s="12">
        <v>5</v>
      </c>
      <c r="V37" s="12">
        <v>7.75</v>
      </c>
      <c r="W37" s="12">
        <v>1.25</v>
      </c>
      <c r="X37" s="12">
        <v>1.25</v>
      </c>
      <c r="Y37" s="12">
        <v>3.25</v>
      </c>
      <c r="Z37" s="12">
        <v>3.75</v>
      </c>
      <c r="AA37" s="12">
        <v>56.75</v>
      </c>
      <c r="AB37" s="12">
        <v>58.75</v>
      </c>
      <c r="AC37" s="12">
        <v>282</v>
      </c>
      <c r="AD37" s="12">
        <v>114.25</v>
      </c>
      <c r="AE37" s="12">
        <v>53.75</v>
      </c>
      <c r="AF37" s="12">
        <v>82.5</v>
      </c>
      <c r="AG37" s="12">
        <v>32.75</v>
      </c>
      <c r="AH37" s="12">
        <v>62.25</v>
      </c>
      <c r="AI37" s="12">
        <v>36.5</v>
      </c>
      <c r="AJ37" s="12">
        <v>4.5</v>
      </c>
      <c r="AK37" s="12">
        <v>1.5</v>
      </c>
      <c r="AL37" s="12">
        <v>5</v>
      </c>
      <c r="AM37" s="12">
        <v>4.5</v>
      </c>
      <c r="AN37" s="12">
        <v>15.5</v>
      </c>
      <c r="AO37" s="12">
        <v>5.5</v>
      </c>
      <c r="AP37" s="12">
        <v>45.25</v>
      </c>
      <c r="AQ37" s="12">
        <v>64.75</v>
      </c>
      <c r="AR37" s="12">
        <v>27</v>
      </c>
      <c r="AS37" s="12">
        <v>0.25</v>
      </c>
      <c r="AT37" s="13">
        <v>1101</v>
      </c>
      <c r="AU37" s="14"/>
      <c r="AX37" s="15"/>
    </row>
    <row r="38" spans="1:50">
      <c r="A38" s="1" t="s">
        <v>33</v>
      </c>
      <c r="B38" s="12">
        <v>3.75</v>
      </c>
      <c r="C38" s="12">
        <v>6.75</v>
      </c>
      <c r="D38" s="12">
        <v>4</v>
      </c>
      <c r="E38" s="12">
        <v>3.75</v>
      </c>
      <c r="F38" s="12">
        <v>16</v>
      </c>
      <c r="G38" s="12">
        <v>4.75</v>
      </c>
      <c r="H38" s="12">
        <v>12.5</v>
      </c>
      <c r="I38" s="12">
        <v>7</v>
      </c>
      <c r="J38" s="12">
        <v>7.5</v>
      </c>
      <c r="K38" s="12">
        <v>36.25</v>
      </c>
      <c r="L38" s="12">
        <v>29.25</v>
      </c>
      <c r="M38" s="12">
        <v>84.75</v>
      </c>
      <c r="N38" s="12">
        <v>25.5</v>
      </c>
      <c r="O38" s="12">
        <v>38.25</v>
      </c>
      <c r="P38" s="12">
        <v>11</v>
      </c>
      <c r="Q38" s="12">
        <v>9</v>
      </c>
      <c r="R38" s="12">
        <v>8.25</v>
      </c>
      <c r="S38" s="12">
        <v>22.5</v>
      </c>
      <c r="T38" s="12">
        <v>3</v>
      </c>
      <c r="U38" s="12">
        <v>2</v>
      </c>
      <c r="V38" s="12">
        <v>2</v>
      </c>
      <c r="W38" s="12">
        <v>1.25</v>
      </c>
      <c r="X38" s="12">
        <v>0.25</v>
      </c>
      <c r="Y38" s="12">
        <v>2.75</v>
      </c>
      <c r="Z38" s="12">
        <v>6.75</v>
      </c>
      <c r="AA38" s="12">
        <v>92.5</v>
      </c>
      <c r="AB38" s="12">
        <v>66.75</v>
      </c>
      <c r="AC38" s="12">
        <v>154.5</v>
      </c>
      <c r="AD38" s="12">
        <v>59.25</v>
      </c>
      <c r="AE38" s="12">
        <v>17.5</v>
      </c>
      <c r="AF38" s="12">
        <v>18.75</v>
      </c>
      <c r="AG38" s="12">
        <v>7.5</v>
      </c>
      <c r="AH38" s="12">
        <v>7.25</v>
      </c>
      <c r="AI38" s="12">
        <v>13</v>
      </c>
      <c r="AJ38" s="12">
        <v>3</v>
      </c>
      <c r="AK38" s="12">
        <v>4.75</v>
      </c>
      <c r="AL38" s="12">
        <v>50.25</v>
      </c>
      <c r="AM38" s="12">
        <v>1</v>
      </c>
      <c r="AN38" s="12">
        <v>7.5</v>
      </c>
      <c r="AO38" s="12">
        <v>0.5</v>
      </c>
      <c r="AP38" s="12">
        <v>5</v>
      </c>
      <c r="AQ38" s="12">
        <v>11</v>
      </c>
      <c r="AR38" s="12">
        <v>1.5</v>
      </c>
      <c r="AS38" s="12">
        <v>27</v>
      </c>
      <c r="AT38" s="13">
        <v>897.25</v>
      </c>
      <c r="AU38" s="14"/>
      <c r="AX38" s="15"/>
    </row>
    <row r="39" spans="1:50">
      <c r="A39" s="1" t="s">
        <v>34</v>
      </c>
      <c r="B39" s="12">
        <v>10</v>
      </c>
      <c r="C39" s="12">
        <v>13</v>
      </c>
      <c r="D39" s="12">
        <v>4.75</v>
      </c>
      <c r="E39" s="12">
        <v>7.5</v>
      </c>
      <c r="F39" s="12">
        <v>38</v>
      </c>
      <c r="G39" s="12">
        <v>13.75</v>
      </c>
      <c r="H39" s="12">
        <v>17.75</v>
      </c>
      <c r="I39" s="12">
        <v>10.5</v>
      </c>
      <c r="J39" s="12">
        <v>17.25</v>
      </c>
      <c r="K39" s="12">
        <v>55.25</v>
      </c>
      <c r="L39" s="12">
        <v>64.5</v>
      </c>
      <c r="M39" s="12">
        <v>331</v>
      </c>
      <c r="N39" s="12">
        <v>23.25</v>
      </c>
      <c r="O39" s="12">
        <v>80</v>
      </c>
      <c r="P39" s="12">
        <v>20.5</v>
      </c>
      <c r="Q39" s="12">
        <v>10.75</v>
      </c>
      <c r="R39" s="12">
        <v>20.75</v>
      </c>
      <c r="S39" s="12">
        <v>38.5</v>
      </c>
      <c r="T39" s="12">
        <v>6</v>
      </c>
      <c r="U39" s="12">
        <v>4.5</v>
      </c>
      <c r="V39" s="12">
        <v>3.5</v>
      </c>
      <c r="W39" s="12">
        <v>2.5</v>
      </c>
      <c r="X39" s="12">
        <v>0.75</v>
      </c>
      <c r="Y39" s="12">
        <v>7.25</v>
      </c>
      <c r="Z39" s="12">
        <v>8.25</v>
      </c>
      <c r="AA39" s="12">
        <v>463.25</v>
      </c>
      <c r="AB39" s="12">
        <v>161</v>
      </c>
      <c r="AC39" s="12">
        <v>517.25</v>
      </c>
      <c r="AD39" s="12">
        <v>166.5</v>
      </c>
      <c r="AE39" s="12">
        <v>49</v>
      </c>
      <c r="AF39" s="12">
        <v>45.75</v>
      </c>
      <c r="AG39" s="12">
        <v>28.25</v>
      </c>
      <c r="AH39" s="12">
        <v>21</v>
      </c>
      <c r="AI39" s="12">
        <v>42.25</v>
      </c>
      <c r="AJ39" s="12">
        <v>6.25</v>
      </c>
      <c r="AK39" s="12">
        <v>52.25</v>
      </c>
      <c r="AL39" s="12">
        <v>10</v>
      </c>
      <c r="AM39" s="12">
        <v>1.25</v>
      </c>
      <c r="AN39" s="12">
        <v>8.5</v>
      </c>
      <c r="AO39" s="12">
        <v>4</v>
      </c>
      <c r="AP39" s="12">
        <v>7.25</v>
      </c>
      <c r="AQ39" s="12">
        <v>100</v>
      </c>
      <c r="AR39" s="12">
        <v>9.25</v>
      </c>
      <c r="AS39" s="12">
        <v>17.25</v>
      </c>
      <c r="AT39" s="13">
        <v>2520</v>
      </c>
      <c r="AU39" s="14"/>
      <c r="AX39" s="15"/>
    </row>
    <row r="40" spans="1:50">
      <c r="A40" s="1" t="s">
        <v>35</v>
      </c>
      <c r="B40" s="12">
        <v>3.25</v>
      </c>
      <c r="C40" s="12">
        <v>4.75</v>
      </c>
      <c r="D40" s="12">
        <v>2.5</v>
      </c>
      <c r="E40" s="12">
        <v>2.25</v>
      </c>
      <c r="F40" s="12">
        <v>7</v>
      </c>
      <c r="G40" s="12">
        <v>2</v>
      </c>
      <c r="H40" s="12">
        <v>8.25</v>
      </c>
      <c r="I40" s="12">
        <v>4.75</v>
      </c>
      <c r="J40" s="12">
        <v>11.75</v>
      </c>
      <c r="K40" s="12">
        <v>2.25</v>
      </c>
      <c r="L40" s="12">
        <v>6.75</v>
      </c>
      <c r="M40" s="12">
        <v>33.5</v>
      </c>
      <c r="N40" s="12">
        <v>3.25</v>
      </c>
      <c r="O40" s="12">
        <v>3</v>
      </c>
      <c r="P40" s="12">
        <v>4.5</v>
      </c>
      <c r="Q40" s="12">
        <v>0.75</v>
      </c>
      <c r="R40" s="12">
        <v>0.5</v>
      </c>
      <c r="S40" s="12">
        <v>4</v>
      </c>
      <c r="T40" s="12">
        <v>15.75</v>
      </c>
      <c r="U40" s="12">
        <v>10.25</v>
      </c>
      <c r="V40" s="12">
        <v>11.5</v>
      </c>
      <c r="W40" s="12">
        <v>2.5</v>
      </c>
      <c r="X40" s="12">
        <v>1.25</v>
      </c>
      <c r="Y40" s="12">
        <v>8.75</v>
      </c>
      <c r="Z40" s="12">
        <v>0.5</v>
      </c>
      <c r="AA40" s="12">
        <v>56</v>
      </c>
      <c r="AB40" s="12">
        <v>35.75</v>
      </c>
      <c r="AC40" s="12">
        <v>91</v>
      </c>
      <c r="AD40" s="12">
        <v>22.5</v>
      </c>
      <c r="AE40" s="12">
        <v>7.25</v>
      </c>
      <c r="AF40" s="12">
        <v>12.5</v>
      </c>
      <c r="AG40" s="12">
        <v>3.75</v>
      </c>
      <c r="AH40" s="12">
        <v>5.5</v>
      </c>
      <c r="AI40" s="12">
        <v>6.5</v>
      </c>
      <c r="AJ40" s="12">
        <v>3.5</v>
      </c>
      <c r="AK40" s="12">
        <v>0.25</v>
      </c>
      <c r="AL40" s="12">
        <v>1.25</v>
      </c>
      <c r="AM40" s="12">
        <v>4</v>
      </c>
      <c r="AN40" s="12">
        <v>22.25</v>
      </c>
      <c r="AO40" s="12">
        <v>2.25</v>
      </c>
      <c r="AP40" s="12">
        <v>5</v>
      </c>
      <c r="AQ40" s="12">
        <v>26</v>
      </c>
      <c r="AR40" s="12">
        <v>6.25</v>
      </c>
      <c r="AS40" s="12">
        <v>0.25</v>
      </c>
      <c r="AT40" s="13">
        <v>467.25</v>
      </c>
      <c r="AU40" s="14"/>
      <c r="AX40" s="15"/>
    </row>
    <row r="41" spans="1:50">
      <c r="A41" s="1" t="s">
        <v>36</v>
      </c>
      <c r="B41" s="12">
        <v>29.5</v>
      </c>
      <c r="C41" s="12">
        <v>41.75</v>
      </c>
      <c r="D41" s="12">
        <v>10</v>
      </c>
      <c r="E41" s="12">
        <v>8.25</v>
      </c>
      <c r="F41" s="12">
        <v>30</v>
      </c>
      <c r="G41" s="12">
        <v>21.75</v>
      </c>
      <c r="H41" s="12">
        <v>82.75</v>
      </c>
      <c r="I41" s="12">
        <v>29.5</v>
      </c>
      <c r="J41" s="12">
        <v>51.5</v>
      </c>
      <c r="K41" s="12">
        <v>14.75</v>
      </c>
      <c r="L41" s="12">
        <v>47.25</v>
      </c>
      <c r="M41" s="12">
        <v>119.75</v>
      </c>
      <c r="N41" s="12">
        <v>11.5</v>
      </c>
      <c r="O41" s="12">
        <v>29.25</v>
      </c>
      <c r="P41" s="12">
        <v>26.75</v>
      </c>
      <c r="Q41" s="12">
        <v>14.75</v>
      </c>
      <c r="R41" s="12">
        <v>13.5</v>
      </c>
      <c r="S41" s="12">
        <v>30.5</v>
      </c>
      <c r="T41" s="12">
        <v>152</v>
      </c>
      <c r="U41" s="12">
        <v>44.25</v>
      </c>
      <c r="V41" s="12">
        <v>67.75</v>
      </c>
      <c r="W41" s="12">
        <v>9</v>
      </c>
      <c r="X41" s="12">
        <v>7</v>
      </c>
      <c r="Y41" s="12">
        <v>31</v>
      </c>
      <c r="Z41" s="12">
        <v>17.25</v>
      </c>
      <c r="AA41" s="12">
        <v>139</v>
      </c>
      <c r="AB41" s="12">
        <v>96.5</v>
      </c>
      <c r="AC41" s="12">
        <v>256.75</v>
      </c>
      <c r="AD41" s="12">
        <v>88.25</v>
      </c>
      <c r="AE41" s="12">
        <v>39.75</v>
      </c>
      <c r="AF41" s="12">
        <v>66.75</v>
      </c>
      <c r="AG41" s="12">
        <v>26</v>
      </c>
      <c r="AH41" s="12">
        <v>43</v>
      </c>
      <c r="AI41" s="12">
        <v>33.75</v>
      </c>
      <c r="AJ41" s="12">
        <v>17</v>
      </c>
      <c r="AK41" s="12">
        <v>4.5</v>
      </c>
      <c r="AL41" s="12">
        <v>8</v>
      </c>
      <c r="AM41" s="12">
        <v>23.75</v>
      </c>
      <c r="AN41" s="12">
        <v>12.5</v>
      </c>
      <c r="AO41" s="12">
        <v>12.25</v>
      </c>
      <c r="AP41" s="12">
        <v>9.5</v>
      </c>
      <c r="AQ41" s="12">
        <v>69.25</v>
      </c>
      <c r="AR41" s="12">
        <v>20</v>
      </c>
      <c r="AS41" s="12">
        <v>1.25</v>
      </c>
      <c r="AT41" s="13">
        <v>1909</v>
      </c>
      <c r="AU41" s="14"/>
      <c r="AX41" s="15"/>
    </row>
    <row r="42" spans="1:50">
      <c r="A42" s="1" t="s">
        <v>53</v>
      </c>
      <c r="B42" s="12">
        <v>7</v>
      </c>
      <c r="C42" s="12">
        <v>11.75</v>
      </c>
      <c r="D42" s="12">
        <v>1</v>
      </c>
      <c r="E42" s="12">
        <v>1.5</v>
      </c>
      <c r="F42" s="12">
        <v>10</v>
      </c>
      <c r="G42" s="12">
        <v>1.75</v>
      </c>
      <c r="H42" s="12">
        <v>5.25</v>
      </c>
      <c r="I42" s="12">
        <v>3.5</v>
      </c>
      <c r="J42" s="12">
        <v>5.5</v>
      </c>
      <c r="K42" s="12">
        <v>2.5</v>
      </c>
      <c r="L42" s="12">
        <v>7</v>
      </c>
      <c r="M42" s="12">
        <v>18.5</v>
      </c>
      <c r="N42" s="12">
        <v>5</v>
      </c>
      <c r="O42" s="12">
        <v>3.75</v>
      </c>
      <c r="P42" s="12">
        <v>5.75</v>
      </c>
      <c r="Q42" s="12">
        <v>2.25</v>
      </c>
      <c r="R42" s="12">
        <v>2.5</v>
      </c>
      <c r="S42" s="12">
        <v>3.5</v>
      </c>
      <c r="T42" s="12">
        <v>11.5</v>
      </c>
      <c r="U42" s="12">
        <v>6</v>
      </c>
      <c r="V42" s="12">
        <v>6.75</v>
      </c>
      <c r="W42" s="12">
        <v>4.25</v>
      </c>
      <c r="X42" s="12">
        <v>1.75</v>
      </c>
      <c r="Y42" s="12">
        <v>3.75</v>
      </c>
      <c r="Z42" s="12">
        <v>4.25</v>
      </c>
      <c r="AA42" s="12">
        <v>43.5</v>
      </c>
      <c r="AB42" s="12">
        <v>44.75</v>
      </c>
      <c r="AC42" s="12">
        <v>194.75</v>
      </c>
      <c r="AD42" s="12">
        <v>57</v>
      </c>
      <c r="AE42" s="12">
        <v>36</v>
      </c>
      <c r="AF42" s="12">
        <v>44.75</v>
      </c>
      <c r="AG42" s="12">
        <v>19.5</v>
      </c>
      <c r="AH42" s="12">
        <v>32.5</v>
      </c>
      <c r="AI42" s="12">
        <v>27</v>
      </c>
      <c r="AJ42" s="12">
        <v>7</v>
      </c>
      <c r="AK42" s="12">
        <v>1.25</v>
      </c>
      <c r="AL42" s="12">
        <v>5.25</v>
      </c>
      <c r="AM42" s="12">
        <v>3</v>
      </c>
      <c r="AN42" s="12">
        <v>9.25</v>
      </c>
      <c r="AO42" s="12">
        <v>6.75</v>
      </c>
      <c r="AP42" s="12">
        <v>29.5</v>
      </c>
      <c r="AQ42" s="12">
        <v>32.5</v>
      </c>
      <c r="AR42" s="12">
        <v>12</v>
      </c>
      <c r="AS42" s="12">
        <v>0.75</v>
      </c>
      <c r="AT42" s="13">
        <v>743.25</v>
      </c>
      <c r="AU42" s="14"/>
      <c r="AX42" s="15"/>
    </row>
    <row r="43" spans="1:50">
      <c r="A43" s="1" t="s">
        <v>54</v>
      </c>
      <c r="B43" s="12">
        <v>9</v>
      </c>
      <c r="C43" s="12">
        <v>15.25</v>
      </c>
      <c r="D43" s="12">
        <v>3.25</v>
      </c>
      <c r="E43" s="12">
        <v>1.75</v>
      </c>
      <c r="F43" s="12">
        <v>8</v>
      </c>
      <c r="G43" s="12">
        <v>3.75</v>
      </c>
      <c r="H43" s="12">
        <v>8.5</v>
      </c>
      <c r="I43" s="12">
        <v>4.25</v>
      </c>
      <c r="J43" s="12">
        <v>11.5</v>
      </c>
      <c r="K43" s="12">
        <v>5</v>
      </c>
      <c r="L43" s="12">
        <v>7.75</v>
      </c>
      <c r="M43" s="12">
        <v>21.75</v>
      </c>
      <c r="N43" s="12">
        <v>4.25</v>
      </c>
      <c r="O43" s="12">
        <v>4.5</v>
      </c>
      <c r="P43" s="12">
        <v>2.25</v>
      </c>
      <c r="Q43" s="12">
        <v>2.5</v>
      </c>
      <c r="R43" s="12">
        <v>3.75</v>
      </c>
      <c r="S43" s="12">
        <v>7.5</v>
      </c>
      <c r="T43" s="12">
        <v>8.25</v>
      </c>
      <c r="U43" s="12">
        <v>3.75</v>
      </c>
      <c r="V43" s="12">
        <v>6.25</v>
      </c>
      <c r="W43" s="12">
        <v>3</v>
      </c>
      <c r="X43" s="12">
        <v>2.25</v>
      </c>
      <c r="Y43" s="12">
        <v>2.75</v>
      </c>
      <c r="Z43" s="12">
        <v>6.5</v>
      </c>
      <c r="AA43" s="12">
        <v>52.75</v>
      </c>
      <c r="AB43" s="12">
        <v>30</v>
      </c>
      <c r="AC43" s="12">
        <v>198.5</v>
      </c>
      <c r="AD43" s="12">
        <v>105.75</v>
      </c>
      <c r="AE43" s="12">
        <v>71.75</v>
      </c>
      <c r="AF43" s="12">
        <v>128</v>
      </c>
      <c r="AG43" s="12">
        <v>49</v>
      </c>
      <c r="AH43" s="12">
        <v>106.5</v>
      </c>
      <c r="AI43" s="12">
        <v>96.5</v>
      </c>
      <c r="AJ43" s="12">
        <v>45.25</v>
      </c>
      <c r="AK43" s="12">
        <v>3.25</v>
      </c>
      <c r="AL43" s="12">
        <v>6.25</v>
      </c>
      <c r="AM43" s="12">
        <v>3.75</v>
      </c>
      <c r="AN43" s="12">
        <v>10.75</v>
      </c>
      <c r="AO43" s="12">
        <v>30.25</v>
      </c>
      <c r="AP43" s="12">
        <v>5</v>
      </c>
      <c r="AQ43" s="12">
        <v>56.25</v>
      </c>
      <c r="AR43" s="12">
        <v>19</v>
      </c>
      <c r="AS43" s="12">
        <v>1.75</v>
      </c>
      <c r="AT43" s="13">
        <v>1177.5</v>
      </c>
      <c r="AU43" s="14"/>
      <c r="AX43" s="15"/>
    </row>
    <row r="44" spans="1:50">
      <c r="A44" s="1" t="s">
        <v>55</v>
      </c>
      <c r="B44" s="12">
        <v>10</v>
      </c>
      <c r="C44" s="12">
        <v>22.75</v>
      </c>
      <c r="D44" s="12">
        <v>22.75</v>
      </c>
      <c r="E44" s="12">
        <v>39.5</v>
      </c>
      <c r="F44" s="12">
        <v>116</v>
      </c>
      <c r="G44" s="12">
        <v>23</v>
      </c>
      <c r="H44" s="12">
        <v>44</v>
      </c>
      <c r="I44" s="12">
        <v>25.75</v>
      </c>
      <c r="J44" s="12">
        <v>44.5</v>
      </c>
      <c r="K44" s="12">
        <v>12.5</v>
      </c>
      <c r="L44" s="12">
        <v>22.75</v>
      </c>
      <c r="M44" s="12">
        <v>33.75</v>
      </c>
      <c r="N44" s="12">
        <v>12.5</v>
      </c>
      <c r="O44" s="12">
        <v>7</v>
      </c>
      <c r="P44" s="12">
        <v>3.25</v>
      </c>
      <c r="Q44" s="12">
        <v>4.25</v>
      </c>
      <c r="R44" s="12">
        <v>7.75</v>
      </c>
      <c r="S44" s="12">
        <v>20.75</v>
      </c>
      <c r="T44" s="12">
        <v>47.75</v>
      </c>
      <c r="U44" s="12">
        <v>61.75</v>
      </c>
      <c r="V44" s="12">
        <v>83.5</v>
      </c>
      <c r="W44" s="12">
        <v>52.25</v>
      </c>
      <c r="X44" s="12">
        <v>35.5</v>
      </c>
      <c r="Y44" s="12">
        <v>67.75</v>
      </c>
      <c r="Z44" s="12">
        <v>29.5</v>
      </c>
      <c r="AA44" s="12">
        <v>240</v>
      </c>
      <c r="AB44" s="12">
        <v>241.25</v>
      </c>
      <c r="AC44" s="12">
        <v>1125.25</v>
      </c>
      <c r="AD44" s="12">
        <v>301.75</v>
      </c>
      <c r="AE44" s="12">
        <v>110.5</v>
      </c>
      <c r="AF44" s="12">
        <v>110.25</v>
      </c>
      <c r="AG44" s="12">
        <v>47</v>
      </c>
      <c r="AH44" s="12">
        <v>44.5</v>
      </c>
      <c r="AI44" s="12">
        <v>85</v>
      </c>
      <c r="AJ44" s="12">
        <v>37.25</v>
      </c>
      <c r="AK44" s="12">
        <v>6.5</v>
      </c>
      <c r="AL44" s="12">
        <v>57</v>
      </c>
      <c r="AM44" s="12">
        <v>21.25</v>
      </c>
      <c r="AN44" s="12">
        <v>46</v>
      </c>
      <c r="AO44" s="12">
        <v>13.75</v>
      </c>
      <c r="AP44" s="12">
        <v>29</v>
      </c>
      <c r="AQ44" s="12">
        <v>34.5</v>
      </c>
      <c r="AR44" s="12">
        <v>195.75</v>
      </c>
      <c r="AS44" s="12">
        <v>8.75</v>
      </c>
      <c r="AT44" s="13">
        <v>3606</v>
      </c>
      <c r="AU44" s="14"/>
      <c r="AX44" s="15"/>
    </row>
    <row r="45" spans="1:50">
      <c r="A45" s="1" t="s">
        <v>56</v>
      </c>
      <c r="B45" s="12">
        <v>11</v>
      </c>
      <c r="C45" s="12">
        <v>11.75</v>
      </c>
      <c r="D45" s="12">
        <v>7.25</v>
      </c>
      <c r="E45" s="12">
        <v>16.75</v>
      </c>
      <c r="F45" s="12">
        <v>73</v>
      </c>
      <c r="G45" s="12">
        <v>18</v>
      </c>
      <c r="H45" s="12">
        <v>17.75</v>
      </c>
      <c r="I45" s="12">
        <v>11</v>
      </c>
      <c r="J45" s="12">
        <v>20.75</v>
      </c>
      <c r="K45" s="12">
        <v>6.75</v>
      </c>
      <c r="L45" s="12">
        <v>13.5</v>
      </c>
      <c r="M45" s="12">
        <v>39</v>
      </c>
      <c r="N45" s="12">
        <v>6.75</v>
      </c>
      <c r="O45" s="12">
        <v>5.75</v>
      </c>
      <c r="P45" s="12">
        <v>5</v>
      </c>
      <c r="Q45" s="12">
        <v>3</v>
      </c>
      <c r="R45" s="12">
        <v>3.5</v>
      </c>
      <c r="S45" s="12">
        <v>4.75</v>
      </c>
      <c r="T45" s="12">
        <v>10.5</v>
      </c>
      <c r="U45" s="12">
        <v>12.75</v>
      </c>
      <c r="V45" s="12">
        <v>14.5</v>
      </c>
      <c r="W45" s="12">
        <v>9.5</v>
      </c>
      <c r="X45" s="12">
        <v>5</v>
      </c>
      <c r="Y45" s="12">
        <v>17</v>
      </c>
      <c r="Z45" s="12">
        <v>10.25</v>
      </c>
      <c r="AA45" s="12">
        <v>99.5</v>
      </c>
      <c r="AB45" s="12">
        <v>74.75</v>
      </c>
      <c r="AC45" s="12">
        <v>383.75</v>
      </c>
      <c r="AD45" s="12">
        <v>168.75</v>
      </c>
      <c r="AE45" s="12">
        <v>101.25</v>
      </c>
      <c r="AF45" s="12">
        <v>101.75</v>
      </c>
      <c r="AG45" s="12">
        <v>41</v>
      </c>
      <c r="AH45" s="12">
        <v>57.75</v>
      </c>
      <c r="AI45" s="12">
        <v>93.25</v>
      </c>
      <c r="AJ45" s="12">
        <v>30.5</v>
      </c>
      <c r="AK45" s="12">
        <v>1.25</v>
      </c>
      <c r="AL45" s="12">
        <v>10</v>
      </c>
      <c r="AM45" s="12">
        <v>6.75</v>
      </c>
      <c r="AN45" s="12">
        <v>20.25</v>
      </c>
      <c r="AO45" s="12">
        <v>16</v>
      </c>
      <c r="AP45" s="12">
        <v>22.5</v>
      </c>
      <c r="AQ45" s="12">
        <v>328.5</v>
      </c>
      <c r="AR45" s="12">
        <v>7.5</v>
      </c>
      <c r="AS45" s="12">
        <v>1.5</v>
      </c>
      <c r="AT45" s="13">
        <v>1921.25</v>
      </c>
      <c r="AU45" s="14"/>
      <c r="AX45" s="15"/>
    </row>
    <row r="46" spans="1:50">
      <c r="A46" s="1" t="s">
        <v>62</v>
      </c>
      <c r="B46" s="12">
        <v>0.5</v>
      </c>
      <c r="C46" s="12">
        <v>2.25</v>
      </c>
      <c r="D46" s="12">
        <v>7.5</v>
      </c>
      <c r="E46" s="12">
        <v>1.5</v>
      </c>
      <c r="F46" s="12">
        <v>12.25</v>
      </c>
      <c r="G46" s="12">
        <v>1.5</v>
      </c>
      <c r="H46" s="12">
        <v>6.5</v>
      </c>
      <c r="I46" s="12">
        <v>6.25</v>
      </c>
      <c r="J46" s="12">
        <v>3.5</v>
      </c>
      <c r="K46" s="12">
        <v>16.25</v>
      </c>
      <c r="L46" s="12">
        <v>20</v>
      </c>
      <c r="M46" s="12">
        <v>74</v>
      </c>
      <c r="N46" s="12">
        <v>15.75</v>
      </c>
      <c r="O46" s="12">
        <v>40.25</v>
      </c>
      <c r="P46" s="12">
        <v>16</v>
      </c>
      <c r="Q46" s="12">
        <v>7.5</v>
      </c>
      <c r="R46" s="12">
        <v>7.25</v>
      </c>
      <c r="S46" s="12">
        <v>7.25</v>
      </c>
      <c r="T46" s="12">
        <v>3</v>
      </c>
      <c r="U46" s="12">
        <v>2.5</v>
      </c>
      <c r="V46" s="12">
        <v>1.75</v>
      </c>
      <c r="W46" s="12">
        <v>0.25</v>
      </c>
      <c r="X46" s="12">
        <v>0.75</v>
      </c>
      <c r="Y46" s="12">
        <v>2.75</v>
      </c>
      <c r="Z46" s="12">
        <v>4.75</v>
      </c>
      <c r="AA46" s="12">
        <v>87.5</v>
      </c>
      <c r="AB46" s="12">
        <v>36.75</v>
      </c>
      <c r="AC46" s="12">
        <v>100.25</v>
      </c>
      <c r="AD46" s="12">
        <v>28.75</v>
      </c>
      <c r="AE46" s="12">
        <v>9.75</v>
      </c>
      <c r="AF46" s="12">
        <v>4.5</v>
      </c>
      <c r="AG46" s="12">
        <v>4.25</v>
      </c>
      <c r="AH46" s="12">
        <v>2.25</v>
      </c>
      <c r="AI46" s="12">
        <v>5.25</v>
      </c>
      <c r="AJ46" s="12">
        <v>0.5</v>
      </c>
      <c r="AK46" s="12">
        <v>24.25</v>
      </c>
      <c r="AL46" s="12">
        <v>6.75</v>
      </c>
      <c r="AM46" s="12">
        <v>0.25</v>
      </c>
      <c r="AN46" s="12">
        <v>1.75</v>
      </c>
      <c r="AO46" s="12">
        <v>2</v>
      </c>
      <c r="AP46" s="12">
        <v>3.75</v>
      </c>
      <c r="AQ46" s="12">
        <v>20.5</v>
      </c>
      <c r="AR46" s="12">
        <v>1.75</v>
      </c>
      <c r="AS46" s="12">
        <v>3.75</v>
      </c>
      <c r="AT46" s="13">
        <v>606.25</v>
      </c>
      <c r="AU46" s="14"/>
      <c r="AX46" s="15"/>
    </row>
    <row r="47" spans="1:50">
      <c r="A47" s="11" t="s">
        <v>49</v>
      </c>
      <c r="B47" s="14">
        <v>1437.75</v>
      </c>
      <c r="C47" s="14">
        <v>2203</v>
      </c>
      <c r="D47" s="14">
        <v>1446.25</v>
      </c>
      <c r="E47" s="14">
        <v>1585.25</v>
      </c>
      <c r="F47" s="14">
        <v>4465.25</v>
      </c>
      <c r="G47" s="14">
        <v>1994</v>
      </c>
      <c r="H47" s="14">
        <v>2882.25</v>
      </c>
      <c r="I47" s="14">
        <v>2018.25</v>
      </c>
      <c r="J47" s="14">
        <v>2690.25</v>
      </c>
      <c r="K47" s="14">
        <v>2099.25</v>
      </c>
      <c r="L47" s="14">
        <v>3002.75</v>
      </c>
      <c r="M47" s="14">
        <v>5053.75</v>
      </c>
      <c r="N47" s="14">
        <v>1565.75</v>
      </c>
      <c r="O47" s="14">
        <v>2058.75</v>
      </c>
      <c r="P47" s="14">
        <v>1440.5</v>
      </c>
      <c r="Q47" s="14">
        <v>874.75</v>
      </c>
      <c r="R47" s="14">
        <v>1125.25</v>
      </c>
      <c r="S47" s="14">
        <v>2264.75</v>
      </c>
      <c r="T47" s="14">
        <v>1524.5</v>
      </c>
      <c r="U47" s="14">
        <v>1328.75</v>
      </c>
      <c r="V47" s="14">
        <v>1866.25</v>
      </c>
      <c r="W47" s="14">
        <v>960.5</v>
      </c>
      <c r="X47" s="14">
        <v>692</v>
      </c>
      <c r="Y47" s="14">
        <v>1838.5</v>
      </c>
      <c r="Z47" s="14">
        <v>2094.25</v>
      </c>
      <c r="AA47" s="14">
        <v>6759.75</v>
      </c>
      <c r="AB47" s="14">
        <v>4671.5</v>
      </c>
      <c r="AC47" s="14">
        <v>17003.25</v>
      </c>
      <c r="AD47" s="14">
        <v>7089.25</v>
      </c>
      <c r="AE47" s="14">
        <v>5208.25</v>
      </c>
      <c r="AF47" s="14">
        <v>5403</v>
      </c>
      <c r="AG47" s="14">
        <v>2519.25</v>
      </c>
      <c r="AH47" s="14">
        <v>4387.5</v>
      </c>
      <c r="AI47" s="14">
        <v>2604.5</v>
      </c>
      <c r="AJ47" s="14">
        <v>1046.25</v>
      </c>
      <c r="AK47" s="14">
        <v>845.5</v>
      </c>
      <c r="AL47" s="14">
        <v>2416</v>
      </c>
      <c r="AM47" s="14">
        <v>449.5</v>
      </c>
      <c r="AN47" s="14">
        <v>1759</v>
      </c>
      <c r="AO47" s="14">
        <v>687.75</v>
      </c>
      <c r="AP47" s="14">
        <v>1111.75</v>
      </c>
      <c r="AQ47" s="14">
        <v>4934.75</v>
      </c>
      <c r="AR47" s="14">
        <v>1732</v>
      </c>
      <c r="AS47" s="14">
        <v>560.75</v>
      </c>
      <c r="AT47" s="14">
        <v>121702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40634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44.333333333333336</v>
      </c>
      <c r="C5" s="4">
        <v>26.047619047619047</v>
      </c>
      <c r="D5" s="4">
        <v>88.952380952380963</v>
      </c>
      <c r="E5" s="4">
        <v>121.80952380952381</v>
      </c>
      <c r="F5" s="4">
        <v>456.47619047619048</v>
      </c>
      <c r="G5" s="4">
        <v>821.38095238095229</v>
      </c>
      <c r="H5" s="4">
        <v>675.33333333333337</v>
      </c>
      <c r="I5" s="4">
        <v>921.85714285714289</v>
      </c>
      <c r="J5" s="5">
        <v>3156.1904761904761</v>
      </c>
    </row>
    <row r="6" spans="1:10">
      <c r="A6" s="1" t="s">
        <v>26</v>
      </c>
      <c r="B6" s="4">
        <v>29.19047619047619</v>
      </c>
      <c r="C6" s="4">
        <v>44.142857142857146</v>
      </c>
      <c r="D6" s="4">
        <v>58.714285714285715</v>
      </c>
      <c r="E6" s="4">
        <v>105.85714285714286</v>
      </c>
      <c r="F6" s="4">
        <v>509.71428571428572</v>
      </c>
      <c r="G6" s="4">
        <v>1056.2857142857142</v>
      </c>
      <c r="H6" s="4">
        <v>887.09523809523807</v>
      </c>
      <c r="I6" s="4">
        <v>1717.4285714285713</v>
      </c>
      <c r="J6" s="5">
        <v>4408.4285714285716</v>
      </c>
    </row>
    <row r="7" spans="1:10">
      <c r="A7" s="1" t="s">
        <v>27</v>
      </c>
      <c r="B7" s="4">
        <v>139.57142857142858</v>
      </c>
      <c r="C7" s="4">
        <v>86.238095238095241</v>
      </c>
      <c r="D7" s="4">
        <v>50.714285714285715</v>
      </c>
      <c r="E7" s="4">
        <v>80.952380952380963</v>
      </c>
      <c r="F7" s="4">
        <v>451.42857142857144</v>
      </c>
      <c r="G7" s="4">
        <v>736.57142857142856</v>
      </c>
      <c r="H7" s="4">
        <v>503.52380952380958</v>
      </c>
      <c r="I7" s="4">
        <v>1519.6666666666665</v>
      </c>
      <c r="J7" s="5">
        <v>3568.6666666666665</v>
      </c>
    </row>
    <row r="8" spans="1:10">
      <c r="A8" s="1" t="s">
        <v>28</v>
      </c>
      <c r="B8" s="4">
        <v>91.80952380952381</v>
      </c>
      <c r="C8" s="4">
        <v>97.666666666666671</v>
      </c>
      <c r="D8" s="4">
        <v>87.333333333333329</v>
      </c>
      <c r="E8" s="4">
        <v>30.333333333333332</v>
      </c>
      <c r="F8" s="4">
        <v>287.42857142857139</v>
      </c>
      <c r="G8" s="4">
        <v>486.95238095238091</v>
      </c>
      <c r="H8" s="4">
        <v>366.76190476190476</v>
      </c>
      <c r="I8" s="4">
        <v>950.47619047619048</v>
      </c>
      <c r="J8" s="5">
        <v>2398.7619047619046</v>
      </c>
    </row>
    <row r="9" spans="1:10">
      <c r="A9" s="1">
        <v>16</v>
      </c>
      <c r="B9" s="4">
        <v>390</v>
      </c>
      <c r="C9" s="4">
        <v>409.33333333333337</v>
      </c>
      <c r="D9" s="4">
        <v>556.57142857142856</v>
      </c>
      <c r="E9" s="4">
        <v>313</v>
      </c>
      <c r="F9" s="4">
        <v>17.952380952380953</v>
      </c>
      <c r="G9" s="4">
        <v>147.85714285714286</v>
      </c>
      <c r="H9" s="4">
        <v>150.66666666666666</v>
      </c>
      <c r="I9" s="4">
        <v>450.61904761904759</v>
      </c>
      <c r="J9" s="5">
        <v>2436</v>
      </c>
    </row>
    <row r="10" spans="1:10">
      <c r="A10" s="1">
        <v>24</v>
      </c>
      <c r="B10" s="4">
        <v>647.19047619047615</v>
      </c>
      <c r="C10" s="4">
        <v>762.04761904761904</v>
      </c>
      <c r="D10" s="4">
        <v>901.42857142857133</v>
      </c>
      <c r="E10" s="4">
        <v>491.42857142857144</v>
      </c>
      <c r="F10" s="4">
        <v>140.71428571428572</v>
      </c>
      <c r="G10" s="4">
        <v>26.428571428571427</v>
      </c>
      <c r="H10" s="4">
        <v>142.0952380952381</v>
      </c>
      <c r="I10" s="4">
        <v>473.57142857142856</v>
      </c>
      <c r="J10" s="5">
        <v>3584.9047619047619</v>
      </c>
    </row>
    <row r="11" spans="1:10">
      <c r="A11" s="1" t="s">
        <v>29</v>
      </c>
      <c r="B11" s="4">
        <v>599.80952380952385</v>
      </c>
      <c r="C11" s="4">
        <v>670.33333333333326</v>
      </c>
      <c r="D11" s="4">
        <v>642.19047619047615</v>
      </c>
      <c r="E11" s="4">
        <v>340.14285714285711</v>
      </c>
      <c r="F11" s="4">
        <v>158.04761904761904</v>
      </c>
      <c r="G11" s="4">
        <v>151.85714285714286</v>
      </c>
      <c r="H11" s="4">
        <v>15.523809523809524</v>
      </c>
      <c r="I11" s="4">
        <v>101.14285714285714</v>
      </c>
      <c r="J11" s="5">
        <v>2679.0476190476188</v>
      </c>
    </row>
    <row r="12" spans="1:10">
      <c r="A12" s="1" t="s">
        <v>30</v>
      </c>
      <c r="B12" s="4">
        <v>791.71428571428578</v>
      </c>
      <c r="C12" s="4">
        <v>970.76190476190482</v>
      </c>
      <c r="D12" s="4">
        <v>2067.3333333333335</v>
      </c>
      <c r="E12" s="4">
        <v>899.90476190476193</v>
      </c>
      <c r="F12" s="4">
        <v>427.61904761904765</v>
      </c>
      <c r="G12" s="4">
        <v>479.85714285714283</v>
      </c>
      <c r="H12" s="4">
        <v>106.19047619047619</v>
      </c>
      <c r="I12" s="4">
        <v>38.285714285714285</v>
      </c>
      <c r="J12" s="5">
        <v>5781.6666666666679</v>
      </c>
    </row>
    <row r="13" spans="1:10" s="3" customFormat="1">
      <c r="A13" s="3" t="s">
        <v>49</v>
      </c>
      <c r="B13" s="5">
        <v>2733.6190476190477</v>
      </c>
      <c r="C13" s="5">
        <v>3066.5714285714284</v>
      </c>
      <c r="D13" s="5">
        <v>4453.2380952380954</v>
      </c>
      <c r="E13" s="5">
        <v>2383.4285714285716</v>
      </c>
      <c r="F13" s="5">
        <v>2449.3809523809523</v>
      </c>
      <c r="G13" s="5">
        <v>3907.1904761904752</v>
      </c>
      <c r="H13" s="5">
        <v>2847.1904761904761</v>
      </c>
      <c r="I13" s="5">
        <v>6173.0476190476193</v>
      </c>
      <c r="J13" s="5">
        <v>28014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17.399999999999999</v>
      </c>
      <c r="C17" s="4">
        <v>5</v>
      </c>
      <c r="D17" s="4">
        <v>32</v>
      </c>
      <c r="E17" s="4">
        <v>30</v>
      </c>
      <c r="F17" s="4">
        <v>161.20000000000002</v>
      </c>
      <c r="G17" s="4">
        <v>198.8</v>
      </c>
      <c r="H17" s="4">
        <v>114.39999999999999</v>
      </c>
      <c r="I17" s="4">
        <v>254.39999999999998</v>
      </c>
      <c r="J17" s="5">
        <v>813.2</v>
      </c>
    </row>
    <row r="18" spans="1:10">
      <c r="A18" s="1" t="s">
        <v>26</v>
      </c>
      <c r="B18" s="4">
        <v>5.4</v>
      </c>
      <c r="C18" s="4">
        <v>12.4</v>
      </c>
      <c r="D18" s="4">
        <v>17.8</v>
      </c>
      <c r="E18" s="4">
        <v>21.4</v>
      </c>
      <c r="F18" s="4">
        <v>147.39999999999998</v>
      </c>
      <c r="G18" s="4">
        <v>243</v>
      </c>
      <c r="H18" s="4">
        <v>223.2</v>
      </c>
      <c r="I18" s="4">
        <v>718.80000000000007</v>
      </c>
      <c r="J18" s="5">
        <v>1389.4</v>
      </c>
    </row>
    <row r="19" spans="1:10">
      <c r="A19" s="1" t="s">
        <v>27</v>
      </c>
      <c r="B19" s="4">
        <v>37.200000000000003</v>
      </c>
      <c r="C19" s="4">
        <v>10.4</v>
      </c>
      <c r="D19" s="4">
        <v>50</v>
      </c>
      <c r="E19" s="4">
        <v>30.6</v>
      </c>
      <c r="F19" s="4">
        <v>396</v>
      </c>
      <c r="G19" s="4">
        <v>610.6</v>
      </c>
      <c r="H19" s="4">
        <v>382.59999999999997</v>
      </c>
      <c r="I19" s="4">
        <v>1041.3999999999999</v>
      </c>
      <c r="J19" s="5">
        <v>2558.8000000000002</v>
      </c>
    </row>
    <row r="20" spans="1:10">
      <c r="A20" s="1" t="s">
        <v>28</v>
      </c>
      <c r="B20" s="4">
        <v>17.2</v>
      </c>
      <c r="C20" s="4">
        <v>13.6</v>
      </c>
      <c r="D20" s="4">
        <v>36.799999999999997</v>
      </c>
      <c r="E20" s="4">
        <v>30</v>
      </c>
      <c r="F20" s="4">
        <v>173</v>
      </c>
      <c r="G20" s="4">
        <v>262</v>
      </c>
      <c r="H20" s="4">
        <v>133.6</v>
      </c>
      <c r="I20" s="4">
        <v>319.60000000000002</v>
      </c>
      <c r="J20" s="5">
        <v>985.80000000000007</v>
      </c>
    </row>
    <row r="21" spans="1:10">
      <c r="A21" s="1">
        <v>16</v>
      </c>
      <c r="B21" s="4">
        <v>137</v>
      </c>
      <c r="C21" s="4">
        <v>88.6</v>
      </c>
      <c r="D21" s="4">
        <v>463.6</v>
      </c>
      <c r="E21" s="4">
        <v>190.79999999999998</v>
      </c>
      <c r="F21" s="4">
        <v>21</v>
      </c>
      <c r="G21" s="4">
        <v>126.60000000000001</v>
      </c>
      <c r="H21" s="4">
        <v>102.80000000000001</v>
      </c>
      <c r="I21" s="4">
        <v>249</v>
      </c>
      <c r="J21" s="5">
        <v>1379.3999999999999</v>
      </c>
    </row>
    <row r="22" spans="1:10">
      <c r="A22" s="1">
        <v>24</v>
      </c>
      <c r="B22" s="4">
        <v>173.4</v>
      </c>
      <c r="C22" s="4">
        <v>153.60000000000002</v>
      </c>
      <c r="D22" s="4">
        <v>679.4</v>
      </c>
      <c r="E22" s="4">
        <v>264.2</v>
      </c>
      <c r="F22" s="4">
        <v>110</v>
      </c>
      <c r="G22" s="4">
        <v>28.2</v>
      </c>
      <c r="H22" s="4">
        <v>96.6</v>
      </c>
      <c r="I22" s="4">
        <v>253.79999999999998</v>
      </c>
      <c r="J22" s="5">
        <v>1759.1999999999998</v>
      </c>
    </row>
    <row r="23" spans="1:10">
      <c r="A23" s="1" t="s">
        <v>29</v>
      </c>
      <c r="B23" s="4">
        <v>103.2</v>
      </c>
      <c r="C23" s="4">
        <v>110.60000000000001</v>
      </c>
      <c r="D23" s="4">
        <v>477.4</v>
      </c>
      <c r="E23" s="4">
        <v>132</v>
      </c>
      <c r="F23" s="4">
        <v>103.19999999999999</v>
      </c>
      <c r="G23" s="4">
        <v>93.4</v>
      </c>
      <c r="H23" s="4">
        <v>12.2</v>
      </c>
      <c r="I23" s="4">
        <v>47.6</v>
      </c>
      <c r="J23" s="5">
        <v>1079.5999999999999</v>
      </c>
    </row>
    <row r="24" spans="1:10">
      <c r="A24" s="1" t="s">
        <v>30</v>
      </c>
      <c r="B24" s="4">
        <v>194.8</v>
      </c>
      <c r="C24" s="4">
        <v>253.79999999999998</v>
      </c>
      <c r="D24" s="4">
        <v>1406.2</v>
      </c>
      <c r="E24" s="4">
        <v>287.40000000000003</v>
      </c>
      <c r="F24" s="4">
        <v>221.8</v>
      </c>
      <c r="G24" s="4">
        <v>217.79999999999998</v>
      </c>
      <c r="H24" s="4">
        <v>44.4</v>
      </c>
      <c r="I24" s="4">
        <v>18</v>
      </c>
      <c r="J24" s="5">
        <v>2644.2000000000007</v>
      </c>
    </row>
    <row r="25" spans="1:10" s="3" customFormat="1">
      <c r="A25" s="3" t="s">
        <v>49</v>
      </c>
      <c r="B25" s="5">
        <v>685.6</v>
      </c>
      <c r="C25" s="5">
        <v>648</v>
      </c>
      <c r="D25" s="5">
        <v>3163.2</v>
      </c>
      <c r="E25" s="5">
        <v>986.40000000000009</v>
      </c>
      <c r="F25" s="5">
        <v>1333.6</v>
      </c>
      <c r="G25" s="5">
        <v>1780.4</v>
      </c>
      <c r="H25" s="5">
        <v>1109.8</v>
      </c>
      <c r="I25" s="5">
        <v>2902.6</v>
      </c>
      <c r="J25" s="5">
        <v>12610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15.5</v>
      </c>
      <c r="C29" s="4">
        <v>3.75</v>
      </c>
      <c r="D29" s="4">
        <v>16</v>
      </c>
      <c r="E29" s="4">
        <v>16.25</v>
      </c>
      <c r="F29" s="4">
        <v>94.25</v>
      </c>
      <c r="G29" s="4">
        <v>132.25</v>
      </c>
      <c r="H29" s="4">
        <v>63</v>
      </c>
      <c r="I29" s="4">
        <v>157.5</v>
      </c>
      <c r="J29" s="5">
        <v>498.5</v>
      </c>
    </row>
    <row r="30" spans="1:10">
      <c r="A30" s="1" t="s">
        <v>26</v>
      </c>
      <c r="B30" s="4">
        <v>3.5</v>
      </c>
      <c r="C30" s="4">
        <v>9.5</v>
      </c>
      <c r="D30" s="4">
        <v>6.5</v>
      </c>
      <c r="E30" s="4">
        <v>13.25</v>
      </c>
      <c r="F30" s="4">
        <v>86.25</v>
      </c>
      <c r="G30" s="4">
        <v>148.75</v>
      </c>
      <c r="H30" s="4">
        <v>131.5</v>
      </c>
      <c r="I30" s="4">
        <v>434.75</v>
      </c>
      <c r="J30" s="5">
        <v>834</v>
      </c>
    </row>
    <row r="31" spans="1:10">
      <c r="A31" s="1" t="s">
        <v>27</v>
      </c>
      <c r="B31" s="4">
        <v>25.5</v>
      </c>
      <c r="C31" s="4">
        <v>6.5</v>
      </c>
      <c r="D31" s="4">
        <v>55</v>
      </c>
      <c r="E31" s="4">
        <v>24</v>
      </c>
      <c r="F31" s="4">
        <v>260.25</v>
      </c>
      <c r="G31" s="4">
        <v>391</v>
      </c>
      <c r="H31" s="4">
        <v>244.5</v>
      </c>
      <c r="I31" s="4">
        <v>657.5</v>
      </c>
      <c r="J31" s="5">
        <v>1664.25</v>
      </c>
    </row>
    <row r="32" spans="1:10">
      <c r="A32" s="1" t="s">
        <v>28</v>
      </c>
      <c r="B32" s="4">
        <v>11.5</v>
      </c>
      <c r="C32" s="4">
        <v>7</v>
      </c>
      <c r="D32" s="4">
        <v>27.5</v>
      </c>
      <c r="E32" s="4">
        <v>31.25</v>
      </c>
      <c r="F32" s="4">
        <v>137.25</v>
      </c>
      <c r="G32" s="4">
        <v>163.25</v>
      </c>
      <c r="H32" s="4">
        <v>94</v>
      </c>
      <c r="I32" s="4">
        <v>238</v>
      </c>
      <c r="J32" s="5">
        <v>709.75</v>
      </c>
    </row>
    <row r="33" spans="1:10">
      <c r="A33" s="1">
        <v>16</v>
      </c>
      <c r="B33" s="4">
        <v>98</v>
      </c>
      <c r="C33" s="4">
        <v>52.5</v>
      </c>
      <c r="D33" s="4">
        <v>320.25</v>
      </c>
      <c r="E33" s="4">
        <v>145</v>
      </c>
      <c r="F33" s="4">
        <v>27.25</v>
      </c>
      <c r="G33" s="4">
        <v>73</v>
      </c>
      <c r="H33" s="4">
        <v>71</v>
      </c>
      <c r="I33" s="4">
        <v>179.75</v>
      </c>
      <c r="J33" s="5">
        <v>966.75</v>
      </c>
    </row>
    <row r="34" spans="1:10">
      <c r="A34" s="1">
        <v>24</v>
      </c>
      <c r="B34" s="4">
        <v>131.5</v>
      </c>
      <c r="C34" s="4">
        <v>88.5</v>
      </c>
      <c r="D34" s="4">
        <v>488</v>
      </c>
      <c r="E34" s="4">
        <v>182.5</v>
      </c>
      <c r="F34" s="4">
        <v>67.5</v>
      </c>
      <c r="G34" s="4">
        <v>31.75</v>
      </c>
      <c r="H34" s="4">
        <v>68</v>
      </c>
      <c r="I34" s="4">
        <v>163</v>
      </c>
      <c r="J34" s="5">
        <v>1220.75</v>
      </c>
    </row>
    <row r="35" spans="1:10">
      <c r="A35" s="1" t="s">
        <v>29</v>
      </c>
      <c r="B35" s="4">
        <v>70</v>
      </c>
      <c r="C35" s="4">
        <v>80.25</v>
      </c>
      <c r="D35" s="4">
        <v>344</v>
      </c>
      <c r="E35" s="4">
        <v>90.25</v>
      </c>
      <c r="F35" s="4">
        <v>76</v>
      </c>
      <c r="G35" s="4">
        <v>66</v>
      </c>
      <c r="H35" s="4">
        <v>20</v>
      </c>
      <c r="I35" s="4">
        <v>27.25</v>
      </c>
      <c r="J35" s="5">
        <v>773.75</v>
      </c>
    </row>
    <row r="36" spans="1:10">
      <c r="A36" s="1" t="s">
        <v>30</v>
      </c>
      <c r="B36" s="4">
        <v>143.75</v>
      </c>
      <c r="C36" s="4">
        <v>146.5</v>
      </c>
      <c r="D36" s="4">
        <v>1003.25</v>
      </c>
      <c r="E36" s="4">
        <v>222.5</v>
      </c>
      <c r="F36" s="4">
        <v>151.75</v>
      </c>
      <c r="G36" s="4">
        <v>147.5</v>
      </c>
      <c r="H36" s="4">
        <v>21.75</v>
      </c>
      <c r="I36" s="4">
        <v>23.5</v>
      </c>
      <c r="J36" s="5">
        <v>1860.5</v>
      </c>
    </row>
    <row r="37" spans="1:10" s="3" customFormat="1">
      <c r="A37" s="3" t="s">
        <v>49</v>
      </c>
      <c r="B37" s="5">
        <v>499.25</v>
      </c>
      <c r="C37" s="5">
        <v>394.5</v>
      </c>
      <c r="D37" s="5">
        <v>2260.5</v>
      </c>
      <c r="E37" s="5">
        <v>725</v>
      </c>
      <c r="F37" s="5">
        <v>900.5</v>
      </c>
      <c r="G37" s="5">
        <v>1153.5</v>
      </c>
      <c r="H37" s="5">
        <v>713.75</v>
      </c>
      <c r="I37" s="5">
        <v>1881.25</v>
      </c>
      <c r="J37" s="5">
        <v>8529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2014-05-07T06:09:27Z</dcterms:modified>
</cp:coreProperties>
</file>