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51200" windowHeight="2828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<sst xmlns="http://schemas.openxmlformats.org/spreadsheetml/2006/main" count="404" uniqueCount="64">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</sst>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D3" activePane="bottomRight" state="frozen"/>
      <selection activeCell="AX3" sqref="AX3"/>
      <selection pane="topRight" activeCell="AX3" sqref="AX3"/>
      <selection pane="bottomLeft" activeCell="AX3" sqref="AX3"/>
      <selection pane="bottomRight" activeCell="AS1" sqref="AS1:AS104857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40756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7.2173913043478262</v>
      </c>
      <c r="C3" s="12">
        <v>135.47826086956522</v>
      </c>
      <c r="D3" s="12">
        <v>101.21739130434783</v>
      </c>
      <c r="E3" s="12">
        <v>81.782608695652172</v>
      </c>
      <c r="F3" s="12">
        <v>358.6521739130435</v>
      </c>
      <c r="G3" s="12">
        <v>102.04347826086956</v>
      </c>
      <c r="H3" s="12">
        <v>158.2608695652174</v>
      </c>
      <c r="I3" s="12">
        <v>135.91304347826087</v>
      </c>
      <c r="J3" s="12">
        <v>168.21739130434781</v>
      </c>
      <c r="K3" s="12">
        <v>48.869565217391305</v>
      </c>
      <c r="L3" s="12">
        <v>99.739130434782609</v>
      </c>
      <c r="M3" s="12">
        <v>87.086956521739125</v>
      </c>
      <c r="N3" s="12">
        <v>46.043478260869563</v>
      </c>
      <c r="O3" s="12">
        <v>33.260869565217391</v>
      </c>
      <c r="P3" s="12">
        <v>40.260869565217391</v>
      </c>
      <c r="Q3" s="12">
        <v>24.913043478260871</v>
      </c>
      <c r="R3" s="12">
        <v>16.391304347826086</v>
      </c>
      <c r="S3" s="12">
        <v>36.565217391304351</v>
      </c>
      <c r="T3" s="12">
        <v>29.695652173913043</v>
      </c>
      <c r="U3" s="12">
        <v>21.826086956521738</v>
      </c>
      <c r="V3" s="12">
        <v>23.304347826086957</v>
      </c>
      <c r="W3" s="12">
        <v>11.869565217391305</v>
      </c>
      <c r="X3" s="12">
        <v>10.782608695652174</v>
      </c>
      <c r="Y3" s="12">
        <v>18.391304347826086</v>
      </c>
      <c r="Z3" s="12">
        <v>25.652173913043477</v>
      </c>
      <c r="AA3" s="12">
        <v>250.91304347826087</v>
      </c>
      <c r="AB3" s="12">
        <v>235</v>
      </c>
      <c r="AC3" s="12">
        <v>351.3478260869565</v>
      </c>
      <c r="AD3" s="12">
        <v>260.30434782608694</v>
      </c>
      <c r="AE3" s="12">
        <v>119.82608695652173</v>
      </c>
      <c r="AF3" s="12">
        <v>130.86956521739131</v>
      </c>
      <c r="AG3" s="12">
        <v>31.652173913043477</v>
      </c>
      <c r="AH3" s="12">
        <v>60.217391304347828</v>
      </c>
      <c r="AI3" s="12">
        <v>50.260869565217391</v>
      </c>
      <c r="AJ3" s="12">
        <v>15.217391304347826</v>
      </c>
      <c r="AK3" s="12">
        <v>7.1304347826086953</v>
      </c>
      <c r="AL3" s="12">
        <v>20.695652173913043</v>
      </c>
      <c r="AM3" s="12">
        <v>12.434782608695652</v>
      </c>
      <c r="AN3" s="12">
        <v>44.086956521739133</v>
      </c>
      <c r="AO3" s="12">
        <v>10.173913043478262</v>
      </c>
      <c r="AP3" s="12">
        <v>16.826086956521738</v>
      </c>
      <c r="AQ3" s="12">
        <v>30.913043478260871</v>
      </c>
      <c r="AR3" s="12">
        <v>28.608695652173914</v>
      </c>
      <c r="AS3" s="13">
        <v>3505.95652173913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228358.69565217389</v>
      </c>
      <c r="BA3" s="16">
        <f>AZ3/BD$19</f>
        <v>0.6441268167938875</v>
      </c>
    </row>
    <row r="4" spans="1:56">
      <c r="A4" s="1" t="s">
        <v>3</v>
      </c>
      <c r="B4" s="12">
        <v>146.82608695652175</v>
      </c>
      <c r="C4" s="12">
        <v>16.173913043478262</v>
      </c>
      <c r="D4" s="12">
        <v>100.08695652173913</v>
      </c>
      <c r="E4" s="12">
        <v>89.478260869565219</v>
      </c>
      <c r="F4" s="12">
        <v>844.73913043478262</v>
      </c>
      <c r="G4" s="12">
        <v>140.82608695652175</v>
      </c>
      <c r="H4" s="12">
        <v>303.47826086956519</v>
      </c>
      <c r="I4" s="12">
        <v>480.13043478260869</v>
      </c>
      <c r="J4" s="12">
        <v>610.304347826087</v>
      </c>
      <c r="K4" s="12">
        <v>112.43478260869566</v>
      </c>
      <c r="L4" s="12">
        <v>141.95652173913044</v>
      </c>
      <c r="M4" s="12">
        <v>160.86956521739131</v>
      </c>
      <c r="N4" s="12">
        <v>65.217391304347828</v>
      </c>
      <c r="O4" s="12">
        <v>58.521739130434781</v>
      </c>
      <c r="P4" s="12">
        <v>72.826086956521735</v>
      </c>
      <c r="Q4" s="12">
        <v>32.608695652173914</v>
      </c>
      <c r="R4" s="12">
        <v>37.956521739130437</v>
      </c>
      <c r="S4" s="12">
        <v>77.913043478260875</v>
      </c>
      <c r="T4" s="12">
        <v>48</v>
      </c>
      <c r="U4" s="12">
        <v>28.217391304347824</v>
      </c>
      <c r="V4" s="12">
        <v>36.217391304347828</v>
      </c>
      <c r="W4" s="12">
        <v>16.173913043478262</v>
      </c>
      <c r="X4" s="12">
        <v>14.869565217391305</v>
      </c>
      <c r="Y4" s="12">
        <v>36.391304347826086</v>
      </c>
      <c r="Z4" s="12">
        <v>43.217391304347828</v>
      </c>
      <c r="AA4" s="12">
        <v>829</v>
      </c>
      <c r="AB4" s="12">
        <v>860.08695652173913</v>
      </c>
      <c r="AC4" s="12">
        <v>794.56521739130437</v>
      </c>
      <c r="AD4" s="12">
        <v>605.47826086956525</v>
      </c>
      <c r="AE4" s="12">
        <v>156.78260869565219</v>
      </c>
      <c r="AF4" s="12">
        <v>165.52173913043478</v>
      </c>
      <c r="AG4" s="12">
        <v>56.434782608695649</v>
      </c>
      <c r="AH4" s="12">
        <v>107.34782608695652</v>
      </c>
      <c r="AI4" s="12">
        <v>119.60869565217391</v>
      </c>
      <c r="AJ4" s="12">
        <v>27.956521739130434</v>
      </c>
      <c r="AK4" s="12">
        <v>10.391304347826088</v>
      </c>
      <c r="AL4" s="12">
        <v>34.956521739130437</v>
      </c>
      <c r="AM4" s="12">
        <v>10.652173913043478</v>
      </c>
      <c r="AN4" s="12">
        <v>48.869565217391305</v>
      </c>
      <c r="AO4" s="12">
        <v>27.086956521739129</v>
      </c>
      <c r="AP4" s="12">
        <v>35.782608695652172</v>
      </c>
      <c r="AQ4" s="12">
        <v>70.173913043478265</v>
      </c>
      <c r="AR4" s="12">
        <v>49.608695652173914</v>
      </c>
      <c r="AS4" s="13">
        <v>7737.4347826086951</v>
      </c>
      <c r="AT4" s="14"/>
      <c r="AV4" s="9" t="s">
        <v>40</v>
      </c>
      <c r="AW4" s="24">
        <f>SUM(AA28:AJ37, AA42:AJ45, AO28:AR37, AO42:AR45)</f>
        <v>100682.39130434782</v>
      </c>
      <c r="AY4" s="9" t="s">
        <v>41</v>
      </c>
      <c r="AZ4" s="15">
        <f>SUM(AX13:BB18)</f>
        <v>117944.04347826086</v>
      </c>
      <c r="BA4" s="16">
        <f>AZ4/BD$19</f>
        <v>0.33268241031279872</v>
      </c>
    </row>
    <row r="5" spans="1:56">
      <c r="A5" s="1" t="s">
        <v>4</v>
      </c>
      <c r="B5" s="12">
        <v>108.21739130434783</v>
      </c>
      <c r="C5" s="12">
        <v>85.478260869565219</v>
      </c>
      <c r="D5" s="12">
        <v>8.0869565217391308</v>
      </c>
      <c r="E5" s="12">
        <v>61.565217391304351</v>
      </c>
      <c r="F5" s="12">
        <v>626.91304347826087</v>
      </c>
      <c r="G5" s="12">
        <v>81.913043478260875</v>
      </c>
      <c r="H5" s="12">
        <v>133.39130434782609</v>
      </c>
      <c r="I5" s="12">
        <v>220.30434782608697</v>
      </c>
      <c r="J5" s="12">
        <v>269.30434782608694</v>
      </c>
      <c r="K5" s="12">
        <v>71.043478260869563</v>
      </c>
      <c r="L5" s="12">
        <v>68.782608695652172</v>
      </c>
      <c r="M5" s="12">
        <v>75.565217391304344</v>
      </c>
      <c r="N5" s="12">
        <v>24.173913043478262</v>
      </c>
      <c r="O5" s="12">
        <v>19.869565217391305</v>
      </c>
      <c r="P5" s="12">
        <v>25.478260869565219</v>
      </c>
      <c r="Q5" s="12">
        <v>9.8695652173913047</v>
      </c>
      <c r="R5" s="12">
        <v>14.565217391304348</v>
      </c>
      <c r="S5" s="12">
        <v>43.347826086956523</v>
      </c>
      <c r="T5" s="12">
        <v>25.217391304347824</v>
      </c>
      <c r="U5" s="12">
        <v>16.869565217391305</v>
      </c>
      <c r="V5" s="12">
        <v>26.565217391304348</v>
      </c>
      <c r="W5" s="12">
        <v>11.565217391304348</v>
      </c>
      <c r="X5" s="12">
        <v>6.8695652173913047</v>
      </c>
      <c r="Y5" s="12">
        <v>31.956521739130434</v>
      </c>
      <c r="Z5" s="12">
        <v>15.260869565217391</v>
      </c>
      <c r="AA5" s="12">
        <v>501.78260869565219</v>
      </c>
      <c r="AB5" s="12">
        <v>569.26086956521738</v>
      </c>
      <c r="AC5" s="12">
        <v>380.43478260869563</v>
      </c>
      <c r="AD5" s="12">
        <v>320.91304347826087</v>
      </c>
      <c r="AE5" s="12">
        <v>80.130434782608702</v>
      </c>
      <c r="AF5" s="12">
        <v>58.956521739130437</v>
      </c>
      <c r="AG5" s="12">
        <v>27.782608695652176</v>
      </c>
      <c r="AH5" s="12">
        <v>30.217391304347824</v>
      </c>
      <c r="AI5" s="12">
        <v>46.913043478260867</v>
      </c>
      <c r="AJ5" s="12">
        <v>4.5217391304347823</v>
      </c>
      <c r="AK5" s="12">
        <v>7.5217391304347823</v>
      </c>
      <c r="AL5" s="12">
        <v>19.347826086956523</v>
      </c>
      <c r="AM5" s="12">
        <v>3.347826086956522</v>
      </c>
      <c r="AN5" s="12">
        <v>11.695652173913043</v>
      </c>
      <c r="AO5" s="12">
        <v>6.7826086956521738</v>
      </c>
      <c r="AP5" s="12">
        <v>8.3913043478260878</v>
      </c>
      <c r="AQ5" s="12">
        <v>54.521739130434781</v>
      </c>
      <c r="AR5" s="12">
        <v>22.565217391304348</v>
      </c>
      <c r="AS5" s="13">
        <v>4244.1739130434789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82.391304347826093</v>
      </c>
      <c r="C6" s="12">
        <v>77</v>
      </c>
      <c r="D6" s="12">
        <v>60.782608695652172</v>
      </c>
      <c r="E6" s="12">
        <v>11.565217391304348</v>
      </c>
      <c r="F6" s="12">
        <v>178.69565217391303</v>
      </c>
      <c r="G6" s="12">
        <v>55.695652173913047</v>
      </c>
      <c r="H6" s="12">
        <v>93.478260869565219</v>
      </c>
      <c r="I6" s="12">
        <v>178.7391304347826</v>
      </c>
      <c r="J6" s="12">
        <v>240.65217391304347</v>
      </c>
      <c r="K6" s="12">
        <v>58.826086956521742</v>
      </c>
      <c r="L6" s="12">
        <v>78.956521739130437</v>
      </c>
      <c r="M6" s="12">
        <v>68.086956521739125</v>
      </c>
      <c r="N6" s="12">
        <v>29.695652173913043</v>
      </c>
      <c r="O6" s="12">
        <v>23.652173913043477</v>
      </c>
      <c r="P6" s="12">
        <v>23.043478260869566</v>
      </c>
      <c r="Q6" s="12">
        <v>10.608695652173912</v>
      </c>
      <c r="R6" s="12">
        <v>10.652173913043478</v>
      </c>
      <c r="S6" s="12">
        <v>30.043478260869566</v>
      </c>
      <c r="T6" s="12">
        <v>16.956521739130434</v>
      </c>
      <c r="U6" s="12">
        <v>17.304347826086957</v>
      </c>
      <c r="V6" s="12">
        <v>28.521739130434781</v>
      </c>
      <c r="W6" s="12">
        <v>11</v>
      </c>
      <c r="X6" s="12">
        <v>9.7391304347826093</v>
      </c>
      <c r="Y6" s="12">
        <v>19.304347826086957</v>
      </c>
      <c r="Z6" s="12">
        <v>18.521739130434781</v>
      </c>
      <c r="AA6" s="12">
        <v>676.43478260869563</v>
      </c>
      <c r="AB6" s="12">
        <v>695.6521739130435</v>
      </c>
      <c r="AC6" s="12">
        <v>429</v>
      </c>
      <c r="AD6" s="12">
        <v>352.52173913043481</v>
      </c>
      <c r="AE6" s="12">
        <v>146.86956521739131</v>
      </c>
      <c r="AF6" s="12">
        <v>92.260869565217391</v>
      </c>
      <c r="AG6" s="12">
        <v>31.391304347826086</v>
      </c>
      <c r="AH6" s="12">
        <v>30.391304347826086</v>
      </c>
      <c r="AI6" s="12">
        <v>36.434782608695649</v>
      </c>
      <c r="AJ6" s="12">
        <v>4.6086956521739131</v>
      </c>
      <c r="AK6" s="12">
        <v>5.6956521739130439</v>
      </c>
      <c r="AL6" s="12">
        <v>14.478260869565217</v>
      </c>
      <c r="AM6" s="12">
        <v>3.9565217391304346</v>
      </c>
      <c r="AN6" s="12">
        <v>16.347826086956523</v>
      </c>
      <c r="AO6" s="12">
        <v>3.652173913043478</v>
      </c>
      <c r="AP6" s="12">
        <v>8.3478260869565215</v>
      </c>
      <c r="AQ6" s="12">
        <v>89.956521739130437</v>
      </c>
      <c r="AR6" s="12">
        <v>30.913043478260871</v>
      </c>
      <c r="AS6" s="13">
        <v>4107.086956521739</v>
      </c>
      <c r="AT6" s="14"/>
      <c r="AW6" s="12"/>
    </row>
    <row r="7" spans="1:56">
      <c r="A7" s="1" t="s">
        <v>6</v>
      </c>
      <c r="B7" s="12">
        <v>378.21739130434781</v>
      </c>
      <c r="C7" s="12">
        <v>881.43478260869563</v>
      </c>
      <c r="D7" s="12">
        <v>654.3478260869565</v>
      </c>
      <c r="E7" s="12">
        <v>197.69565217391303</v>
      </c>
      <c r="F7" s="12">
        <v>27.739130434782609</v>
      </c>
      <c r="G7" s="12">
        <v>353.60869565217394</v>
      </c>
      <c r="H7" s="12">
        <v>460.04347826086956</v>
      </c>
      <c r="I7" s="12">
        <v>499.21739130434781</v>
      </c>
      <c r="J7" s="12">
        <v>545.17391304347825</v>
      </c>
      <c r="K7" s="12">
        <v>225.60869565217391</v>
      </c>
      <c r="L7" s="12">
        <v>291.3478260869565</v>
      </c>
      <c r="M7" s="12">
        <v>263.26086956521738</v>
      </c>
      <c r="N7" s="12">
        <v>155.82608695652175</v>
      </c>
      <c r="O7" s="12">
        <v>136.47826086956522</v>
      </c>
      <c r="P7" s="12">
        <v>129.2608695652174</v>
      </c>
      <c r="Q7" s="12">
        <v>91.043478260869563</v>
      </c>
      <c r="R7" s="12">
        <v>150.21739130434781</v>
      </c>
      <c r="S7" s="12">
        <v>342.08695652173913</v>
      </c>
      <c r="T7" s="12">
        <v>131.91304347826087</v>
      </c>
      <c r="U7" s="12">
        <v>154.56521739130434</v>
      </c>
      <c r="V7" s="12">
        <v>148.86956521739131</v>
      </c>
      <c r="W7" s="12">
        <v>96.434782608695656</v>
      </c>
      <c r="X7" s="12">
        <v>66.043478260869563</v>
      </c>
      <c r="Y7" s="12">
        <v>63.608695652173914</v>
      </c>
      <c r="Z7" s="12">
        <v>82.478260869565219</v>
      </c>
      <c r="AA7" s="12">
        <v>963.13043478260875</v>
      </c>
      <c r="AB7" s="12">
        <v>876.08695652173913</v>
      </c>
      <c r="AC7" s="12">
        <v>1110.8260869565217</v>
      </c>
      <c r="AD7" s="12">
        <v>743.56521739130437</v>
      </c>
      <c r="AE7" s="12">
        <v>376.95652173913044</v>
      </c>
      <c r="AF7" s="12">
        <v>320.73913043478262</v>
      </c>
      <c r="AG7" s="12">
        <v>134.56521739130434</v>
      </c>
      <c r="AH7" s="12">
        <v>119.56521739130434</v>
      </c>
      <c r="AI7" s="12">
        <v>138.17391304347825</v>
      </c>
      <c r="AJ7" s="12">
        <v>38.304347826086953</v>
      </c>
      <c r="AK7" s="12">
        <v>54.217391304347828</v>
      </c>
      <c r="AL7" s="12">
        <v>141.2608695652174</v>
      </c>
      <c r="AM7" s="12">
        <v>44.043478260869563</v>
      </c>
      <c r="AN7" s="12">
        <v>96.304347826086953</v>
      </c>
      <c r="AO7" s="12">
        <v>33.608695652173914</v>
      </c>
      <c r="AP7" s="12">
        <v>35.652173913043477</v>
      </c>
      <c r="AQ7" s="12">
        <v>219.69565217391303</v>
      </c>
      <c r="AR7" s="12">
        <v>174.39130434782609</v>
      </c>
      <c r="AS7" s="13">
        <v>12196.08695652174</v>
      </c>
      <c r="AT7" s="14"/>
      <c r="AW7" s="12"/>
    </row>
    <row r="8" spans="1:56">
      <c r="A8" s="1" t="s">
        <v>7</v>
      </c>
      <c r="B8" s="12">
        <v>101.43478260869566</v>
      </c>
      <c r="C8" s="12">
        <v>127.43478260869566</v>
      </c>
      <c r="D8" s="12">
        <v>76.782608695652172</v>
      </c>
      <c r="E8" s="12">
        <v>53.521739130434781</v>
      </c>
      <c r="F8" s="12">
        <v>299.39130434782606</v>
      </c>
      <c r="G8" s="12">
        <v>10.652173913043478</v>
      </c>
      <c r="H8" s="12">
        <v>93.391304347826093</v>
      </c>
      <c r="I8" s="12">
        <v>191.56521739130434</v>
      </c>
      <c r="J8" s="12">
        <v>235.82608695652175</v>
      </c>
      <c r="K8" s="12">
        <v>72.304347826086953</v>
      </c>
      <c r="L8" s="12">
        <v>111.1304347826087</v>
      </c>
      <c r="M8" s="12">
        <v>103.26086956521739</v>
      </c>
      <c r="N8" s="12">
        <v>42.347826086956523</v>
      </c>
      <c r="O8" s="12">
        <v>44.478260869565219</v>
      </c>
      <c r="P8" s="12">
        <v>42.130434782608695</v>
      </c>
      <c r="Q8" s="12">
        <v>23.173913043478262</v>
      </c>
      <c r="R8" s="12">
        <v>22.304347826086957</v>
      </c>
      <c r="S8" s="12">
        <v>68.217391304347828</v>
      </c>
      <c r="T8" s="12">
        <v>24</v>
      </c>
      <c r="U8" s="12">
        <v>23</v>
      </c>
      <c r="V8" s="12">
        <v>35.434782608695649</v>
      </c>
      <c r="W8" s="12">
        <v>11.608695652173912</v>
      </c>
      <c r="X8" s="12">
        <v>6.3043478260869561</v>
      </c>
      <c r="Y8" s="12">
        <v>13.652173913043478</v>
      </c>
      <c r="Z8" s="12">
        <v>35.347826086956523</v>
      </c>
      <c r="AA8" s="12">
        <v>539.26086956521738</v>
      </c>
      <c r="AB8" s="12">
        <v>581.39130434782612</v>
      </c>
      <c r="AC8" s="12">
        <v>407.30434782608694</v>
      </c>
      <c r="AD8" s="12">
        <v>385.56521739130437</v>
      </c>
      <c r="AE8" s="12">
        <v>171.39130434782609</v>
      </c>
      <c r="AF8" s="12">
        <v>118.56521739130434</v>
      </c>
      <c r="AG8" s="12">
        <v>33.782608695652172</v>
      </c>
      <c r="AH8" s="12">
        <v>45.130434782608695</v>
      </c>
      <c r="AI8" s="12">
        <v>41.913043478260867</v>
      </c>
      <c r="AJ8" s="12">
        <v>10.956521739130435</v>
      </c>
      <c r="AK8" s="12">
        <v>10.434782608695652</v>
      </c>
      <c r="AL8" s="12">
        <v>28.739130434782609</v>
      </c>
      <c r="AM8" s="12">
        <v>4.1739130434782608</v>
      </c>
      <c r="AN8" s="12">
        <v>27.869565217391305</v>
      </c>
      <c r="AO8" s="12">
        <v>5.5652173913043477</v>
      </c>
      <c r="AP8" s="12">
        <v>8.6521739130434785</v>
      </c>
      <c r="AQ8" s="12">
        <v>57.652173913043477</v>
      </c>
      <c r="AR8" s="12">
        <v>28.869565217391305</v>
      </c>
      <c r="AS8" s="13">
        <v>4384.9999999999991</v>
      </c>
      <c r="AT8" s="14"/>
      <c r="AW8" s="15"/>
    </row>
    <row r="9" spans="1:56">
      <c r="A9" s="1" t="s">
        <v>8</v>
      </c>
      <c r="B9" s="12">
        <v>169.21739130434781</v>
      </c>
      <c r="C9" s="12">
        <v>285.78260869565219</v>
      </c>
      <c r="D9" s="12">
        <v>123.34782608695652</v>
      </c>
      <c r="E9" s="12">
        <v>87.391304347826093</v>
      </c>
      <c r="F9" s="12">
        <v>440.21739130434781</v>
      </c>
      <c r="G9" s="12">
        <v>93.217391304347828</v>
      </c>
      <c r="H9" s="12">
        <v>18.043478260869566</v>
      </c>
      <c r="I9" s="12">
        <v>173.52173913043478</v>
      </c>
      <c r="J9" s="12">
        <v>255.47826086956522</v>
      </c>
      <c r="K9" s="12">
        <v>87.913043478260875</v>
      </c>
      <c r="L9" s="12">
        <v>197.91304347826087</v>
      </c>
      <c r="M9" s="12">
        <v>191.34782608695653</v>
      </c>
      <c r="N9" s="12">
        <v>123.17391304347827</v>
      </c>
      <c r="O9" s="12">
        <v>122.34782608695652</v>
      </c>
      <c r="P9" s="12">
        <v>136.56521739130434</v>
      </c>
      <c r="Q9" s="12">
        <v>73.565217391304344</v>
      </c>
      <c r="R9" s="12">
        <v>72.086956521739125</v>
      </c>
      <c r="S9" s="12">
        <v>130.30434782608697</v>
      </c>
      <c r="T9" s="12">
        <v>141.39130434782609</v>
      </c>
      <c r="U9" s="12">
        <v>122.56521739130434</v>
      </c>
      <c r="V9" s="12">
        <v>127.43478260869566</v>
      </c>
      <c r="W9" s="12">
        <v>48.478260869565219</v>
      </c>
      <c r="X9" s="12">
        <v>44.086956521739133</v>
      </c>
      <c r="Y9" s="12">
        <v>57.521739130434781</v>
      </c>
      <c r="Z9" s="12">
        <v>69</v>
      </c>
      <c r="AA9" s="12">
        <v>943.695652173913</v>
      </c>
      <c r="AB9" s="12">
        <v>1014.5652173913044</v>
      </c>
      <c r="AC9" s="12">
        <v>824.08695652173913</v>
      </c>
      <c r="AD9" s="12">
        <v>720.86956521739125</v>
      </c>
      <c r="AE9" s="12">
        <v>319.47826086956519</v>
      </c>
      <c r="AF9" s="12">
        <v>208.47826086956522</v>
      </c>
      <c r="AG9" s="12">
        <v>76.826086956521735</v>
      </c>
      <c r="AH9" s="12">
        <v>94</v>
      </c>
      <c r="AI9" s="12">
        <v>98.608695652173907</v>
      </c>
      <c r="AJ9" s="12">
        <v>28.956521739130434</v>
      </c>
      <c r="AK9" s="12">
        <v>32.173913043478258</v>
      </c>
      <c r="AL9" s="12">
        <v>67.043478260869563</v>
      </c>
      <c r="AM9" s="12">
        <v>35.739130434782609</v>
      </c>
      <c r="AN9" s="12">
        <v>204.82608695652175</v>
      </c>
      <c r="AO9" s="12">
        <v>20.826086956521738</v>
      </c>
      <c r="AP9" s="12">
        <v>26.086956521739129</v>
      </c>
      <c r="AQ9" s="12">
        <v>106.1304347826087</v>
      </c>
      <c r="AR9" s="12">
        <v>48.782608695652172</v>
      </c>
      <c r="AS9" s="13">
        <v>8283.9130434782601</v>
      </c>
      <c r="AT9" s="14"/>
      <c r="AW9" s="15"/>
    </row>
    <row r="10" spans="1:56">
      <c r="A10" s="1">
        <v>19</v>
      </c>
      <c r="B10" s="12">
        <v>149.95652173913044</v>
      </c>
      <c r="C10" s="12">
        <v>475.69565217391306</v>
      </c>
      <c r="D10" s="12">
        <v>214.13043478260869</v>
      </c>
      <c r="E10" s="12">
        <v>196.95652173913044</v>
      </c>
      <c r="F10" s="12">
        <v>446.82608695652175</v>
      </c>
      <c r="G10" s="12">
        <v>193.56521739130434</v>
      </c>
      <c r="H10" s="12">
        <v>160.95652173913044</v>
      </c>
      <c r="I10" s="12">
        <v>15.782608695652174</v>
      </c>
      <c r="J10" s="12">
        <v>55.173913043478258</v>
      </c>
      <c r="K10" s="12">
        <v>43.739130434782609</v>
      </c>
      <c r="L10" s="12">
        <v>143.65217391304347</v>
      </c>
      <c r="M10" s="12">
        <v>194.17391304347825</v>
      </c>
      <c r="N10" s="12">
        <v>216.95652173913044</v>
      </c>
      <c r="O10" s="12">
        <v>192.30434782608697</v>
      </c>
      <c r="P10" s="12">
        <v>210.21739130434781</v>
      </c>
      <c r="Q10" s="12">
        <v>163.86956521739131</v>
      </c>
      <c r="R10" s="12">
        <v>179.52173913043478</v>
      </c>
      <c r="S10" s="12">
        <v>391.30434782608694</v>
      </c>
      <c r="T10" s="12">
        <v>292.08695652173913</v>
      </c>
      <c r="U10" s="12">
        <v>315.91304347826087</v>
      </c>
      <c r="V10" s="12">
        <v>256.82608695652175</v>
      </c>
      <c r="W10" s="12">
        <v>137.52173913043478</v>
      </c>
      <c r="X10" s="12">
        <v>100.34782608695652</v>
      </c>
      <c r="Y10" s="12">
        <v>145.86956521739131</v>
      </c>
      <c r="Z10" s="12">
        <v>65.130434782608702</v>
      </c>
      <c r="AA10" s="12">
        <v>821.26086956521738</v>
      </c>
      <c r="AB10" s="12">
        <v>846.04347826086962</v>
      </c>
      <c r="AC10" s="12">
        <v>681.08695652173913</v>
      </c>
      <c r="AD10" s="12">
        <v>694.78260869565213</v>
      </c>
      <c r="AE10" s="12">
        <v>286.52173913043481</v>
      </c>
      <c r="AF10" s="12">
        <v>246.82608695652175</v>
      </c>
      <c r="AG10" s="12">
        <v>123.69565217391305</v>
      </c>
      <c r="AH10" s="12">
        <v>108.34782608695652</v>
      </c>
      <c r="AI10" s="12">
        <v>140.30434782608697</v>
      </c>
      <c r="AJ10" s="12">
        <v>57.086956521739133</v>
      </c>
      <c r="AK10" s="12">
        <v>56.173913043478258</v>
      </c>
      <c r="AL10" s="12">
        <v>218</v>
      </c>
      <c r="AM10" s="12">
        <v>139.30434782608697</v>
      </c>
      <c r="AN10" s="12">
        <v>252.43478260869566</v>
      </c>
      <c r="AO10" s="12">
        <v>60.869565217391305</v>
      </c>
      <c r="AP10" s="12">
        <v>48.913043478260867</v>
      </c>
      <c r="AQ10" s="12">
        <v>61.391304347826086</v>
      </c>
      <c r="AR10" s="12">
        <v>96.086956521739125</v>
      </c>
      <c r="AS10" s="13">
        <v>9959.5652173913059</v>
      </c>
      <c r="AT10" s="14"/>
      <c r="AV10" s="17"/>
      <c r="AW10" s="15"/>
      <c r="BC10" s="11"/>
    </row>
    <row r="11" spans="1:56">
      <c r="A11" s="1">
        <v>12</v>
      </c>
      <c r="B11" s="12">
        <v>185.56521739130434</v>
      </c>
      <c r="C11" s="12">
        <v>593.82608695652175</v>
      </c>
      <c r="D11" s="12">
        <v>268.73913043478262</v>
      </c>
      <c r="E11" s="12">
        <v>247.08695652173913</v>
      </c>
      <c r="F11" s="12">
        <v>465.13043478260869</v>
      </c>
      <c r="G11" s="12">
        <v>234.34782608695653</v>
      </c>
      <c r="H11" s="12">
        <v>237.82608695652175</v>
      </c>
      <c r="I11" s="12">
        <v>50.913043478260867</v>
      </c>
      <c r="J11" s="12">
        <v>23.565217391304348</v>
      </c>
      <c r="K11" s="12">
        <v>41.782608695652172</v>
      </c>
      <c r="L11" s="12">
        <v>203.91304347826087</v>
      </c>
      <c r="M11" s="12">
        <v>322.43478260869563</v>
      </c>
      <c r="N11" s="12">
        <v>321.30434782608694</v>
      </c>
      <c r="O11" s="12">
        <v>329.91304347826087</v>
      </c>
      <c r="P11" s="12">
        <v>302.3478260869565</v>
      </c>
      <c r="Q11" s="12">
        <v>207.91304347826087</v>
      </c>
      <c r="R11" s="12">
        <v>237.17391304347825</v>
      </c>
      <c r="S11" s="12">
        <v>472.04347826086956</v>
      </c>
      <c r="T11" s="12">
        <v>308.08695652173913</v>
      </c>
      <c r="U11" s="12">
        <v>344.30434782608694</v>
      </c>
      <c r="V11" s="12">
        <v>332.6521739130435</v>
      </c>
      <c r="W11" s="12">
        <v>184.78260869565219</v>
      </c>
      <c r="X11" s="12">
        <v>134.34782608695653</v>
      </c>
      <c r="Y11" s="12">
        <v>182.17391304347825</v>
      </c>
      <c r="Z11" s="12">
        <v>87.478260869565219</v>
      </c>
      <c r="AA11" s="12">
        <v>956.73913043478262</v>
      </c>
      <c r="AB11" s="12">
        <v>926.47826086956525</v>
      </c>
      <c r="AC11" s="12">
        <v>897.39130434782612</v>
      </c>
      <c r="AD11" s="12">
        <v>780.91304347826087</v>
      </c>
      <c r="AE11" s="12">
        <v>283.78260869565219</v>
      </c>
      <c r="AF11" s="12">
        <v>267.82608695652175</v>
      </c>
      <c r="AG11" s="12">
        <v>158.08695652173913</v>
      </c>
      <c r="AH11" s="12">
        <v>150.65217391304347</v>
      </c>
      <c r="AI11" s="12">
        <v>182.7391304347826</v>
      </c>
      <c r="AJ11" s="12">
        <v>105.17391304347827</v>
      </c>
      <c r="AK11" s="12">
        <v>101.78260869565217</v>
      </c>
      <c r="AL11" s="12">
        <v>267.73913043478262</v>
      </c>
      <c r="AM11" s="12">
        <v>138.82608695652175</v>
      </c>
      <c r="AN11" s="12">
        <v>292.56521739130437</v>
      </c>
      <c r="AO11" s="12">
        <v>73.478260869565219</v>
      </c>
      <c r="AP11" s="12">
        <v>72.434782608695656</v>
      </c>
      <c r="AQ11" s="12">
        <v>103.39130434782609</v>
      </c>
      <c r="AR11" s="12">
        <v>131.56521739130434</v>
      </c>
      <c r="AS11" s="13">
        <v>12303.260869565218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45.608695652173914</v>
      </c>
      <c r="C12" s="12">
        <v>106.21739130434783</v>
      </c>
      <c r="D12" s="12">
        <v>74.565217391304344</v>
      </c>
      <c r="E12" s="12">
        <v>60.826086956521742</v>
      </c>
      <c r="F12" s="12">
        <v>214.13043478260869</v>
      </c>
      <c r="G12" s="12">
        <v>73.217391304347828</v>
      </c>
      <c r="H12" s="12">
        <v>92.217391304347828</v>
      </c>
      <c r="I12" s="12">
        <v>45.565217391304351</v>
      </c>
      <c r="J12" s="12">
        <v>41.391304347826086</v>
      </c>
      <c r="K12" s="12">
        <v>9.304347826086957</v>
      </c>
      <c r="L12" s="12">
        <v>152.30434782608697</v>
      </c>
      <c r="M12" s="12">
        <v>241.08695652173913</v>
      </c>
      <c r="N12" s="12">
        <v>255.04347826086956</v>
      </c>
      <c r="O12" s="12">
        <v>224.95652173913044</v>
      </c>
      <c r="P12" s="12">
        <v>162.47826086956522</v>
      </c>
      <c r="Q12" s="12">
        <v>115.08695652173913</v>
      </c>
      <c r="R12" s="12">
        <v>118.60869565217391</v>
      </c>
      <c r="S12" s="12">
        <v>167.7391304347826</v>
      </c>
      <c r="T12" s="12">
        <v>37</v>
      </c>
      <c r="U12" s="12">
        <v>20.521739130434781</v>
      </c>
      <c r="V12" s="12">
        <v>34.869565217391305</v>
      </c>
      <c r="W12" s="12">
        <v>13</v>
      </c>
      <c r="X12" s="12">
        <v>14.130434782608695</v>
      </c>
      <c r="Y12" s="12">
        <v>31.391304347826086</v>
      </c>
      <c r="Z12" s="12">
        <v>40.956521739130437</v>
      </c>
      <c r="AA12" s="12">
        <v>585.304347826087</v>
      </c>
      <c r="AB12" s="12">
        <v>638.52173913043475</v>
      </c>
      <c r="AC12" s="12">
        <v>568.08695652173913</v>
      </c>
      <c r="AD12" s="12">
        <v>427.43478260869563</v>
      </c>
      <c r="AE12" s="12">
        <v>154.56521739130434</v>
      </c>
      <c r="AF12" s="12">
        <v>117.8695652173913</v>
      </c>
      <c r="AG12" s="12">
        <v>59.260869565217391</v>
      </c>
      <c r="AH12" s="12">
        <v>81.521739130434781</v>
      </c>
      <c r="AI12" s="12">
        <v>94.608695652173907</v>
      </c>
      <c r="AJ12" s="12">
        <v>9.1739130434782616</v>
      </c>
      <c r="AK12" s="12">
        <v>92.695652173913047</v>
      </c>
      <c r="AL12" s="12">
        <v>194.65217391304347</v>
      </c>
      <c r="AM12" s="12">
        <v>12</v>
      </c>
      <c r="AN12" s="12">
        <v>53.217391304347828</v>
      </c>
      <c r="AO12" s="12">
        <v>10.956521739130435</v>
      </c>
      <c r="AP12" s="12">
        <v>9</v>
      </c>
      <c r="AQ12" s="12">
        <v>31.347826086956523</v>
      </c>
      <c r="AR12" s="12">
        <v>15.347826086956522</v>
      </c>
      <c r="AS12" s="13">
        <v>5605.7391304347821</v>
      </c>
      <c r="AT12" s="14"/>
      <c r="AV12" s="17" t="s">
        <v>43</v>
      </c>
      <c r="AW12" s="22">
        <f>SUM(AA28:AD31)</f>
        <v>4985.6086956521749</v>
      </c>
      <c r="AX12" s="22">
        <f>SUM(Z28:Z31,H28:K31)</f>
        <v>15944.608695652176</v>
      </c>
      <c r="AY12" s="22">
        <f>SUM(AE28:AJ31)</f>
        <v>30846.826086956524</v>
      </c>
      <c r="AZ12" s="22">
        <f>SUM(B28:G31)</f>
        <v>13048.739130434784</v>
      </c>
      <c r="BA12" s="22">
        <f>SUM(AM28:AN31,T28:Y31)</f>
        <v>19788.434782608696</v>
      </c>
      <c r="BB12" s="22">
        <f>SUM(AK28:AL31,L28:S31)</f>
        <v>22534.304347826081</v>
      </c>
      <c r="BC12" s="23">
        <f>SUM(AO28:AR31)</f>
        <v>10286.782608695654</v>
      </c>
      <c r="BD12" s="22">
        <f t="shared" ref="BD12:BD19" si="0">SUM(AW12:BC12)</f>
        <v>117435.30434782608</v>
      </c>
    </row>
    <row r="13" spans="1:56">
      <c r="A13" s="1" t="s">
        <v>10</v>
      </c>
      <c r="B13" s="12">
        <v>98.956521739130437</v>
      </c>
      <c r="C13" s="12">
        <v>139.21739130434781</v>
      </c>
      <c r="D13" s="12">
        <v>67.782608695652172</v>
      </c>
      <c r="E13" s="12">
        <v>75.652173913043484</v>
      </c>
      <c r="F13" s="12">
        <v>285.78260869565219</v>
      </c>
      <c r="G13" s="12">
        <v>117.43478260869566</v>
      </c>
      <c r="H13" s="12">
        <v>199.7391304347826</v>
      </c>
      <c r="I13" s="12">
        <v>156.43478260869566</v>
      </c>
      <c r="J13" s="12">
        <v>225.91304347826087</v>
      </c>
      <c r="K13" s="12">
        <v>145</v>
      </c>
      <c r="L13" s="12">
        <v>14.869565217391305</v>
      </c>
      <c r="M13" s="12">
        <v>242.86956521739131</v>
      </c>
      <c r="N13" s="12">
        <v>228.17391304347825</v>
      </c>
      <c r="O13" s="12">
        <v>288.73913043478262</v>
      </c>
      <c r="P13" s="12">
        <v>248</v>
      </c>
      <c r="Q13" s="12">
        <v>109.78260869565217</v>
      </c>
      <c r="R13" s="12">
        <v>83.739130434782609</v>
      </c>
      <c r="S13" s="12">
        <v>174.34782608695653</v>
      </c>
      <c r="T13" s="12">
        <v>56.913043478260867</v>
      </c>
      <c r="U13" s="12">
        <v>33.086956521739133</v>
      </c>
      <c r="V13" s="12">
        <v>52.826086956521742</v>
      </c>
      <c r="W13" s="12">
        <v>23.478260869565219</v>
      </c>
      <c r="X13" s="12">
        <v>31.608695652173914</v>
      </c>
      <c r="Y13" s="12">
        <v>50.695652173913047</v>
      </c>
      <c r="Z13" s="12">
        <v>115.82608695652173</v>
      </c>
      <c r="AA13" s="12">
        <v>763.695652173913</v>
      </c>
      <c r="AB13" s="12">
        <v>748.78260869565213</v>
      </c>
      <c r="AC13" s="12">
        <v>798.73913043478262</v>
      </c>
      <c r="AD13" s="12">
        <v>601.82608695652175</v>
      </c>
      <c r="AE13" s="12">
        <v>226.34782608695653</v>
      </c>
      <c r="AF13" s="12">
        <v>167.21739130434781</v>
      </c>
      <c r="AG13" s="12">
        <v>60.086956521739133</v>
      </c>
      <c r="AH13" s="12">
        <v>102.82608695652173</v>
      </c>
      <c r="AI13" s="12">
        <v>104.56521739130434</v>
      </c>
      <c r="AJ13" s="12">
        <v>15.782608695652174</v>
      </c>
      <c r="AK13" s="12">
        <v>55.304347826086953</v>
      </c>
      <c r="AL13" s="12">
        <v>146.82608695652175</v>
      </c>
      <c r="AM13" s="12">
        <v>12.913043478260869</v>
      </c>
      <c r="AN13" s="12">
        <v>61.434782608695649</v>
      </c>
      <c r="AO13" s="12">
        <v>13.739130434782609</v>
      </c>
      <c r="AP13" s="12">
        <v>14.304347826086957</v>
      </c>
      <c r="AQ13" s="12">
        <v>60.304347826086953</v>
      </c>
      <c r="AR13" s="12">
        <v>25.217391304347824</v>
      </c>
      <c r="AS13" s="13">
        <v>7303.1304347826108</v>
      </c>
      <c r="AT13" s="14"/>
      <c r="AV13" s="17" t="s">
        <v>44</v>
      </c>
      <c r="AW13" s="22">
        <f>SUM(AA27:AD27,AA9:AD12)</f>
        <v>15927.521739130434</v>
      </c>
      <c r="AX13" s="22">
        <f>SUM(Z27,Z9:Z12,H9:K12,H27:K27)</f>
        <v>1880.9130434782605</v>
      </c>
      <c r="AY13" s="22">
        <f>SUM(AE9:AJ12,AE27:AJ27)</f>
        <v>3954.6086956521758</v>
      </c>
      <c r="AZ13" s="22">
        <f>SUM(B9:G12,B27:G27)</f>
        <v>5652.5652173913068</v>
      </c>
      <c r="BA13" s="22">
        <f>SUM(T9:Y12,AM9:AN12,T27:Y27,AM27:AN27)</f>
        <v>4687.8695652173901</v>
      </c>
      <c r="BB13" s="22">
        <f>SUM(L9:S12,AK9:AL12,L27:S27,AK27:AL27)</f>
        <v>8042.217391304348</v>
      </c>
      <c r="BC13" s="23">
        <f>SUM(AO9:AR12,AO27:AR27)</f>
        <v>1011.6086956521739</v>
      </c>
      <c r="BD13" s="22">
        <f t="shared" si="0"/>
        <v>41157.304347826095</v>
      </c>
    </row>
    <row r="14" spans="1:56">
      <c r="A14" s="1" t="s">
        <v>11</v>
      </c>
      <c r="B14" s="12">
        <v>93.391304347826093</v>
      </c>
      <c r="C14" s="12">
        <v>160.78260869565219</v>
      </c>
      <c r="D14" s="12">
        <v>76.956521739130437</v>
      </c>
      <c r="E14" s="12">
        <v>74.130434782608702</v>
      </c>
      <c r="F14" s="12">
        <v>247.39130434782609</v>
      </c>
      <c r="G14" s="12">
        <v>105.30434782608695</v>
      </c>
      <c r="H14" s="12">
        <v>203.78260869565219</v>
      </c>
      <c r="I14" s="12">
        <v>227.52173913043478</v>
      </c>
      <c r="J14" s="12">
        <v>334.08695652173913</v>
      </c>
      <c r="K14" s="12">
        <v>213</v>
      </c>
      <c r="L14" s="12">
        <v>250.13043478260869</v>
      </c>
      <c r="M14" s="12">
        <v>11.304347826086957</v>
      </c>
      <c r="N14" s="12">
        <v>143.91304347826087</v>
      </c>
      <c r="O14" s="12">
        <v>218.82608695652175</v>
      </c>
      <c r="P14" s="12">
        <v>205.52173913043478</v>
      </c>
      <c r="Q14" s="12">
        <v>108</v>
      </c>
      <c r="R14" s="12">
        <v>104.47826086956522</v>
      </c>
      <c r="S14" s="12">
        <v>177.30434782608697</v>
      </c>
      <c r="T14" s="12">
        <v>74.478260869565219</v>
      </c>
      <c r="U14" s="12">
        <v>64.739130434782609</v>
      </c>
      <c r="V14" s="12">
        <v>79.608695652173907</v>
      </c>
      <c r="W14" s="12">
        <v>36.782608695652172</v>
      </c>
      <c r="X14" s="12">
        <v>25.173913043478262</v>
      </c>
      <c r="Y14" s="12">
        <v>54.913043478260867</v>
      </c>
      <c r="Z14" s="12">
        <v>105.1304347826087</v>
      </c>
      <c r="AA14" s="12">
        <v>518</v>
      </c>
      <c r="AB14" s="12">
        <v>448.17391304347825</v>
      </c>
      <c r="AC14" s="12">
        <v>543.39130434782612</v>
      </c>
      <c r="AD14" s="12">
        <v>380.52173913043481</v>
      </c>
      <c r="AE14" s="12">
        <v>120.39130434782609</v>
      </c>
      <c r="AF14" s="12">
        <v>114.30434782608695</v>
      </c>
      <c r="AG14" s="12">
        <v>48.217391304347828</v>
      </c>
      <c r="AH14" s="12">
        <v>68.826086956521735</v>
      </c>
      <c r="AI14" s="12">
        <v>89.956521739130437</v>
      </c>
      <c r="AJ14" s="12">
        <v>16.043478260869566</v>
      </c>
      <c r="AK14" s="12">
        <v>63.304347826086953</v>
      </c>
      <c r="AL14" s="12">
        <v>227.21739130434781</v>
      </c>
      <c r="AM14" s="12">
        <v>25.347826086956523</v>
      </c>
      <c r="AN14" s="12">
        <v>114.95652173913044</v>
      </c>
      <c r="AO14" s="12">
        <v>14.695652173913043</v>
      </c>
      <c r="AP14" s="12">
        <v>23.304347826086957</v>
      </c>
      <c r="AQ14" s="12">
        <v>56.521739130434781</v>
      </c>
      <c r="AR14" s="12">
        <v>28.173913043478262</v>
      </c>
      <c r="AS14" s="13">
        <v>6364.6086956521749</v>
      </c>
      <c r="AT14" s="14"/>
      <c r="AV14" s="17" t="s">
        <v>45</v>
      </c>
      <c r="AW14" s="22">
        <f>SUM(AA32:AD37)</f>
        <v>29499.08695652174</v>
      </c>
      <c r="AX14" s="22">
        <f>SUM(H32:K37,Z32:Z37)</f>
        <v>3843.2173913043484</v>
      </c>
      <c r="AY14" s="22">
        <f>SUM(AE32:AJ37)</f>
        <v>8194.3043478260879</v>
      </c>
      <c r="AZ14" s="22">
        <f>SUM(B32:G37)</f>
        <v>2960.2173913043475</v>
      </c>
      <c r="BA14" s="22">
        <f>SUM(T32:Y37,AM32:AN37)</f>
        <v>2133.6521739130435</v>
      </c>
      <c r="BB14" s="22">
        <f>SUM(L32:S37,AK32:AL37)</f>
        <v>3131.391304347826</v>
      </c>
      <c r="BC14" s="23">
        <f>SUM(AO32:AR37)</f>
        <v>2967.347826086956</v>
      </c>
      <c r="BD14" s="22">
        <f t="shared" si="0"/>
        <v>52729.217391304337</v>
      </c>
    </row>
    <row r="15" spans="1:56">
      <c r="A15" s="1" t="s">
        <v>12</v>
      </c>
      <c r="B15" s="12">
        <v>46.739130434782609</v>
      </c>
      <c r="C15" s="12">
        <v>70.739130434782609</v>
      </c>
      <c r="D15" s="12">
        <v>25.695652173913043</v>
      </c>
      <c r="E15" s="12">
        <v>32.782608695652172</v>
      </c>
      <c r="F15" s="12">
        <v>156</v>
      </c>
      <c r="G15" s="12">
        <v>49.826086956521742</v>
      </c>
      <c r="H15" s="12">
        <v>129.56521739130434</v>
      </c>
      <c r="I15" s="12">
        <v>229.78260869565219</v>
      </c>
      <c r="J15" s="12">
        <v>334.82608695652175</v>
      </c>
      <c r="K15" s="12">
        <v>263.13043478260869</v>
      </c>
      <c r="L15" s="12">
        <v>242.91304347826087</v>
      </c>
      <c r="M15" s="12">
        <v>148.30434782608697</v>
      </c>
      <c r="N15" s="12">
        <v>8.7826086956521738</v>
      </c>
      <c r="O15" s="12">
        <v>114.82608695652173</v>
      </c>
      <c r="P15" s="12">
        <v>152.30434782608697</v>
      </c>
      <c r="Q15" s="12">
        <v>72.652173913043484</v>
      </c>
      <c r="R15" s="12">
        <v>84.173913043478265</v>
      </c>
      <c r="S15" s="12">
        <v>150</v>
      </c>
      <c r="T15" s="12">
        <v>36.956521739130437</v>
      </c>
      <c r="U15" s="12">
        <v>22.434782608695652</v>
      </c>
      <c r="V15" s="12">
        <v>26.391304347826086</v>
      </c>
      <c r="W15" s="12">
        <v>9.9565217391304355</v>
      </c>
      <c r="X15" s="12">
        <v>9.695652173913043</v>
      </c>
      <c r="Y15" s="12">
        <v>18.434782608695652</v>
      </c>
      <c r="Z15" s="12">
        <v>42.869565217391305</v>
      </c>
      <c r="AA15" s="12">
        <v>658.43478260869563</v>
      </c>
      <c r="AB15" s="12">
        <v>585.695652173913</v>
      </c>
      <c r="AC15" s="12">
        <v>493.60869565217394</v>
      </c>
      <c r="AD15" s="12">
        <v>385.47826086956519</v>
      </c>
      <c r="AE15" s="12">
        <v>98.304347826086953</v>
      </c>
      <c r="AF15" s="12">
        <v>75.565217391304344</v>
      </c>
      <c r="AG15" s="12">
        <v>38.608695652173914</v>
      </c>
      <c r="AH15" s="12">
        <v>59.434782608695649</v>
      </c>
      <c r="AI15" s="12">
        <v>66.260869565217391</v>
      </c>
      <c r="AJ15" s="12">
        <v>8.304347826086957</v>
      </c>
      <c r="AK15" s="12">
        <v>43.304347826086953</v>
      </c>
      <c r="AL15" s="12">
        <v>106.52173913043478</v>
      </c>
      <c r="AM15" s="12">
        <v>7.0869565217391308</v>
      </c>
      <c r="AN15" s="12">
        <v>45.434782608695649</v>
      </c>
      <c r="AO15" s="12">
        <v>9.695652173913043</v>
      </c>
      <c r="AP15" s="12">
        <v>16.260869565217391</v>
      </c>
      <c r="AQ15" s="12">
        <v>38.782608695652172</v>
      </c>
      <c r="AR15" s="12">
        <v>19.521739130434781</v>
      </c>
      <c r="AS15" s="13">
        <v>5266.608695652174</v>
      </c>
      <c r="AT15" s="14"/>
      <c r="AV15" s="17" t="s">
        <v>46</v>
      </c>
      <c r="AW15" s="22">
        <f>SUM(AA3:AD8)</f>
        <v>13719.826086956522</v>
      </c>
      <c r="AX15" s="22">
        <f>SUM(H3:K8,Z3:Z8)</f>
        <v>5826.9565217391291</v>
      </c>
      <c r="AY15" s="22">
        <f>SUM(AE3:AJ8)</f>
        <v>3182.2173913043484</v>
      </c>
      <c r="AZ15" s="22">
        <f>SUM(B3:G8)</f>
        <v>6725.0869565217399</v>
      </c>
      <c r="BA15" s="22">
        <f>SUM(T3:Y8,AM3:AN8)</f>
        <v>1616.8260869565222</v>
      </c>
      <c r="BB15" s="22">
        <f>SUM(L3:S8,AK3:AL8)</f>
        <v>3959.9565217391296</v>
      </c>
      <c r="BC15" s="23">
        <f>SUM(AO3:AR8)</f>
        <v>1058.391304347826</v>
      </c>
      <c r="BD15" s="22">
        <f t="shared" si="0"/>
        <v>36089.260869565216</v>
      </c>
    </row>
    <row r="16" spans="1:56">
      <c r="A16" s="1" t="s">
        <v>13</v>
      </c>
      <c r="B16" s="12">
        <v>31.782608695652176</v>
      </c>
      <c r="C16" s="12">
        <v>56.739130434782609</v>
      </c>
      <c r="D16" s="12">
        <v>17.043478260869566</v>
      </c>
      <c r="E16" s="12">
        <v>22.260869565217391</v>
      </c>
      <c r="F16" s="12">
        <v>130.17391304347825</v>
      </c>
      <c r="G16" s="12">
        <v>42.869565217391305</v>
      </c>
      <c r="H16" s="12">
        <v>124.43478260869566</v>
      </c>
      <c r="I16" s="12">
        <v>202.69565217391303</v>
      </c>
      <c r="J16" s="12">
        <v>328.60869565217394</v>
      </c>
      <c r="K16" s="12">
        <v>217.82608695652175</v>
      </c>
      <c r="L16" s="12">
        <v>274</v>
      </c>
      <c r="M16" s="12">
        <v>222.43478260869566</v>
      </c>
      <c r="N16" s="12">
        <v>118.08695652173913</v>
      </c>
      <c r="O16" s="12">
        <v>9.2608695652173907</v>
      </c>
      <c r="P16" s="12">
        <v>173.86956521739131</v>
      </c>
      <c r="Q16" s="12">
        <v>114</v>
      </c>
      <c r="R16" s="12">
        <v>126.91304347826087</v>
      </c>
      <c r="S16" s="12">
        <v>248.21739130434781</v>
      </c>
      <c r="T16" s="12">
        <v>27.086956521739129</v>
      </c>
      <c r="U16" s="12">
        <v>16.347826086956523</v>
      </c>
      <c r="V16" s="12">
        <v>21.086956521739129</v>
      </c>
      <c r="W16" s="12">
        <v>5.0434782608695654</v>
      </c>
      <c r="X16" s="12">
        <v>5.6086956521739131</v>
      </c>
      <c r="Y16" s="12">
        <v>15</v>
      </c>
      <c r="Z16" s="12">
        <v>46.521739130434781</v>
      </c>
      <c r="AA16" s="12">
        <v>555.56521739130437</v>
      </c>
      <c r="AB16" s="12">
        <v>539.21739130434787</v>
      </c>
      <c r="AC16" s="12">
        <v>455.86956521739131</v>
      </c>
      <c r="AD16" s="12">
        <v>331.17391304347825</v>
      </c>
      <c r="AE16" s="12">
        <v>77.391304347826093</v>
      </c>
      <c r="AF16" s="12">
        <v>65.478260869565219</v>
      </c>
      <c r="AG16" s="12">
        <v>27.043478260869566</v>
      </c>
      <c r="AH16" s="12">
        <v>50.782608695652172</v>
      </c>
      <c r="AI16" s="12">
        <v>63.826086956521742</v>
      </c>
      <c r="AJ16" s="12">
        <v>13.739130434782609</v>
      </c>
      <c r="AK16" s="12">
        <v>71.391304347826093</v>
      </c>
      <c r="AL16" s="12">
        <v>218</v>
      </c>
      <c r="AM16" s="12">
        <v>8.5217391304347831</v>
      </c>
      <c r="AN16" s="12">
        <v>22.695652173913043</v>
      </c>
      <c r="AO16" s="12">
        <v>8.3913043478260878</v>
      </c>
      <c r="AP16" s="12">
        <v>11.695652173913043</v>
      </c>
      <c r="AQ16" s="12">
        <v>15.739130434782609</v>
      </c>
      <c r="AR16" s="12">
        <v>9.5652173913043477</v>
      </c>
      <c r="AS16" s="13">
        <v>5223.8695652173919</v>
      </c>
      <c r="AT16" s="14"/>
      <c r="AV16" s="17" t="s">
        <v>47</v>
      </c>
      <c r="AW16" s="22">
        <f>SUM(AA21:AD26,AA40:AD41)</f>
        <v>19981.478260869568</v>
      </c>
      <c r="AX16" s="22">
        <f>SUM(H21:K26,H40:K41,Z21:Z26,Z40:Z41)</f>
        <v>4715.0000000000018</v>
      </c>
      <c r="AY16" s="22">
        <f>SUM(AE21:AJ26,AE40:AJ41)</f>
        <v>2264.782608695652</v>
      </c>
      <c r="AZ16" s="22">
        <f>SUM(B21:G26,B40:G41)</f>
        <v>1642.6086956521738</v>
      </c>
      <c r="BA16" s="22">
        <f>SUM(T21:Y26,T40:Y41,AM21:AN26,AM40:AN41)</f>
        <v>5287.4782608695641</v>
      </c>
      <c r="BB16" s="22">
        <f>SUM(L21:S26,L40:S41,AK21:AL26,AK40:AL41)</f>
        <v>1730.1739130434785</v>
      </c>
      <c r="BC16" s="23">
        <f>SUM(AO21:AR26,AO40:AR41)</f>
        <v>1132.7391304347827</v>
      </c>
      <c r="BD16" s="22">
        <f t="shared" si="0"/>
        <v>36754.260869565223</v>
      </c>
    </row>
    <row r="17" spans="1:56">
      <c r="A17" s="1" t="s">
        <v>14</v>
      </c>
      <c r="B17" s="12">
        <v>45.260869565217391</v>
      </c>
      <c r="C17" s="12">
        <v>71.391304347826093</v>
      </c>
      <c r="D17" s="12">
        <v>25.652173913043477</v>
      </c>
      <c r="E17" s="12">
        <v>22.391304347826086</v>
      </c>
      <c r="F17" s="12">
        <v>121.17391304347827</v>
      </c>
      <c r="G17" s="12">
        <v>45.304347826086953</v>
      </c>
      <c r="H17" s="12">
        <v>134.08695652173913</v>
      </c>
      <c r="I17" s="12">
        <v>223.08695652173913</v>
      </c>
      <c r="J17" s="12">
        <v>291.60869565217394</v>
      </c>
      <c r="K17" s="12">
        <v>158.34782608695653</v>
      </c>
      <c r="L17" s="12">
        <v>257.21739130434781</v>
      </c>
      <c r="M17" s="12">
        <v>213.17391304347825</v>
      </c>
      <c r="N17" s="12">
        <v>157.47826086956522</v>
      </c>
      <c r="O17" s="12">
        <v>186.52173913043478</v>
      </c>
      <c r="P17" s="12">
        <v>14.130434782608695</v>
      </c>
      <c r="Q17" s="12">
        <v>128.60869565217391</v>
      </c>
      <c r="R17" s="12">
        <v>184.82608695652175</v>
      </c>
      <c r="S17" s="12">
        <v>340.6521739130435</v>
      </c>
      <c r="T17" s="12">
        <v>31.173913043478262</v>
      </c>
      <c r="U17" s="12">
        <v>20.608695652173914</v>
      </c>
      <c r="V17" s="12">
        <v>20</v>
      </c>
      <c r="W17" s="12">
        <v>7.1304347826086953</v>
      </c>
      <c r="X17" s="12">
        <v>5.8260869565217392</v>
      </c>
      <c r="Y17" s="12">
        <v>17.173913043478262</v>
      </c>
      <c r="Z17" s="12">
        <v>35.913043478260867</v>
      </c>
      <c r="AA17" s="12">
        <v>390.13043478260869</v>
      </c>
      <c r="AB17" s="12">
        <v>361.30434782608694</v>
      </c>
      <c r="AC17" s="12">
        <v>304.47826086956519</v>
      </c>
      <c r="AD17" s="12">
        <v>249.04347826086956</v>
      </c>
      <c r="AE17" s="12">
        <v>63.304347826086953</v>
      </c>
      <c r="AF17" s="12">
        <v>50.521739130434781</v>
      </c>
      <c r="AG17" s="12">
        <v>22.347826086956523</v>
      </c>
      <c r="AH17" s="12">
        <v>37.913043478260867</v>
      </c>
      <c r="AI17" s="12">
        <v>43.391304347826086</v>
      </c>
      <c r="AJ17" s="12">
        <v>6.8695652173913047</v>
      </c>
      <c r="AK17" s="12">
        <v>28</v>
      </c>
      <c r="AL17" s="12">
        <v>85.913043478260875</v>
      </c>
      <c r="AM17" s="12">
        <v>9.304347826086957</v>
      </c>
      <c r="AN17" s="12">
        <v>38.695652173913047</v>
      </c>
      <c r="AO17" s="12">
        <v>6.8260869565217392</v>
      </c>
      <c r="AP17" s="12">
        <v>12.043478260869565</v>
      </c>
      <c r="AQ17" s="12">
        <v>17.521739130434781</v>
      </c>
      <c r="AR17" s="12">
        <v>10.043478260869565</v>
      </c>
      <c r="AS17" s="13">
        <v>4528.9130434782619</v>
      </c>
      <c r="AT17" s="14"/>
      <c r="AV17" s="1" t="s">
        <v>48</v>
      </c>
      <c r="AW17" s="23">
        <f>SUM(AA13:AD20,AA38:AD39)</f>
        <v>22222.565217391304</v>
      </c>
      <c r="AX17" s="23">
        <f>SUM(H13:K20,H38:K39,Z13:Z20,Z38:Z39)</f>
        <v>8095.5652173913059</v>
      </c>
      <c r="AY17" s="23">
        <f>SUM(AE13:AJ20,AE38:AJ39)</f>
        <v>3257.0869565217399</v>
      </c>
      <c r="AZ17" s="23">
        <f>SUM(B13:G20,B38:G39)</f>
        <v>3983.130434782609</v>
      </c>
      <c r="BA17" s="23">
        <f>SUM(T13:Y20,T38:Y39,AM13:AN20,AM38:AN39)</f>
        <v>1735.8695652173906</v>
      </c>
      <c r="BB17" s="23">
        <f>SUM(L13:S20,L38:S39,AK13:AL20,AK38:AL39)</f>
        <v>12501.65217391304</v>
      </c>
      <c r="BC17" s="23">
        <f>SUM(AO13:AR20,AO38:AR39)</f>
        <v>771.52173913043475</v>
      </c>
      <c r="BD17" s="22">
        <f t="shared" si="0"/>
        <v>52567.391304347824</v>
      </c>
    </row>
    <row r="18" spans="1:56">
      <c r="A18" s="1" t="s">
        <v>15</v>
      </c>
      <c r="B18" s="12">
        <v>28</v>
      </c>
      <c r="C18" s="12">
        <v>33.086956521739133</v>
      </c>
      <c r="D18" s="12">
        <v>10.913043478260869</v>
      </c>
      <c r="E18" s="12">
        <v>10.913043478260869</v>
      </c>
      <c r="F18" s="12">
        <v>90.869565217391298</v>
      </c>
      <c r="G18" s="12">
        <v>22</v>
      </c>
      <c r="H18" s="12">
        <v>68.043478260869563</v>
      </c>
      <c r="I18" s="12">
        <v>161.65217391304347</v>
      </c>
      <c r="J18" s="12">
        <v>195.95652173913044</v>
      </c>
      <c r="K18" s="12">
        <v>105.73913043478261</v>
      </c>
      <c r="L18" s="12">
        <v>106</v>
      </c>
      <c r="M18" s="12">
        <v>105.43478260869566</v>
      </c>
      <c r="N18" s="12">
        <v>77</v>
      </c>
      <c r="O18" s="12">
        <v>108.56521739130434</v>
      </c>
      <c r="P18" s="12">
        <v>122.95652173913044</v>
      </c>
      <c r="Q18" s="12">
        <v>6.9565217391304346</v>
      </c>
      <c r="R18" s="12">
        <v>71</v>
      </c>
      <c r="S18" s="12">
        <v>161.39130434782609</v>
      </c>
      <c r="T18" s="12">
        <v>17.782608695652176</v>
      </c>
      <c r="U18" s="12">
        <v>12</v>
      </c>
      <c r="V18" s="12">
        <v>14.956521739130435</v>
      </c>
      <c r="W18" s="12">
        <v>4.9565217391304346</v>
      </c>
      <c r="X18" s="12">
        <v>3.2173913043478262</v>
      </c>
      <c r="Y18" s="12">
        <v>10.521739130434783</v>
      </c>
      <c r="Z18" s="12">
        <v>21.608695652173914</v>
      </c>
      <c r="AA18" s="12">
        <v>401.6521739130435</v>
      </c>
      <c r="AB18" s="12">
        <v>360.39130434782606</v>
      </c>
      <c r="AC18" s="12">
        <v>229.13043478260869</v>
      </c>
      <c r="AD18" s="12">
        <v>198.17391304347825</v>
      </c>
      <c r="AE18" s="12">
        <v>54.608695652173914</v>
      </c>
      <c r="AF18" s="12">
        <v>40.391304347826086</v>
      </c>
      <c r="AG18" s="12">
        <v>13.608695652173912</v>
      </c>
      <c r="AH18" s="12">
        <v>19.956521739130434</v>
      </c>
      <c r="AI18" s="12">
        <v>38.217391304347828</v>
      </c>
      <c r="AJ18" s="12">
        <v>7.3043478260869561</v>
      </c>
      <c r="AK18" s="12">
        <v>21.130434782608695</v>
      </c>
      <c r="AL18" s="12">
        <v>44.956521739130437</v>
      </c>
      <c r="AM18" s="12">
        <v>4.9565217391304346</v>
      </c>
      <c r="AN18" s="12">
        <v>17.956521739130434</v>
      </c>
      <c r="AO18" s="12">
        <v>5.7391304347826084</v>
      </c>
      <c r="AP18" s="12">
        <v>9.0434782608695645</v>
      </c>
      <c r="AQ18" s="12">
        <v>12.130434782608695</v>
      </c>
      <c r="AR18" s="12">
        <v>7.1739130434782608</v>
      </c>
      <c r="AS18" s="13">
        <v>3075.4347826086955</v>
      </c>
      <c r="AT18" s="14"/>
      <c r="AV18" s="9" t="s">
        <v>58</v>
      </c>
      <c r="AW18" s="22">
        <f>SUM(AA42:AD45)</f>
        <v>9572.9130434782619</v>
      </c>
      <c r="AX18" s="22">
        <f>SUM(Z42:Z45,H42:K45)</f>
        <v>1010.4782608695654</v>
      </c>
      <c r="AY18" s="22">
        <f>SUM(AE42:AJ45)</f>
        <v>3049.4347826086955</v>
      </c>
      <c r="AZ18" s="22">
        <f>SUM(B42:G45)</f>
        <v>1030.2608695652175</v>
      </c>
      <c r="BA18" s="22">
        <f>SUM(T42:Y45, AM42:AN45)</f>
        <v>1125.086956521739</v>
      </c>
      <c r="BB18" s="22">
        <f>SUM(AK42:AL45,L42:S45)</f>
        <v>723.43478260869585</v>
      </c>
      <c r="BC18" s="22">
        <f>SUM(AO42:AR45)</f>
        <v>1280.086956521739</v>
      </c>
      <c r="BD18" s="22">
        <f t="shared" si="0"/>
        <v>17791.695652173916</v>
      </c>
    </row>
    <row r="19" spans="1:56">
      <c r="A19" s="1" t="s">
        <v>16</v>
      </c>
      <c r="B19" s="12">
        <v>20.260869565217391</v>
      </c>
      <c r="C19" s="12">
        <v>30.956521739130434</v>
      </c>
      <c r="D19" s="12">
        <v>16.043478260869566</v>
      </c>
      <c r="E19" s="12">
        <v>11.652173913043478</v>
      </c>
      <c r="F19" s="12">
        <v>145.47826086956522</v>
      </c>
      <c r="G19" s="12">
        <v>26.260869565217391</v>
      </c>
      <c r="H19" s="12">
        <v>78.521739130434781</v>
      </c>
      <c r="I19" s="12">
        <v>179.56521739130434</v>
      </c>
      <c r="J19" s="12">
        <v>240.56521739130434</v>
      </c>
      <c r="K19" s="12">
        <v>119.43478260869566</v>
      </c>
      <c r="L19" s="12">
        <v>86</v>
      </c>
      <c r="M19" s="12">
        <v>109.21739130434783</v>
      </c>
      <c r="N19" s="12">
        <v>90.869565217391298</v>
      </c>
      <c r="O19" s="12">
        <v>133.2608695652174</v>
      </c>
      <c r="P19" s="12">
        <v>186.86956521739131</v>
      </c>
      <c r="Q19" s="12">
        <v>72</v>
      </c>
      <c r="R19" s="12">
        <v>10.869565217391305</v>
      </c>
      <c r="S19" s="12">
        <v>193.30434782608697</v>
      </c>
      <c r="T19" s="12">
        <v>18.956521739130434</v>
      </c>
      <c r="U19" s="12">
        <v>19.521739130434781</v>
      </c>
      <c r="V19" s="12">
        <v>19.956521739130434</v>
      </c>
      <c r="W19" s="12">
        <v>6.1739130434782608</v>
      </c>
      <c r="X19" s="12">
        <v>3.8695652173913042</v>
      </c>
      <c r="Y19" s="12">
        <v>12.695652173913043</v>
      </c>
      <c r="Z19" s="12">
        <v>16.391304347826086</v>
      </c>
      <c r="AA19" s="12">
        <v>650.52173913043475</v>
      </c>
      <c r="AB19" s="12">
        <v>596.13043478260875</v>
      </c>
      <c r="AC19" s="12">
        <v>338.26086956521738</v>
      </c>
      <c r="AD19" s="12">
        <v>216.30434782608697</v>
      </c>
      <c r="AE19" s="12">
        <v>51.826086956521742</v>
      </c>
      <c r="AF19" s="12">
        <v>31.478260869565219</v>
      </c>
      <c r="AG19" s="12">
        <v>19.608695652173914</v>
      </c>
      <c r="AH19" s="12">
        <v>26.043478260869566</v>
      </c>
      <c r="AI19" s="12">
        <v>42.913043478260867</v>
      </c>
      <c r="AJ19" s="12">
        <v>10.173913043478262</v>
      </c>
      <c r="AK19" s="12">
        <v>22.434782608695652</v>
      </c>
      <c r="AL19" s="12">
        <v>58.304347826086953</v>
      </c>
      <c r="AM19" s="12">
        <v>3.652173913043478</v>
      </c>
      <c r="AN19" s="12">
        <v>14.739130434782609</v>
      </c>
      <c r="AO19" s="12">
        <v>7</v>
      </c>
      <c r="AP19" s="12">
        <v>4.7826086956521738</v>
      </c>
      <c r="AQ19" s="12">
        <v>23.869565217391305</v>
      </c>
      <c r="AR19" s="12">
        <v>5.7391304347826084</v>
      </c>
      <c r="AS19" s="13">
        <v>3995.521739130435</v>
      </c>
      <c r="AT19" s="14"/>
      <c r="AV19" s="9" t="s">
        <v>49</v>
      </c>
      <c r="AW19" s="22">
        <f>SUM(AW12:AW18)</f>
        <v>115908.99999999999</v>
      </c>
      <c r="AX19" s="22">
        <f t="shared" ref="AX19:BC19" si="1">SUM(AX12:AX18)</f>
        <v>41316.739130434784</v>
      </c>
      <c r="AY19" s="22">
        <f t="shared" si="1"/>
        <v>54749.260869565238</v>
      </c>
      <c r="AZ19" s="22">
        <f t="shared" si="1"/>
        <v>35042.608695652176</v>
      </c>
      <c r="BA19" s="22">
        <f t="shared" si="1"/>
        <v>36375.217391304344</v>
      </c>
      <c r="BB19" s="22">
        <f t="shared" si="1"/>
        <v>52623.130434782601</v>
      </c>
      <c r="BC19" s="22">
        <f t="shared" si="1"/>
        <v>18508.478260869568</v>
      </c>
      <c r="BD19" s="22">
        <f t="shared" si="0"/>
        <v>354524.43478260865</v>
      </c>
    </row>
    <row r="20" spans="1:56">
      <c r="A20" s="1" t="s">
        <v>17</v>
      </c>
      <c r="B20" s="12">
        <v>40.130434782608695</v>
      </c>
      <c r="C20" s="12">
        <v>84.304347826086953</v>
      </c>
      <c r="D20" s="12">
        <v>44.173913043478258</v>
      </c>
      <c r="E20" s="12">
        <v>32.608695652173914</v>
      </c>
      <c r="F20" s="12">
        <v>352.17391304347825</v>
      </c>
      <c r="G20" s="12">
        <v>73.217391304347828</v>
      </c>
      <c r="H20" s="12">
        <v>134.95652173913044</v>
      </c>
      <c r="I20" s="12">
        <v>391.43478260869563</v>
      </c>
      <c r="J20" s="12">
        <v>458.82608695652175</v>
      </c>
      <c r="K20" s="12">
        <v>173</v>
      </c>
      <c r="L20" s="12">
        <v>178.95652173913044</v>
      </c>
      <c r="M20" s="12">
        <v>184.7391304347826</v>
      </c>
      <c r="N20" s="12">
        <v>144.95652173913044</v>
      </c>
      <c r="O20" s="12">
        <v>262.52173913043481</v>
      </c>
      <c r="P20" s="12">
        <v>347.60869565217394</v>
      </c>
      <c r="Q20" s="12">
        <v>185.69565217391303</v>
      </c>
      <c r="R20" s="12">
        <v>194.65217391304347</v>
      </c>
      <c r="S20" s="12">
        <v>27.565217391304348</v>
      </c>
      <c r="T20" s="12">
        <v>39.130434782608695</v>
      </c>
      <c r="U20" s="12">
        <v>35.217391304347828</v>
      </c>
      <c r="V20" s="12">
        <v>29.782608695652176</v>
      </c>
      <c r="W20" s="12">
        <v>8.3478260869565215</v>
      </c>
      <c r="X20" s="12">
        <v>11</v>
      </c>
      <c r="Y20" s="12">
        <v>27.608695652173914</v>
      </c>
      <c r="Z20" s="12">
        <v>20.608695652173914</v>
      </c>
      <c r="AA20" s="12">
        <v>1415.2173913043478</v>
      </c>
      <c r="AB20" s="12">
        <v>1210.391304347826</v>
      </c>
      <c r="AC20" s="12">
        <v>561.04347826086962</v>
      </c>
      <c r="AD20" s="12">
        <v>367.08695652173913</v>
      </c>
      <c r="AE20" s="12">
        <v>103.56521739130434</v>
      </c>
      <c r="AF20" s="12">
        <v>48.043478260869563</v>
      </c>
      <c r="AG20" s="12">
        <v>28.086956521739129</v>
      </c>
      <c r="AH20" s="12">
        <v>44.217391304347828</v>
      </c>
      <c r="AI20" s="12">
        <v>74.565217391304344</v>
      </c>
      <c r="AJ20" s="12">
        <v>9.9565217391304355</v>
      </c>
      <c r="AK20" s="12">
        <v>40.782608695652172</v>
      </c>
      <c r="AL20" s="12">
        <v>92</v>
      </c>
      <c r="AM20" s="12">
        <v>8.1304347826086953</v>
      </c>
      <c r="AN20" s="12">
        <v>47.869565217391305</v>
      </c>
      <c r="AO20" s="12">
        <v>7.2608695652173916</v>
      </c>
      <c r="AP20" s="12">
        <v>9.9130434782608692</v>
      </c>
      <c r="AQ20" s="12">
        <v>57.521739130434781</v>
      </c>
      <c r="AR20" s="12">
        <v>7.7826086956521738</v>
      </c>
      <c r="AS20" s="13">
        <v>7642.9130434782601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32.347826086956523</v>
      </c>
      <c r="C21" s="12">
        <v>48.869565217391305</v>
      </c>
      <c r="D21" s="12">
        <v>23.086956521739129</v>
      </c>
      <c r="E21" s="12">
        <v>15.391304347826088</v>
      </c>
      <c r="F21" s="12">
        <v>129.69565217391303</v>
      </c>
      <c r="G21" s="12">
        <v>27.086956521739129</v>
      </c>
      <c r="H21" s="12">
        <v>143.91304347826087</v>
      </c>
      <c r="I21" s="12">
        <v>283.86956521739131</v>
      </c>
      <c r="J21" s="12">
        <v>313.13043478260869</v>
      </c>
      <c r="K21" s="12">
        <v>33.304347826086953</v>
      </c>
      <c r="L21" s="12">
        <v>54.478260869565219</v>
      </c>
      <c r="M21" s="12">
        <v>76.086956521739125</v>
      </c>
      <c r="N21" s="12">
        <v>33.956521739130437</v>
      </c>
      <c r="O21" s="12">
        <v>29.130434782608695</v>
      </c>
      <c r="P21" s="12">
        <v>34.956521739130437</v>
      </c>
      <c r="Q21" s="12">
        <v>20.260869565217391</v>
      </c>
      <c r="R21" s="12">
        <v>19.739130434782609</v>
      </c>
      <c r="S21" s="12">
        <v>37.826086956521742</v>
      </c>
      <c r="T21" s="12">
        <v>12.608695652173912</v>
      </c>
      <c r="U21" s="12">
        <v>111.60869565217391</v>
      </c>
      <c r="V21" s="12">
        <v>310.26086956521738</v>
      </c>
      <c r="W21" s="12">
        <v>101.04347826086956</v>
      </c>
      <c r="X21" s="12">
        <v>41.086956521739133</v>
      </c>
      <c r="Y21" s="12">
        <v>95.173913043478265</v>
      </c>
      <c r="Z21" s="12">
        <v>19.086956521739129</v>
      </c>
      <c r="AA21" s="12">
        <v>804.56521739130437</v>
      </c>
      <c r="AB21" s="12">
        <v>775.6521739130435</v>
      </c>
      <c r="AC21" s="12">
        <v>432.56521739130437</v>
      </c>
      <c r="AD21" s="12">
        <v>362.73913043478262</v>
      </c>
      <c r="AE21" s="12">
        <v>83</v>
      </c>
      <c r="AF21" s="12">
        <v>68.913043478260875</v>
      </c>
      <c r="AG21" s="12">
        <v>38.521739130434781</v>
      </c>
      <c r="AH21" s="12">
        <v>47.130434782608695</v>
      </c>
      <c r="AI21" s="12">
        <v>73.391304347826093</v>
      </c>
      <c r="AJ21" s="12">
        <v>23.130434782608695</v>
      </c>
      <c r="AK21" s="12">
        <v>9.4782608695652169</v>
      </c>
      <c r="AL21" s="12">
        <v>12.826086956521738</v>
      </c>
      <c r="AM21" s="12">
        <v>61.652173913043477</v>
      </c>
      <c r="AN21" s="12">
        <v>350.47826086956519</v>
      </c>
      <c r="AO21" s="12">
        <v>17.043478260869566</v>
      </c>
      <c r="AP21" s="12">
        <v>22.826086956521738</v>
      </c>
      <c r="AQ21" s="12">
        <v>84.304347826086953</v>
      </c>
      <c r="AR21" s="12">
        <v>20.695652173913043</v>
      </c>
      <c r="AS21" s="13">
        <v>5342.0434782608718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22.086956521739129</v>
      </c>
      <c r="C22" s="12">
        <v>28</v>
      </c>
      <c r="D22" s="12">
        <v>20.565217391304348</v>
      </c>
      <c r="E22" s="12">
        <v>19.304347826086957</v>
      </c>
      <c r="F22" s="12">
        <v>144</v>
      </c>
      <c r="G22" s="12">
        <v>24.826086956521738</v>
      </c>
      <c r="H22" s="12">
        <v>122.56521739130434</v>
      </c>
      <c r="I22" s="12">
        <v>302.69565217391306</v>
      </c>
      <c r="J22" s="12">
        <v>331.13043478260869</v>
      </c>
      <c r="K22" s="12">
        <v>18.173913043478262</v>
      </c>
      <c r="L22" s="12">
        <v>29.043478260869566</v>
      </c>
      <c r="M22" s="12">
        <v>66.130434782608702</v>
      </c>
      <c r="N22" s="12">
        <v>18.826086956521738</v>
      </c>
      <c r="O22" s="12">
        <v>15.956521739130435</v>
      </c>
      <c r="P22" s="12">
        <v>18.347826086956523</v>
      </c>
      <c r="Q22" s="12">
        <v>9.9130434782608692</v>
      </c>
      <c r="R22" s="12">
        <v>19.565217391304348</v>
      </c>
      <c r="S22" s="12">
        <v>32.869565217391305</v>
      </c>
      <c r="T22" s="12">
        <v>106.26086956521739</v>
      </c>
      <c r="U22" s="12">
        <v>13.956521739130435</v>
      </c>
      <c r="V22" s="12">
        <v>129.17391304347825</v>
      </c>
      <c r="W22" s="12">
        <v>45.086956521739133</v>
      </c>
      <c r="X22" s="12">
        <v>30.956521739130434</v>
      </c>
      <c r="Y22" s="12">
        <v>108.17391304347827</v>
      </c>
      <c r="Z22" s="12">
        <v>15.173913043478262</v>
      </c>
      <c r="AA22" s="12">
        <v>1435.8260869565217</v>
      </c>
      <c r="AB22" s="12">
        <v>1314.391304347826</v>
      </c>
      <c r="AC22" s="12">
        <v>538.304347826087</v>
      </c>
      <c r="AD22" s="12">
        <v>425.26086956521738</v>
      </c>
      <c r="AE22" s="12">
        <v>90.173913043478265</v>
      </c>
      <c r="AF22" s="12">
        <v>59.695652173913047</v>
      </c>
      <c r="AG22" s="12">
        <v>62.347826086956523</v>
      </c>
      <c r="AH22" s="12">
        <v>34.391304347826086</v>
      </c>
      <c r="AI22" s="12">
        <v>87.478260869565219</v>
      </c>
      <c r="AJ22" s="12">
        <v>21.956521739130434</v>
      </c>
      <c r="AK22" s="12">
        <v>5.1739130434782608</v>
      </c>
      <c r="AL22" s="12">
        <v>5.9130434782608692</v>
      </c>
      <c r="AM22" s="12">
        <v>39.304347826086953</v>
      </c>
      <c r="AN22" s="12">
        <v>125.69565217391305</v>
      </c>
      <c r="AO22" s="12">
        <v>16.608695652173914</v>
      </c>
      <c r="AP22" s="12">
        <v>25.739130434782609</v>
      </c>
      <c r="AQ22" s="12">
        <v>124.34782608695652</v>
      </c>
      <c r="AR22" s="12">
        <v>21.956521739130434</v>
      </c>
      <c r="AS22" s="13">
        <v>6130.869565217391</v>
      </c>
      <c r="AT22" s="14"/>
      <c r="AV22" s="17" t="s">
        <v>43</v>
      </c>
      <c r="AW22" s="22">
        <f>AW12</f>
        <v>4985.6086956521749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26.739130434782609</v>
      </c>
      <c r="C23" s="12">
        <v>36.695652173913047</v>
      </c>
      <c r="D23" s="12">
        <v>27.478260869565219</v>
      </c>
      <c r="E23" s="12">
        <v>28.782608695652176</v>
      </c>
      <c r="F23" s="12">
        <v>150.7391304347826</v>
      </c>
      <c r="G23" s="12">
        <v>39.956521739130437</v>
      </c>
      <c r="H23" s="12">
        <v>138.47826086956522</v>
      </c>
      <c r="I23" s="12">
        <v>268.08695652173913</v>
      </c>
      <c r="J23" s="12">
        <v>335.04347826086956</v>
      </c>
      <c r="K23" s="12">
        <v>32.826086956521742</v>
      </c>
      <c r="L23" s="12">
        <v>48.826086956521742</v>
      </c>
      <c r="M23" s="12">
        <v>76.347826086956516</v>
      </c>
      <c r="N23" s="12">
        <v>27.260869565217391</v>
      </c>
      <c r="O23" s="12">
        <v>17.913043478260871</v>
      </c>
      <c r="P23" s="12">
        <v>17.304347826086957</v>
      </c>
      <c r="Q23" s="12">
        <v>15.347826086956522</v>
      </c>
      <c r="R23" s="12">
        <v>19</v>
      </c>
      <c r="S23" s="12">
        <v>30.913043478260871</v>
      </c>
      <c r="T23" s="12">
        <v>358.6521739130435</v>
      </c>
      <c r="U23" s="12">
        <v>135.34782608695653</v>
      </c>
      <c r="V23" s="12">
        <v>14.391304347826088</v>
      </c>
      <c r="W23" s="12">
        <v>65.869565217391298</v>
      </c>
      <c r="X23" s="12">
        <v>51.086956521739133</v>
      </c>
      <c r="Y23" s="12">
        <v>170.13043478260869</v>
      </c>
      <c r="Z23" s="12">
        <v>18.608695652173914</v>
      </c>
      <c r="AA23" s="12">
        <v>1296.9565217391305</v>
      </c>
      <c r="AB23" s="12">
        <v>1146.7826086956522</v>
      </c>
      <c r="AC23" s="12">
        <v>527.695652173913</v>
      </c>
      <c r="AD23" s="12">
        <v>340.56521739130437</v>
      </c>
      <c r="AE23" s="12">
        <v>90.086956521739125</v>
      </c>
      <c r="AF23" s="12">
        <v>66.739130434782609</v>
      </c>
      <c r="AG23" s="12">
        <v>50.739130434782609</v>
      </c>
      <c r="AH23" s="12">
        <v>39.782608695652172</v>
      </c>
      <c r="AI23" s="12">
        <v>75.565217391304344</v>
      </c>
      <c r="AJ23" s="12">
        <v>17.869565217391305</v>
      </c>
      <c r="AK23" s="12">
        <v>6.8260869565217392</v>
      </c>
      <c r="AL23" s="12">
        <v>10.347826086956522</v>
      </c>
      <c r="AM23" s="12">
        <v>69.391304347826093</v>
      </c>
      <c r="AN23" s="12">
        <v>245.21739130434781</v>
      </c>
      <c r="AO23" s="12">
        <v>19.782608695652176</v>
      </c>
      <c r="AP23" s="12">
        <v>21.391304347826086</v>
      </c>
      <c r="AQ23" s="12">
        <v>150.34782608695653</v>
      </c>
      <c r="AR23" s="12">
        <v>30</v>
      </c>
      <c r="AS23" s="13">
        <v>6361.521739130435</v>
      </c>
      <c r="AT23" s="14"/>
      <c r="AV23" s="17" t="s">
        <v>44</v>
      </c>
      <c r="AW23" s="22">
        <f>AW13+AX12</f>
        <v>31872.130434782608</v>
      </c>
      <c r="AX23" s="22">
        <f>AX13</f>
        <v>1880.9130434782605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12.608695652173912</v>
      </c>
      <c r="C24" s="12">
        <v>15.869565217391305</v>
      </c>
      <c r="D24" s="12">
        <v>14.739130434782609</v>
      </c>
      <c r="E24" s="12">
        <v>11.565217391304348</v>
      </c>
      <c r="F24" s="12">
        <v>89.608695652173907</v>
      </c>
      <c r="G24" s="12">
        <v>13.956521739130435</v>
      </c>
      <c r="H24" s="12">
        <v>51.130434782608695</v>
      </c>
      <c r="I24" s="12">
        <v>139.78260869565219</v>
      </c>
      <c r="J24" s="12">
        <v>184.69565217391303</v>
      </c>
      <c r="K24" s="12">
        <v>13.652173913043478</v>
      </c>
      <c r="L24" s="12">
        <v>22.434782608695652</v>
      </c>
      <c r="M24" s="12">
        <v>36.652173913043477</v>
      </c>
      <c r="N24" s="12">
        <v>11.347826086956522</v>
      </c>
      <c r="O24" s="12">
        <v>5</v>
      </c>
      <c r="P24" s="12">
        <v>6.5217391304347823</v>
      </c>
      <c r="Q24" s="12">
        <v>4.1739130434782608</v>
      </c>
      <c r="R24" s="12">
        <v>6.4782608695652177</v>
      </c>
      <c r="S24" s="12">
        <v>9.0434782608695645</v>
      </c>
      <c r="T24" s="12">
        <v>129.17391304347825</v>
      </c>
      <c r="U24" s="12">
        <v>61.521739130434781</v>
      </c>
      <c r="V24" s="12">
        <v>75.043478260869563</v>
      </c>
      <c r="W24" s="12">
        <v>7.2173913043478262</v>
      </c>
      <c r="X24" s="12">
        <v>13.130434782608695</v>
      </c>
      <c r="Y24" s="12">
        <v>88.304347826086953</v>
      </c>
      <c r="Z24" s="12">
        <v>7.7826086956521738</v>
      </c>
      <c r="AA24" s="12">
        <v>913.695652173913</v>
      </c>
      <c r="AB24" s="12">
        <v>791.86956521739125</v>
      </c>
      <c r="AC24" s="12">
        <v>284.95652173913044</v>
      </c>
      <c r="AD24" s="12">
        <v>223.60869565217391</v>
      </c>
      <c r="AE24" s="12">
        <v>44.913043478260867</v>
      </c>
      <c r="AF24" s="12">
        <v>27.652173913043477</v>
      </c>
      <c r="AG24" s="12">
        <v>22.434782608695652</v>
      </c>
      <c r="AH24" s="12">
        <v>13.260869565217391</v>
      </c>
      <c r="AI24" s="12">
        <v>24.826086956521738</v>
      </c>
      <c r="AJ24" s="12">
        <v>2.9565217391304346</v>
      </c>
      <c r="AK24" s="12">
        <v>2</v>
      </c>
      <c r="AL24" s="12">
        <v>2.8695652173913042</v>
      </c>
      <c r="AM24" s="12">
        <v>16</v>
      </c>
      <c r="AN24" s="12">
        <v>38.869565217391305</v>
      </c>
      <c r="AO24" s="12">
        <v>4.3913043478260869</v>
      </c>
      <c r="AP24" s="12">
        <v>4.7826086956521738</v>
      </c>
      <c r="AQ24" s="12">
        <v>74.217391304347828</v>
      </c>
      <c r="AR24" s="12">
        <v>10.608695652173912</v>
      </c>
      <c r="AS24" s="13">
        <v>3536.130434782609</v>
      </c>
      <c r="AT24" s="14"/>
      <c r="AV24" s="17" t="s">
        <v>45</v>
      </c>
      <c r="AW24" s="22">
        <f>AW14+AY12</f>
        <v>60345.913043478264</v>
      </c>
      <c r="AX24" s="22">
        <f>AX14+AY13</f>
        <v>7797.8260869565238</v>
      </c>
      <c r="AY24" s="22">
        <f>AY14</f>
        <v>8194.3043478260879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10</v>
      </c>
      <c r="C25" s="12">
        <v>16.260869565217391</v>
      </c>
      <c r="D25" s="12">
        <v>8.0434782608695645</v>
      </c>
      <c r="E25" s="12">
        <v>10.391304347826088</v>
      </c>
      <c r="F25" s="12">
        <v>68.043478260869563</v>
      </c>
      <c r="G25" s="12">
        <v>10.347826086956522</v>
      </c>
      <c r="H25" s="12">
        <v>44.304347826086953</v>
      </c>
      <c r="I25" s="12">
        <v>96.869565217391298</v>
      </c>
      <c r="J25" s="12">
        <v>137.56521739130434</v>
      </c>
      <c r="K25" s="12">
        <v>12.173913043478262</v>
      </c>
      <c r="L25" s="12">
        <v>25.565217391304348</v>
      </c>
      <c r="M25" s="12">
        <v>27.826086956521738</v>
      </c>
      <c r="N25" s="12">
        <v>8.7826086956521738</v>
      </c>
      <c r="O25" s="12">
        <v>4.1739130434782608</v>
      </c>
      <c r="P25" s="12">
        <v>5.6521739130434785</v>
      </c>
      <c r="Q25" s="12">
        <v>3.4347826086956523</v>
      </c>
      <c r="R25" s="12">
        <v>3.7826086956521738</v>
      </c>
      <c r="S25" s="12">
        <v>9.8260869565217384</v>
      </c>
      <c r="T25" s="12">
        <v>48.913043478260867</v>
      </c>
      <c r="U25" s="12">
        <v>36.695652173913047</v>
      </c>
      <c r="V25" s="12">
        <v>47.260869565217391</v>
      </c>
      <c r="W25" s="12">
        <v>15.086956521739131</v>
      </c>
      <c r="X25" s="12">
        <v>10.652173913043478</v>
      </c>
      <c r="Y25" s="12">
        <v>66.869565217391298</v>
      </c>
      <c r="Z25" s="12">
        <v>5.3913043478260869</v>
      </c>
      <c r="AA25" s="12">
        <v>770.95652173913038</v>
      </c>
      <c r="AB25" s="12">
        <v>654.78260869565213</v>
      </c>
      <c r="AC25" s="12">
        <v>212.91304347826087</v>
      </c>
      <c r="AD25" s="12">
        <v>168.08695652173913</v>
      </c>
      <c r="AE25" s="12">
        <v>33.521739130434781</v>
      </c>
      <c r="AF25" s="12">
        <v>28</v>
      </c>
      <c r="AG25" s="12">
        <v>20.956521739130434</v>
      </c>
      <c r="AH25" s="12">
        <v>18.565217391304348</v>
      </c>
      <c r="AI25" s="12">
        <v>20</v>
      </c>
      <c r="AJ25" s="12">
        <v>3.1739130434782608</v>
      </c>
      <c r="AK25" s="12">
        <v>1.173913043478261</v>
      </c>
      <c r="AL25" s="12">
        <v>3.3913043478260869</v>
      </c>
      <c r="AM25" s="12">
        <v>7.6521739130434785</v>
      </c>
      <c r="AN25" s="12">
        <v>19.652173913043477</v>
      </c>
      <c r="AO25" s="12">
        <v>8</v>
      </c>
      <c r="AP25" s="12">
        <v>3.8695652173913042</v>
      </c>
      <c r="AQ25" s="12">
        <v>57.304347826086953</v>
      </c>
      <c r="AR25" s="12">
        <v>10.652173913043478</v>
      </c>
      <c r="AS25" s="13">
        <v>2777.3913043478269</v>
      </c>
      <c r="AT25" s="14"/>
      <c r="AV25" s="17" t="s">
        <v>46</v>
      </c>
      <c r="AW25" s="22">
        <f>AW15+AZ12</f>
        <v>26768.565217391304</v>
      </c>
      <c r="AX25" s="22">
        <f>AX15+AZ13</f>
        <v>11479.521739130436</v>
      </c>
      <c r="AY25" s="22">
        <f>AY15+AZ14</f>
        <v>6142.434782608696</v>
      </c>
      <c r="AZ25" s="22">
        <f>AZ15</f>
        <v>6725.0869565217399</v>
      </c>
      <c r="BA25" s="22"/>
      <c r="BB25" s="22"/>
      <c r="BC25" s="23"/>
      <c r="BD25" s="22"/>
    </row>
    <row r="26" spans="1:56">
      <c r="A26" s="1" t="s">
        <v>23</v>
      </c>
      <c r="B26" s="12">
        <v>19.130434782608695</v>
      </c>
      <c r="C26" s="12">
        <v>35.434782608695649</v>
      </c>
      <c r="D26" s="12">
        <v>29.652173913043477</v>
      </c>
      <c r="E26" s="12">
        <v>19.913043478260871</v>
      </c>
      <c r="F26" s="12">
        <v>76.782608695652172</v>
      </c>
      <c r="G26" s="12">
        <v>16.304347826086957</v>
      </c>
      <c r="H26" s="12">
        <v>59.956521739130437</v>
      </c>
      <c r="I26" s="12">
        <v>158.95652173913044</v>
      </c>
      <c r="J26" s="12">
        <v>207.95652173913044</v>
      </c>
      <c r="K26" s="12">
        <v>34.956521739130437</v>
      </c>
      <c r="L26" s="12">
        <v>59.173913043478258</v>
      </c>
      <c r="M26" s="12">
        <v>57.869565217391305</v>
      </c>
      <c r="N26" s="12">
        <v>20.478260869565219</v>
      </c>
      <c r="O26" s="12">
        <v>18.304347826086957</v>
      </c>
      <c r="P26" s="12">
        <v>17.434782608695652</v>
      </c>
      <c r="Q26" s="12">
        <v>11.739130434782609</v>
      </c>
      <c r="R26" s="12">
        <v>12.521739130434783</v>
      </c>
      <c r="S26" s="12">
        <v>28.739130434782609</v>
      </c>
      <c r="T26" s="12">
        <v>81.695652173913047</v>
      </c>
      <c r="U26" s="12">
        <v>98.869565217391298</v>
      </c>
      <c r="V26" s="12">
        <v>162</v>
      </c>
      <c r="W26" s="12">
        <v>84.478260869565219</v>
      </c>
      <c r="X26" s="12">
        <v>64.782608695652172</v>
      </c>
      <c r="Y26" s="12">
        <v>13.173913043478262</v>
      </c>
      <c r="Z26" s="12">
        <v>24.826086956521738</v>
      </c>
      <c r="AA26" s="12">
        <v>1078.8695652173913</v>
      </c>
      <c r="AB26" s="12">
        <v>1140.391304347826</v>
      </c>
      <c r="AC26" s="12">
        <v>591.304347826087</v>
      </c>
      <c r="AD26" s="12">
        <v>470.08695652173913</v>
      </c>
      <c r="AE26" s="12">
        <v>163.95652173913044</v>
      </c>
      <c r="AF26" s="12">
        <v>108.78260869565217</v>
      </c>
      <c r="AG26" s="12">
        <v>56.695652173913047</v>
      </c>
      <c r="AH26" s="12">
        <v>41.043478260869563</v>
      </c>
      <c r="AI26" s="12">
        <v>37.173913043478258</v>
      </c>
      <c r="AJ26" s="12">
        <v>6</v>
      </c>
      <c r="AK26" s="12">
        <v>7.0869565217391308</v>
      </c>
      <c r="AL26" s="12">
        <v>12.826086956521738</v>
      </c>
      <c r="AM26" s="12">
        <v>21.652173913043477</v>
      </c>
      <c r="AN26" s="12">
        <v>44.260869565217391</v>
      </c>
      <c r="AO26" s="12">
        <v>5.6086956521739131</v>
      </c>
      <c r="AP26" s="12">
        <v>11.913043478260869</v>
      </c>
      <c r="AQ26" s="12">
        <v>115.95652173913044</v>
      </c>
      <c r="AR26" s="12">
        <v>22.347826086956523</v>
      </c>
      <c r="AS26" s="13">
        <v>5356.2173913043471</v>
      </c>
      <c r="AT26" s="14"/>
      <c r="AV26" s="9" t="s">
        <v>47</v>
      </c>
      <c r="AW26" s="22">
        <f>AW16+BA12</f>
        <v>39769.913043478264</v>
      </c>
      <c r="AX26" s="22">
        <f>AX16+BA13</f>
        <v>9402.8695652173919</v>
      </c>
      <c r="AY26" s="22">
        <f>AY16+BA14</f>
        <v>4398.434782608696</v>
      </c>
      <c r="AZ26" s="22">
        <f>AZ16+BA15</f>
        <v>3259.434782608696</v>
      </c>
      <c r="BA26" s="22">
        <f>BA16</f>
        <v>5287.4782608695641</v>
      </c>
      <c r="BB26" s="22"/>
      <c r="BC26" s="22"/>
      <c r="BD26" s="22"/>
    </row>
    <row r="27" spans="1:56">
      <c r="A27" s="1" t="s">
        <v>24</v>
      </c>
      <c r="B27" s="12">
        <v>28.173913043478262</v>
      </c>
      <c r="C27" s="12">
        <v>41.130434782608695</v>
      </c>
      <c r="D27" s="12">
        <v>11.521739130434783</v>
      </c>
      <c r="E27" s="12">
        <v>18.391304347826086</v>
      </c>
      <c r="F27" s="12">
        <v>71.260869565217391</v>
      </c>
      <c r="G27" s="12">
        <v>36.521739130434781</v>
      </c>
      <c r="H27" s="12">
        <v>64.173913043478265</v>
      </c>
      <c r="I27" s="12">
        <v>64.391304347826093</v>
      </c>
      <c r="J27" s="12">
        <v>92.652173913043484</v>
      </c>
      <c r="K27" s="12">
        <v>34.304347826086953</v>
      </c>
      <c r="L27" s="12">
        <v>122.91304347826087</v>
      </c>
      <c r="M27" s="12">
        <v>104.39130434782609</v>
      </c>
      <c r="N27" s="12">
        <v>40.913043478260867</v>
      </c>
      <c r="O27" s="12">
        <v>48.869565217391305</v>
      </c>
      <c r="P27" s="12">
        <v>36.086956521739133</v>
      </c>
      <c r="Q27" s="12">
        <v>19.260869565217391</v>
      </c>
      <c r="R27" s="12">
        <v>15.217391304347826</v>
      </c>
      <c r="S27" s="12">
        <v>19.130434782608695</v>
      </c>
      <c r="T27" s="12">
        <v>18.173913043478262</v>
      </c>
      <c r="U27" s="12">
        <v>17.521739130434781</v>
      </c>
      <c r="V27" s="12">
        <v>16.260869565217391</v>
      </c>
      <c r="W27" s="12">
        <v>7.8260869565217392</v>
      </c>
      <c r="X27" s="12">
        <v>5.0869565217391308</v>
      </c>
      <c r="Y27" s="12">
        <v>22.260869565217391</v>
      </c>
      <c r="Z27" s="12">
        <v>9.6521739130434785</v>
      </c>
      <c r="AA27" s="12">
        <v>1326.1304347826087</v>
      </c>
      <c r="AB27" s="12">
        <v>1070.5652173913043</v>
      </c>
      <c r="AC27" s="12">
        <v>715.695652173913</v>
      </c>
      <c r="AD27" s="12">
        <v>487.86956521739131</v>
      </c>
      <c r="AE27" s="12">
        <v>194.52173913043478</v>
      </c>
      <c r="AF27" s="12">
        <v>130.30434782608697</v>
      </c>
      <c r="AG27" s="12">
        <v>44.173913043478258</v>
      </c>
      <c r="AH27" s="12">
        <v>67.217391304347828</v>
      </c>
      <c r="AI27" s="12">
        <v>49.956521739130437</v>
      </c>
      <c r="AJ27" s="12">
        <v>14.043478260869565</v>
      </c>
      <c r="AK27" s="12">
        <v>10.130434782608695</v>
      </c>
      <c r="AL27" s="12">
        <v>21.391304347826086</v>
      </c>
      <c r="AM27" s="12">
        <v>5.3043478260869561</v>
      </c>
      <c r="AN27" s="12">
        <v>39.217391304347828</v>
      </c>
      <c r="AO27" s="12">
        <v>8.5217391304347831</v>
      </c>
      <c r="AP27" s="12">
        <v>15.391304347826088</v>
      </c>
      <c r="AQ27" s="12">
        <v>49.173913043478258</v>
      </c>
      <c r="AR27" s="12">
        <v>21.913043478260871</v>
      </c>
      <c r="AS27" s="13">
        <v>5243.304347826087</v>
      </c>
      <c r="AT27" s="14"/>
      <c r="AV27" s="9" t="s">
        <v>48</v>
      </c>
      <c r="AW27" s="22">
        <f>AW17+BB12</f>
        <v>44756.869565217385</v>
      </c>
      <c r="AX27" s="22">
        <f>AX17+BB13</f>
        <v>16137.782608695654</v>
      </c>
      <c r="AY27" s="22">
        <f>AY17+BB14</f>
        <v>6388.4782608695659</v>
      </c>
      <c r="AZ27" s="22">
        <f>AZ17+BB15</f>
        <v>7943.0869565217381</v>
      </c>
      <c r="BA27" s="22">
        <f>BA17+BB16</f>
        <v>3466.0434782608691</v>
      </c>
      <c r="BB27" s="22">
        <f>BB17</f>
        <v>12501.65217391304</v>
      </c>
      <c r="BC27" s="22"/>
      <c r="BD27" s="22"/>
    </row>
    <row r="28" spans="1:56">
      <c r="A28" s="1" t="s">
        <v>25</v>
      </c>
      <c r="B28" s="12">
        <v>290.47826086956519</v>
      </c>
      <c r="C28" s="12">
        <v>836.86956521739125</v>
      </c>
      <c r="D28" s="12">
        <v>580.21739130434787</v>
      </c>
      <c r="E28" s="12">
        <v>681</v>
      </c>
      <c r="F28" s="12">
        <v>1166.2608695652175</v>
      </c>
      <c r="G28" s="12">
        <v>651.304347826087</v>
      </c>
      <c r="H28" s="12">
        <v>1055.695652173913</v>
      </c>
      <c r="I28" s="12">
        <v>1086.8695652173913</v>
      </c>
      <c r="J28" s="12">
        <v>1238.2608695652175</v>
      </c>
      <c r="K28" s="12">
        <v>675.95652173913038</v>
      </c>
      <c r="L28" s="12">
        <v>855.73913043478262</v>
      </c>
      <c r="M28" s="12">
        <v>567.78260869565213</v>
      </c>
      <c r="N28" s="12">
        <v>757</v>
      </c>
      <c r="O28" s="12">
        <v>653.695652173913</v>
      </c>
      <c r="P28" s="12">
        <v>458.43478260869563</v>
      </c>
      <c r="Q28" s="12">
        <v>465.60869565217394</v>
      </c>
      <c r="R28" s="12">
        <v>736.695652173913</v>
      </c>
      <c r="S28" s="12">
        <v>1573.9565217391305</v>
      </c>
      <c r="T28" s="12">
        <v>940.52173913043475</v>
      </c>
      <c r="U28" s="12">
        <v>1723.9565217391305</v>
      </c>
      <c r="V28" s="12">
        <v>1534.2173913043478</v>
      </c>
      <c r="W28" s="12">
        <v>1004.695652173913</v>
      </c>
      <c r="X28" s="12">
        <v>827.95652173913038</v>
      </c>
      <c r="Y28" s="12">
        <v>1081</v>
      </c>
      <c r="Z28" s="12">
        <v>1483</v>
      </c>
      <c r="AA28" s="12">
        <v>142.56521739130434</v>
      </c>
      <c r="AB28" s="12">
        <v>121.30434782608695</v>
      </c>
      <c r="AC28" s="12">
        <v>535.17391304347825</v>
      </c>
      <c r="AD28" s="12">
        <v>493.73913043478262</v>
      </c>
      <c r="AE28" s="12">
        <v>1001.2608695652174</v>
      </c>
      <c r="AF28" s="12">
        <v>1619.7391304347825</v>
      </c>
      <c r="AG28" s="12">
        <v>1182.9565217391305</v>
      </c>
      <c r="AH28" s="12">
        <v>1440.1304347826087</v>
      </c>
      <c r="AI28" s="12">
        <v>1169.2173913043478</v>
      </c>
      <c r="AJ28" s="12">
        <v>640.82608695652175</v>
      </c>
      <c r="AK28" s="12">
        <v>544.26086956521738</v>
      </c>
      <c r="AL28" s="12">
        <v>2060.6521739130435</v>
      </c>
      <c r="AM28" s="12">
        <v>492.60869565217394</v>
      </c>
      <c r="AN28" s="12">
        <v>781.3478260869565</v>
      </c>
      <c r="AO28" s="12">
        <v>526.13043478260875</v>
      </c>
      <c r="AP28" s="12">
        <v>478.86956521739131</v>
      </c>
      <c r="AQ28" s="12">
        <v>570.08695652173913</v>
      </c>
      <c r="AR28" s="12">
        <v>920.21739130434787</v>
      </c>
      <c r="AS28" s="13">
        <v>38227</v>
      </c>
      <c r="AT28" s="14"/>
      <c r="AV28" s="9" t="s">
        <v>58</v>
      </c>
      <c r="AW28" s="22">
        <f>AW18+BC12</f>
        <v>19859.695652173916</v>
      </c>
      <c r="AX28" s="22">
        <f>AX18+BC13</f>
        <v>2022.0869565217392</v>
      </c>
      <c r="AY28" s="22">
        <f>AY18+BC14</f>
        <v>6016.782608695652</v>
      </c>
      <c r="AZ28" s="22">
        <f>AZ18+BC15</f>
        <v>2088.6521739130435</v>
      </c>
      <c r="BA28" s="22">
        <f>BA18+BC16</f>
        <v>2257.826086956522</v>
      </c>
      <c r="BB28" s="22">
        <f>SUM(BB18,BC17)</f>
        <v>1494.9565217391305</v>
      </c>
      <c r="BC28" s="22">
        <f>BC18</f>
        <v>1280.086956521739</v>
      </c>
      <c r="BD28" s="22">
        <f>SUM(AW22:BC28)</f>
        <v>354524.4347826087</v>
      </c>
    </row>
    <row r="29" spans="1:56">
      <c r="A29" s="1" t="s">
        <v>26</v>
      </c>
      <c r="B29" s="12">
        <v>254.47826086956522</v>
      </c>
      <c r="C29" s="12">
        <v>783.82608695652175</v>
      </c>
      <c r="D29" s="12">
        <v>574.52173913043475</v>
      </c>
      <c r="E29" s="12">
        <v>606.43478260869563</v>
      </c>
      <c r="F29" s="12">
        <v>892.43478260869563</v>
      </c>
      <c r="G29" s="12">
        <v>612.52173913043475</v>
      </c>
      <c r="H29" s="12">
        <v>1006.6086956521739</v>
      </c>
      <c r="I29" s="12">
        <v>842.47826086956525</v>
      </c>
      <c r="J29" s="12">
        <v>943.47826086956525</v>
      </c>
      <c r="K29" s="12">
        <v>654.56521739130437</v>
      </c>
      <c r="L29" s="12">
        <v>795.91304347826087</v>
      </c>
      <c r="M29" s="12">
        <v>447.21739130434781</v>
      </c>
      <c r="N29" s="12">
        <v>602.26086956521738</v>
      </c>
      <c r="O29" s="12">
        <v>559.3478260869565</v>
      </c>
      <c r="P29" s="12">
        <v>407.26086956521738</v>
      </c>
      <c r="Q29" s="12">
        <v>379.47826086956519</v>
      </c>
      <c r="R29" s="12">
        <v>631.3478260869565</v>
      </c>
      <c r="S29" s="12">
        <v>1239.7826086956522</v>
      </c>
      <c r="T29" s="12">
        <v>767.52173913043475</v>
      </c>
      <c r="U29" s="12">
        <v>1307.5652173913043</v>
      </c>
      <c r="V29" s="12">
        <v>1094.4347826086957</v>
      </c>
      <c r="W29" s="12">
        <v>716.91304347826087</v>
      </c>
      <c r="X29" s="12">
        <v>596.304347826087</v>
      </c>
      <c r="Y29" s="12">
        <v>992.52173913043475</v>
      </c>
      <c r="Z29" s="12">
        <v>1129</v>
      </c>
      <c r="AA29" s="12">
        <v>130.17391304347825</v>
      </c>
      <c r="AB29" s="12">
        <v>114.43478260869566</v>
      </c>
      <c r="AC29" s="12">
        <v>199.60869565217391</v>
      </c>
      <c r="AD29" s="12">
        <v>453.04347826086956</v>
      </c>
      <c r="AE29" s="12">
        <v>1231.7391304347825</v>
      </c>
      <c r="AF29" s="12">
        <v>2159.086956521739</v>
      </c>
      <c r="AG29" s="12">
        <v>1629.1304347826087</v>
      </c>
      <c r="AH29" s="12">
        <v>2508.8260869565215</v>
      </c>
      <c r="AI29" s="12">
        <v>1550.1304347826087</v>
      </c>
      <c r="AJ29" s="12">
        <v>857.04347826086962</v>
      </c>
      <c r="AK29" s="12">
        <v>426.82608695652175</v>
      </c>
      <c r="AL29" s="12">
        <v>1262.391304347826</v>
      </c>
      <c r="AM29" s="12">
        <v>367.56521739130437</v>
      </c>
      <c r="AN29" s="12">
        <v>590.08695652173913</v>
      </c>
      <c r="AO29" s="12">
        <v>688.43478260869563</v>
      </c>
      <c r="AP29" s="12">
        <v>523.6521739130435</v>
      </c>
      <c r="AQ29" s="12">
        <v>576.304347826087</v>
      </c>
      <c r="AR29" s="12">
        <v>1135.9565217391305</v>
      </c>
      <c r="AS29" s="13">
        <v>35632.999999999993</v>
      </c>
      <c r="AT29" s="14"/>
      <c r="AW29" s="15"/>
    </row>
    <row r="30" spans="1:56">
      <c r="A30" s="1" t="s">
        <v>27</v>
      </c>
      <c r="B30" s="12">
        <v>289.17391304347825</v>
      </c>
      <c r="C30" s="12">
        <v>603.39130434782612</v>
      </c>
      <c r="D30" s="12">
        <v>305.52173913043481</v>
      </c>
      <c r="E30" s="12">
        <v>360</v>
      </c>
      <c r="F30" s="12">
        <v>994.04347826086962</v>
      </c>
      <c r="G30" s="12">
        <v>366.6521739130435</v>
      </c>
      <c r="H30" s="12">
        <v>700.08695652173913</v>
      </c>
      <c r="I30" s="12">
        <v>641.86956521739125</v>
      </c>
      <c r="J30" s="12">
        <v>786.47826086956525</v>
      </c>
      <c r="K30" s="12">
        <v>472.56521739130437</v>
      </c>
      <c r="L30" s="12">
        <v>667.04347826086962</v>
      </c>
      <c r="M30" s="12">
        <v>517</v>
      </c>
      <c r="N30" s="12">
        <v>400.91304347826087</v>
      </c>
      <c r="O30" s="12">
        <v>369.78260869565219</v>
      </c>
      <c r="P30" s="12">
        <v>258.21739130434781</v>
      </c>
      <c r="Q30" s="12">
        <v>203.78260869565219</v>
      </c>
      <c r="R30" s="12">
        <v>281.60869565217394</v>
      </c>
      <c r="S30" s="12">
        <v>480</v>
      </c>
      <c r="T30" s="12">
        <v>353.17391304347825</v>
      </c>
      <c r="U30" s="12">
        <v>459.26086956521738</v>
      </c>
      <c r="V30" s="12">
        <v>459.08695652173913</v>
      </c>
      <c r="W30" s="12">
        <v>249.78260869565219</v>
      </c>
      <c r="X30" s="12">
        <v>174.04347826086956</v>
      </c>
      <c r="Y30" s="12">
        <v>467.6521739130435</v>
      </c>
      <c r="Z30" s="12">
        <v>671.52173913043475</v>
      </c>
      <c r="AA30" s="12">
        <v>725.08695652173913</v>
      </c>
      <c r="AB30" s="12">
        <v>290.52173913043481</v>
      </c>
      <c r="AC30" s="12">
        <v>152</v>
      </c>
      <c r="AD30" s="12">
        <v>357.95652173913044</v>
      </c>
      <c r="AE30" s="12">
        <v>1417.0869565217392</v>
      </c>
      <c r="AF30" s="12">
        <v>1901</v>
      </c>
      <c r="AG30" s="12">
        <v>1183.6521739130435</v>
      </c>
      <c r="AH30" s="12">
        <v>2474.086956521739</v>
      </c>
      <c r="AI30" s="12">
        <v>1180.1304347826087</v>
      </c>
      <c r="AJ30" s="12">
        <v>621.695652173913</v>
      </c>
      <c r="AK30" s="12">
        <v>210.30434782608697</v>
      </c>
      <c r="AL30" s="12">
        <v>637.95652173913038</v>
      </c>
      <c r="AM30" s="12">
        <v>170.78260869565219</v>
      </c>
      <c r="AN30" s="12">
        <v>391.82608695652175</v>
      </c>
      <c r="AO30" s="12">
        <v>393.04347826086956</v>
      </c>
      <c r="AP30" s="12">
        <v>375.47826086956519</v>
      </c>
      <c r="AQ30" s="12">
        <v>1753.391304347826</v>
      </c>
      <c r="AR30" s="12">
        <v>702.21739130434787</v>
      </c>
      <c r="AS30" s="13">
        <v>26653.347826086952</v>
      </c>
      <c r="AT30" s="14"/>
      <c r="AW30" s="15"/>
    </row>
    <row r="31" spans="1:56">
      <c r="A31" s="1" t="s">
        <v>28</v>
      </c>
      <c r="B31" s="12">
        <v>221.2608695652174</v>
      </c>
      <c r="C31" s="12">
        <v>486.21739130434781</v>
      </c>
      <c r="D31" s="12">
        <v>281.04347826086956</v>
      </c>
      <c r="E31" s="12">
        <v>281.60869565217394</v>
      </c>
      <c r="F31" s="12">
        <v>577.13043478260875</v>
      </c>
      <c r="G31" s="12">
        <v>352.3478260869565</v>
      </c>
      <c r="H31" s="12">
        <v>620.695652173913</v>
      </c>
      <c r="I31" s="12">
        <v>531.91304347826087</v>
      </c>
      <c r="J31" s="12">
        <v>565.52173913043475</v>
      </c>
      <c r="K31" s="12">
        <v>354.47826086956519</v>
      </c>
      <c r="L31" s="12">
        <v>545.21739130434787</v>
      </c>
      <c r="M31" s="12">
        <v>317.69565217391306</v>
      </c>
      <c r="N31" s="12">
        <v>336.3478260869565</v>
      </c>
      <c r="O31" s="12">
        <v>299.08695652173913</v>
      </c>
      <c r="P31" s="12">
        <v>222.34782608695653</v>
      </c>
      <c r="Q31" s="12">
        <v>182.7391304347826</v>
      </c>
      <c r="R31" s="12">
        <v>209.69565217391303</v>
      </c>
      <c r="S31" s="12">
        <v>351.47826086956519</v>
      </c>
      <c r="T31" s="12">
        <v>315.95652173913044</v>
      </c>
      <c r="U31" s="12">
        <v>377.73913043478262</v>
      </c>
      <c r="V31" s="12">
        <v>281.30434782608694</v>
      </c>
      <c r="W31" s="12">
        <v>180.34782608695653</v>
      </c>
      <c r="X31" s="12">
        <v>144.56521739130434</v>
      </c>
      <c r="Y31" s="12">
        <v>377.95652173913044</v>
      </c>
      <c r="Z31" s="12">
        <v>483.56521739130437</v>
      </c>
      <c r="AA31" s="12">
        <v>440.82608695652175</v>
      </c>
      <c r="AB31" s="12">
        <v>409.52173913043481</v>
      </c>
      <c r="AC31" s="12">
        <v>343.43478260869563</v>
      </c>
      <c r="AD31" s="12">
        <v>76.217391304347828</v>
      </c>
      <c r="AE31" s="12">
        <v>740.91304347826087</v>
      </c>
      <c r="AF31" s="12">
        <v>1111.1739130434783</v>
      </c>
      <c r="AG31" s="12">
        <v>680.3478260869565</v>
      </c>
      <c r="AH31" s="12">
        <v>1505.608695652174</v>
      </c>
      <c r="AI31" s="12">
        <v>627</v>
      </c>
      <c r="AJ31" s="12">
        <v>414.04347826086956</v>
      </c>
      <c r="AK31" s="12">
        <v>161.7391304347826</v>
      </c>
      <c r="AL31" s="12">
        <v>455.69565217391306</v>
      </c>
      <c r="AM31" s="12">
        <v>163.82608695652175</v>
      </c>
      <c r="AN31" s="12">
        <v>401.91304347826087</v>
      </c>
      <c r="AO31" s="12">
        <v>326.04347826086956</v>
      </c>
      <c r="AP31" s="12">
        <v>266.08695652173913</v>
      </c>
      <c r="AQ31" s="12">
        <v>622.6521739130435</v>
      </c>
      <c r="AR31" s="12">
        <v>428.21739130434781</v>
      </c>
      <c r="AS31" s="13">
        <v>18182.521739130436</v>
      </c>
      <c r="AT31" s="14"/>
      <c r="AW31" s="15"/>
    </row>
    <row r="32" spans="1:56">
      <c r="A32" s="1">
        <v>16</v>
      </c>
      <c r="B32" s="12">
        <v>96.304347826086953</v>
      </c>
      <c r="C32" s="12">
        <v>123.91304347826087</v>
      </c>
      <c r="D32" s="12">
        <v>71.478260869565219</v>
      </c>
      <c r="E32" s="12">
        <v>137</v>
      </c>
      <c r="F32" s="12">
        <v>365.47826086956519</v>
      </c>
      <c r="G32" s="12">
        <v>166</v>
      </c>
      <c r="H32" s="12">
        <v>300.3478260869565</v>
      </c>
      <c r="I32" s="12">
        <v>289</v>
      </c>
      <c r="J32" s="12">
        <v>271.04347826086956</v>
      </c>
      <c r="K32" s="12">
        <v>143.78260869565219</v>
      </c>
      <c r="L32" s="12">
        <v>203.86956521739131</v>
      </c>
      <c r="M32" s="12">
        <v>124.69565217391305</v>
      </c>
      <c r="N32" s="12">
        <v>95.478260869565219</v>
      </c>
      <c r="O32" s="12">
        <v>72.695652173913047</v>
      </c>
      <c r="P32" s="12">
        <v>58.434782608695649</v>
      </c>
      <c r="Q32" s="12">
        <v>47.260869565217391</v>
      </c>
      <c r="R32" s="12">
        <v>48.130434782608695</v>
      </c>
      <c r="S32" s="12">
        <v>101.69565217391305</v>
      </c>
      <c r="T32" s="12">
        <v>73.608695652173907</v>
      </c>
      <c r="U32" s="12">
        <v>84.478260869565219</v>
      </c>
      <c r="V32" s="12">
        <v>84</v>
      </c>
      <c r="W32" s="12">
        <v>39.347826086956523</v>
      </c>
      <c r="X32" s="12">
        <v>34.478260869565219</v>
      </c>
      <c r="Y32" s="12">
        <v>147.56521739130434</v>
      </c>
      <c r="Z32" s="12">
        <v>185.7391304347826</v>
      </c>
      <c r="AA32" s="12">
        <v>949.08695652173913</v>
      </c>
      <c r="AB32" s="12">
        <v>1155.8260869565217</v>
      </c>
      <c r="AC32" s="12">
        <v>1626.8260869565217</v>
      </c>
      <c r="AD32" s="12">
        <v>819.695652173913</v>
      </c>
      <c r="AE32" s="12">
        <v>35</v>
      </c>
      <c r="AF32" s="12">
        <v>317.91304347826087</v>
      </c>
      <c r="AG32" s="12">
        <v>347.08695652173913</v>
      </c>
      <c r="AH32" s="12">
        <v>746.695652173913</v>
      </c>
      <c r="AI32" s="12">
        <v>261.56521739130437</v>
      </c>
      <c r="AJ32" s="12">
        <v>144.56521739130434</v>
      </c>
      <c r="AK32" s="12">
        <v>33.956521739130437</v>
      </c>
      <c r="AL32" s="12">
        <v>117.73913043478261</v>
      </c>
      <c r="AM32" s="12">
        <v>33.565217391304351</v>
      </c>
      <c r="AN32" s="12">
        <v>113.21739130434783</v>
      </c>
      <c r="AO32" s="12">
        <v>100.26086956521739</v>
      </c>
      <c r="AP32" s="12">
        <v>116.47826086956522</v>
      </c>
      <c r="AQ32" s="12">
        <v>237.47826086956522</v>
      </c>
      <c r="AR32" s="12">
        <v>216.56521739130434</v>
      </c>
      <c r="AS32" s="13">
        <v>10772.347826086958</v>
      </c>
      <c r="AT32" s="14"/>
      <c r="AW32" s="15"/>
    </row>
    <row r="33" spans="1:49">
      <c r="A33" s="1">
        <v>24</v>
      </c>
      <c r="B33" s="12">
        <v>107.30434782608695</v>
      </c>
      <c r="C33" s="12">
        <v>140.47826086956522</v>
      </c>
      <c r="D33" s="12">
        <v>57.739130434782609</v>
      </c>
      <c r="E33" s="12">
        <v>86.304347826086953</v>
      </c>
      <c r="F33" s="12">
        <v>296.78260869565219</v>
      </c>
      <c r="G33" s="12">
        <v>120.34782608695652</v>
      </c>
      <c r="H33" s="12">
        <v>205.7391304347826</v>
      </c>
      <c r="I33" s="12">
        <v>245.43478260869566</v>
      </c>
      <c r="J33" s="12">
        <v>242.95652173913044</v>
      </c>
      <c r="K33" s="12">
        <v>101.47826086956522</v>
      </c>
      <c r="L33" s="12">
        <v>161.95652173913044</v>
      </c>
      <c r="M33" s="12">
        <v>106.82608695652173</v>
      </c>
      <c r="N33" s="12">
        <v>70.391304347826093</v>
      </c>
      <c r="O33" s="12">
        <v>62.260869565217391</v>
      </c>
      <c r="P33" s="12">
        <v>43.652173913043477</v>
      </c>
      <c r="Q33" s="12">
        <v>35.652173913043477</v>
      </c>
      <c r="R33" s="12">
        <v>29.956521739130434</v>
      </c>
      <c r="S33" s="12">
        <v>43.478260869565219</v>
      </c>
      <c r="T33" s="12">
        <v>63.347826086956523</v>
      </c>
      <c r="U33" s="12">
        <v>48.782608695652172</v>
      </c>
      <c r="V33" s="12">
        <v>58.173913043478258</v>
      </c>
      <c r="W33" s="12">
        <v>29</v>
      </c>
      <c r="X33" s="12">
        <v>28.043478260869566</v>
      </c>
      <c r="Y33" s="12">
        <v>104.21739130434783</v>
      </c>
      <c r="Z33" s="12">
        <v>135.95652173913044</v>
      </c>
      <c r="AA33" s="12">
        <v>1367.4347826086957</v>
      </c>
      <c r="AB33" s="12">
        <v>1730.695652173913</v>
      </c>
      <c r="AC33" s="12">
        <v>2200.7391304347825</v>
      </c>
      <c r="AD33" s="12">
        <v>1152.1739130434783</v>
      </c>
      <c r="AE33" s="12">
        <v>304.95652173913044</v>
      </c>
      <c r="AF33" s="12">
        <v>48.826086956521742</v>
      </c>
      <c r="AG33" s="12">
        <v>302.43478260869563</v>
      </c>
      <c r="AH33" s="12">
        <v>795.91304347826087</v>
      </c>
      <c r="AI33" s="12">
        <v>279.95652173913044</v>
      </c>
      <c r="AJ33" s="12">
        <v>158.21739130434781</v>
      </c>
      <c r="AK33" s="12">
        <v>22.608695652173914</v>
      </c>
      <c r="AL33" s="12">
        <v>61.826086956521742</v>
      </c>
      <c r="AM33" s="12">
        <v>27.565217391304348</v>
      </c>
      <c r="AN33" s="12">
        <v>90.391304347826093</v>
      </c>
      <c r="AO33" s="12">
        <v>84.695652173913047</v>
      </c>
      <c r="AP33" s="12">
        <v>125.65217391304348</v>
      </c>
      <c r="AQ33" s="12">
        <v>211.82608695652175</v>
      </c>
      <c r="AR33" s="12">
        <v>215.43478260869566</v>
      </c>
      <c r="AS33" s="13">
        <v>11826.608695652174</v>
      </c>
      <c r="AT33" s="14"/>
      <c r="AW33" s="15"/>
    </row>
    <row r="34" spans="1:49">
      <c r="A34" s="1" t="s">
        <v>29</v>
      </c>
      <c r="B34" s="12">
        <v>29.391304347826086</v>
      </c>
      <c r="C34" s="12">
        <v>48.434782608695649</v>
      </c>
      <c r="D34" s="12">
        <v>27.043478260869566</v>
      </c>
      <c r="E34" s="12">
        <v>31.086956521739129</v>
      </c>
      <c r="F34" s="12">
        <v>120.82608695652173</v>
      </c>
      <c r="G34" s="12">
        <v>34.347826086956523</v>
      </c>
      <c r="H34" s="12">
        <v>74.695652173913047</v>
      </c>
      <c r="I34" s="12">
        <v>120.65217391304348</v>
      </c>
      <c r="J34" s="12">
        <v>148.39130434782609</v>
      </c>
      <c r="K34" s="12">
        <v>53.434782608695649</v>
      </c>
      <c r="L34" s="12">
        <v>54.347826086956523</v>
      </c>
      <c r="M34" s="12">
        <v>49.304347826086953</v>
      </c>
      <c r="N34" s="12">
        <v>35.304347826086953</v>
      </c>
      <c r="O34" s="12">
        <v>24.043478260869566</v>
      </c>
      <c r="P34" s="12">
        <v>21.304347826086957</v>
      </c>
      <c r="Q34" s="12">
        <v>12.956521739130435</v>
      </c>
      <c r="R34" s="12">
        <v>14.565217391304348</v>
      </c>
      <c r="S34" s="12">
        <v>26.130434782608695</v>
      </c>
      <c r="T34" s="12">
        <v>31.695652173913043</v>
      </c>
      <c r="U34" s="12">
        <v>47.913043478260867</v>
      </c>
      <c r="V34" s="12">
        <v>51.130434782608695</v>
      </c>
      <c r="W34" s="12">
        <v>20.478260869565219</v>
      </c>
      <c r="X34" s="12">
        <v>19.565217391304348</v>
      </c>
      <c r="Y34" s="12">
        <v>52.347826086956523</v>
      </c>
      <c r="Z34" s="12">
        <v>50</v>
      </c>
      <c r="AA34" s="12">
        <v>1056</v>
      </c>
      <c r="AB34" s="12">
        <v>1278.1304347826087</v>
      </c>
      <c r="AC34" s="12">
        <v>1342.7826086956522</v>
      </c>
      <c r="AD34" s="12">
        <v>630.43478260869563</v>
      </c>
      <c r="AE34" s="12">
        <v>326.95652173913044</v>
      </c>
      <c r="AF34" s="12">
        <v>307.73913043478262</v>
      </c>
      <c r="AG34" s="12">
        <v>22.739130434782609</v>
      </c>
      <c r="AH34" s="12">
        <v>147.34782608695653</v>
      </c>
      <c r="AI34" s="12">
        <v>75.217391304347828</v>
      </c>
      <c r="AJ34" s="12">
        <v>62.130434782608695</v>
      </c>
      <c r="AK34" s="12">
        <v>14.173913043478262</v>
      </c>
      <c r="AL34" s="12">
        <v>45.217391304347828</v>
      </c>
      <c r="AM34" s="12">
        <v>10.217391304347826</v>
      </c>
      <c r="AN34" s="12">
        <v>46.826086956521742</v>
      </c>
      <c r="AO34" s="12">
        <v>31.521739130434781</v>
      </c>
      <c r="AP34" s="12">
        <v>68</v>
      </c>
      <c r="AQ34" s="12">
        <v>97.086956521739125</v>
      </c>
      <c r="AR34" s="12">
        <v>119.17391304347827</v>
      </c>
      <c r="AS34" s="13">
        <v>6891.2608695652189</v>
      </c>
      <c r="AT34" s="14"/>
      <c r="AW34" s="15"/>
    </row>
    <row r="35" spans="1:49">
      <c r="A35" s="1" t="s">
        <v>30</v>
      </c>
      <c r="B35" s="12">
        <v>63.043478260869563</v>
      </c>
      <c r="C35" s="12">
        <v>104.43478260869566</v>
      </c>
      <c r="D35" s="12">
        <v>28.434782608695652</v>
      </c>
      <c r="E35" s="12">
        <v>30.086956521739129</v>
      </c>
      <c r="F35" s="12">
        <v>107.69565217391305</v>
      </c>
      <c r="G35" s="12">
        <v>44.913043478260867</v>
      </c>
      <c r="H35" s="12">
        <v>86.173913043478265</v>
      </c>
      <c r="I35" s="12">
        <v>108.47826086956522</v>
      </c>
      <c r="J35" s="12">
        <v>138.47826086956522</v>
      </c>
      <c r="K35" s="12">
        <v>75.260869565217391</v>
      </c>
      <c r="L35" s="12">
        <v>90.304347826086953</v>
      </c>
      <c r="M35" s="12">
        <v>72.608695652173907</v>
      </c>
      <c r="N35" s="12">
        <v>61.869565217391305</v>
      </c>
      <c r="O35" s="12">
        <v>53.956521739130437</v>
      </c>
      <c r="P35" s="12">
        <v>37.478260869565219</v>
      </c>
      <c r="Q35" s="12">
        <v>20.478260869565219</v>
      </c>
      <c r="R35" s="12">
        <v>23.086956521739129</v>
      </c>
      <c r="S35" s="12">
        <v>42.608695652173914</v>
      </c>
      <c r="T35" s="12">
        <v>46.478260869565219</v>
      </c>
      <c r="U35" s="12">
        <v>38.130434782608695</v>
      </c>
      <c r="V35" s="12">
        <v>37.521739130434781</v>
      </c>
      <c r="W35" s="12">
        <v>11.869565217391305</v>
      </c>
      <c r="X35" s="12">
        <v>15.565217391304348</v>
      </c>
      <c r="Y35" s="12">
        <v>37.086956521739133</v>
      </c>
      <c r="Z35" s="12">
        <v>78.086956521739125</v>
      </c>
      <c r="AA35" s="12">
        <v>1249.5652173913043</v>
      </c>
      <c r="AB35" s="12">
        <v>1528.4782608695652</v>
      </c>
      <c r="AC35" s="12">
        <v>3015.695652173913</v>
      </c>
      <c r="AD35" s="12">
        <v>1388.8695652173913</v>
      </c>
      <c r="AE35" s="12">
        <v>689.304347826087</v>
      </c>
      <c r="AF35" s="12">
        <v>785.08695652173913</v>
      </c>
      <c r="AG35" s="12">
        <v>150.34782608695653</v>
      </c>
      <c r="AH35" s="12">
        <v>56.521739130434781</v>
      </c>
      <c r="AI35" s="12">
        <v>167</v>
      </c>
      <c r="AJ35" s="12">
        <v>144.2608695652174</v>
      </c>
      <c r="AK35" s="12">
        <v>19</v>
      </c>
      <c r="AL35" s="12">
        <v>64.086956521739125</v>
      </c>
      <c r="AM35" s="12">
        <v>15.956521739130435</v>
      </c>
      <c r="AN35" s="12">
        <v>64.913043478260875</v>
      </c>
      <c r="AO35" s="12">
        <v>97.391304347826093</v>
      </c>
      <c r="AP35" s="12">
        <v>139</v>
      </c>
      <c r="AQ35" s="12">
        <v>89.260869565217391</v>
      </c>
      <c r="AR35" s="12">
        <v>145.47826086956522</v>
      </c>
      <c r="AS35" s="13">
        <v>11274.217391304348</v>
      </c>
      <c r="AT35" s="14"/>
      <c r="AW35" s="15"/>
    </row>
    <row r="36" spans="1:49">
      <c r="A36" s="1" t="s">
        <v>31</v>
      </c>
      <c r="B36" s="12">
        <v>52.826086956521742</v>
      </c>
      <c r="C36" s="12">
        <v>118.8695652173913</v>
      </c>
      <c r="D36" s="12">
        <v>44.565217391304351</v>
      </c>
      <c r="E36" s="12">
        <v>38.347826086956523</v>
      </c>
      <c r="F36" s="12">
        <v>127.60869565217391</v>
      </c>
      <c r="G36" s="12">
        <v>46.608695652173914</v>
      </c>
      <c r="H36" s="12">
        <v>99.869565217391298</v>
      </c>
      <c r="I36" s="12">
        <v>136.86956521739131</v>
      </c>
      <c r="J36" s="12">
        <v>182.30434782608697</v>
      </c>
      <c r="K36" s="12">
        <v>97.478260869565219</v>
      </c>
      <c r="L36" s="12">
        <v>106.26086956521739</v>
      </c>
      <c r="M36" s="12">
        <v>90.826086956521735</v>
      </c>
      <c r="N36" s="12">
        <v>69.913043478260875</v>
      </c>
      <c r="O36" s="12">
        <v>66.521739130434781</v>
      </c>
      <c r="P36" s="12">
        <v>44.086956521739133</v>
      </c>
      <c r="Q36" s="12">
        <v>39.347826086956523</v>
      </c>
      <c r="R36" s="12">
        <v>43.782608695652172</v>
      </c>
      <c r="S36" s="12">
        <v>71.652173913043484</v>
      </c>
      <c r="T36" s="12">
        <v>73.652173913043484</v>
      </c>
      <c r="U36" s="12">
        <v>90.913043478260875</v>
      </c>
      <c r="V36" s="12">
        <v>74.478260869565219</v>
      </c>
      <c r="W36" s="12">
        <v>23.217391304347824</v>
      </c>
      <c r="X36" s="12">
        <v>22.956521739130434</v>
      </c>
      <c r="Y36" s="12">
        <v>32.260869565217391</v>
      </c>
      <c r="Z36" s="12">
        <v>60.391304347826086</v>
      </c>
      <c r="AA36" s="12">
        <v>1123.608695652174</v>
      </c>
      <c r="AB36" s="12">
        <v>1374.8260869565217</v>
      </c>
      <c r="AC36" s="12">
        <v>1356.5217391304348</v>
      </c>
      <c r="AD36" s="12">
        <v>653.04347826086962</v>
      </c>
      <c r="AE36" s="12">
        <v>269.91304347826087</v>
      </c>
      <c r="AF36" s="12">
        <v>295.21739130434781</v>
      </c>
      <c r="AG36" s="12">
        <v>83.782608695652172</v>
      </c>
      <c r="AH36" s="12">
        <v>198.17391304347825</v>
      </c>
      <c r="AI36" s="12">
        <v>20.260869565217391</v>
      </c>
      <c r="AJ36" s="12">
        <v>63.304347826086953</v>
      </c>
      <c r="AK36" s="12">
        <v>32.521739130434781</v>
      </c>
      <c r="AL36" s="12">
        <v>125.43478260869566</v>
      </c>
      <c r="AM36" s="12">
        <v>35.391304347826086</v>
      </c>
      <c r="AN36" s="12">
        <v>76.652173913043484</v>
      </c>
      <c r="AO36" s="12">
        <v>64.826086956521735</v>
      </c>
      <c r="AP36" s="12">
        <v>146.60869565217391</v>
      </c>
      <c r="AQ36" s="12">
        <v>170.21739130434781</v>
      </c>
      <c r="AR36" s="12">
        <v>239</v>
      </c>
      <c r="AS36" s="13">
        <v>8207.2608695652179</v>
      </c>
      <c r="AT36" s="14"/>
      <c r="AW36" s="15"/>
    </row>
    <row r="37" spans="1:49">
      <c r="A37" s="1" t="s">
        <v>32</v>
      </c>
      <c r="B37" s="12">
        <v>13.913043478260869</v>
      </c>
      <c r="C37" s="12">
        <v>22.043478260869566</v>
      </c>
      <c r="D37" s="12">
        <v>4.0434782608695654</v>
      </c>
      <c r="E37" s="12">
        <v>4.9565217391304346</v>
      </c>
      <c r="F37" s="12">
        <v>36.826086956521742</v>
      </c>
      <c r="G37" s="12">
        <v>10.739130434782609</v>
      </c>
      <c r="H37" s="12">
        <v>28.869565217391305</v>
      </c>
      <c r="I37" s="12">
        <v>61.347826086956523</v>
      </c>
      <c r="J37" s="12">
        <v>98.869565217391298</v>
      </c>
      <c r="K37" s="12">
        <v>10.521739130434783</v>
      </c>
      <c r="L37" s="12">
        <v>15.434782608695652</v>
      </c>
      <c r="M37" s="12">
        <v>17.260869565217391</v>
      </c>
      <c r="N37" s="12">
        <v>8.3478260869565215</v>
      </c>
      <c r="O37" s="12">
        <v>10.434782608695652</v>
      </c>
      <c r="P37" s="12">
        <v>8.9130434782608692</v>
      </c>
      <c r="Q37" s="12">
        <v>7.8260869565217392</v>
      </c>
      <c r="R37" s="12">
        <v>10.434782608695652</v>
      </c>
      <c r="S37" s="12">
        <v>9.7826086956521738</v>
      </c>
      <c r="T37" s="12">
        <v>20.869565217391305</v>
      </c>
      <c r="U37" s="12">
        <v>18.478260869565219</v>
      </c>
      <c r="V37" s="12">
        <v>15.739130434782609</v>
      </c>
      <c r="W37" s="12">
        <v>4.5217391304347823</v>
      </c>
      <c r="X37" s="12">
        <v>3.3043478260869565</v>
      </c>
      <c r="Y37" s="12">
        <v>7.9565217391304346</v>
      </c>
      <c r="Z37" s="12">
        <v>11.565217391304348</v>
      </c>
      <c r="AA37" s="12">
        <v>636.6521739130435</v>
      </c>
      <c r="AB37" s="12">
        <v>755.43478260869563</v>
      </c>
      <c r="AC37" s="12">
        <v>696.95652173913038</v>
      </c>
      <c r="AD37" s="12">
        <v>409.60869565217394</v>
      </c>
      <c r="AE37" s="12">
        <v>143.60869565217391</v>
      </c>
      <c r="AF37" s="12">
        <v>164.2608695652174</v>
      </c>
      <c r="AG37" s="12">
        <v>64.434782608695656</v>
      </c>
      <c r="AH37" s="12">
        <v>146.82608695652175</v>
      </c>
      <c r="AI37" s="12">
        <v>57.652173913043477</v>
      </c>
      <c r="AJ37" s="12">
        <v>9.0869565217391308</v>
      </c>
      <c r="AK37" s="12">
        <v>4.0869565217391308</v>
      </c>
      <c r="AL37" s="12">
        <v>23.130434782608695</v>
      </c>
      <c r="AM37" s="12">
        <v>8.1739130434782616</v>
      </c>
      <c r="AN37" s="12">
        <v>17.608695652173914</v>
      </c>
      <c r="AO37" s="12">
        <v>18.130434782608695</v>
      </c>
      <c r="AP37" s="12">
        <v>66.478260869565219</v>
      </c>
      <c r="AQ37" s="12">
        <v>79.695652173913047</v>
      </c>
      <c r="AR37" s="12">
        <v>87.086956521739125</v>
      </c>
      <c r="AS37" s="13">
        <v>3854.4347826086951</v>
      </c>
      <c r="AT37" s="14"/>
      <c r="AW37" s="15"/>
    </row>
    <row r="38" spans="1:49">
      <c r="A38" s="1" t="s">
        <v>33</v>
      </c>
      <c r="B38" s="12">
        <v>7.8260869565217392</v>
      </c>
      <c r="C38" s="12">
        <v>7.7826086956521738</v>
      </c>
      <c r="D38" s="12">
        <v>8.695652173913043</v>
      </c>
      <c r="E38" s="12">
        <v>6</v>
      </c>
      <c r="F38" s="12">
        <v>51.260869565217391</v>
      </c>
      <c r="G38" s="12">
        <v>11.782608695652174</v>
      </c>
      <c r="H38" s="12">
        <v>29.434782608695652</v>
      </c>
      <c r="I38" s="12">
        <v>63.391304347826086</v>
      </c>
      <c r="J38" s="12">
        <v>96.347826086956516</v>
      </c>
      <c r="K38" s="12">
        <v>91.521739130434781</v>
      </c>
      <c r="L38" s="12">
        <v>58.652173913043477</v>
      </c>
      <c r="M38" s="12">
        <v>61.695652173913047</v>
      </c>
      <c r="N38" s="12">
        <v>41.652173913043477</v>
      </c>
      <c r="O38" s="12">
        <v>82.043478260869563</v>
      </c>
      <c r="P38" s="12">
        <v>72.173913043478265</v>
      </c>
      <c r="Q38" s="12">
        <v>25.782608695652176</v>
      </c>
      <c r="R38" s="12">
        <v>20.434782608695652</v>
      </c>
      <c r="S38" s="12">
        <v>37.782608695652172</v>
      </c>
      <c r="T38" s="12">
        <v>7.5652173913043477</v>
      </c>
      <c r="U38" s="12">
        <v>6.3913043478260869</v>
      </c>
      <c r="V38" s="12">
        <v>5.5652173913043477</v>
      </c>
      <c r="W38" s="12">
        <v>1.5652173913043479</v>
      </c>
      <c r="X38" s="12">
        <v>1.3913043478260869</v>
      </c>
      <c r="Y38" s="12">
        <v>8</v>
      </c>
      <c r="Z38" s="12">
        <v>8.7391304347826093</v>
      </c>
      <c r="AA38" s="12">
        <v>475.86956521739131</v>
      </c>
      <c r="AB38" s="12">
        <v>412.73913043478262</v>
      </c>
      <c r="AC38" s="12">
        <v>247.17391304347825</v>
      </c>
      <c r="AD38" s="12">
        <v>176.43478260869566</v>
      </c>
      <c r="AE38" s="12">
        <v>37.739130434782609</v>
      </c>
      <c r="AF38" s="12">
        <v>23.217391304347824</v>
      </c>
      <c r="AG38" s="12">
        <v>13.695652173913043</v>
      </c>
      <c r="AH38" s="12">
        <v>17.521739130434781</v>
      </c>
      <c r="AI38" s="12">
        <v>30</v>
      </c>
      <c r="AJ38" s="12">
        <v>4.9130434782608692</v>
      </c>
      <c r="AK38" s="12">
        <v>5.3478260869565215</v>
      </c>
      <c r="AL38" s="12">
        <v>124.73913043478261</v>
      </c>
      <c r="AM38" s="12">
        <v>0.82608695652173914</v>
      </c>
      <c r="AN38" s="12">
        <v>4.8695652173913047</v>
      </c>
      <c r="AO38" s="12">
        <v>3.6086956521739131</v>
      </c>
      <c r="AP38" s="12">
        <v>4.6086956521739131</v>
      </c>
      <c r="AQ38" s="12">
        <v>20.347826086956523</v>
      </c>
      <c r="AR38" s="12">
        <v>5.6521739130434785</v>
      </c>
      <c r="AS38" s="13">
        <v>2517.7826086956525</v>
      </c>
      <c r="AT38" s="14"/>
      <c r="AW38" s="15"/>
    </row>
    <row r="39" spans="1:49">
      <c r="A39" s="1" t="s">
        <v>34</v>
      </c>
      <c r="B39" s="12">
        <v>19.521739130434781</v>
      </c>
      <c r="C39" s="12">
        <v>37</v>
      </c>
      <c r="D39" s="12">
        <v>17.217391304347824</v>
      </c>
      <c r="E39" s="12">
        <v>17.565217391304348</v>
      </c>
      <c r="F39" s="12">
        <v>140.08695652173913</v>
      </c>
      <c r="G39" s="12">
        <v>28.739130434782609</v>
      </c>
      <c r="H39" s="12">
        <v>64.086956521739125</v>
      </c>
      <c r="I39" s="12">
        <v>209.7391304347826</v>
      </c>
      <c r="J39" s="12">
        <v>255.39130434782609</v>
      </c>
      <c r="K39" s="12">
        <v>198.65217391304347</v>
      </c>
      <c r="L39" s="12">
        <v>145.78260869565219</v>
      </c>
      <c r="M39" s="12">
        <v>226.7391304347826</v>
      </c>
      <c r="N39" s="12">
        <v>101.08695652173913</v>
      </c>
      <c r="O39" s="12">
        <v>222.69565217391303</v>
      </c>
      <c r="P39" s="12">
        <v>82.826086956521735</v>
      </c>
      <c r="Q39" s="12">
        <v>44.043478260869563</v>
      </c>
      <c r="R39" s="12">
        <v>55.478260869565219</v>
      </c>
      <c r="S39" s="12">
        <v>88.652173913043484</v>
      </c>
      <c r="T39" s="12">
        <v>11.565217391304348</v>
      </c>
      <c r="U39" s="12">
        <v>4.6956521739130439</v>
      </c>
      <c r="V39" s="12">
        <v>8.3478260869565215</v>
      </c>
      <c r="W39" s="12">
        <v>2.652173913043478</v>
      </c>
      <c r="X39" s="12">
        <v>3.347826086956522</v>
      </c>
      <c r="Y39" s="12">
        <v>14.173913043478262</v>
      </c>
      <c r="Z39" s="12">
        <v>22.217391304347824</v>
      </c>
      <c r="AA39" s="12">
        <v>1782.5652173913043</v>
      </c>
      <c r="AB39" s="12">
        <v>1282.1304347826087</v>
      </c>
      <c r="AC39" s="12">
        <v>682</v>
      </c>
      <c r="AD39" s="12">
        <v>506.21739130434781</v>
      </c>
      <c r="AE39" s="12">
        <v>122.56521739130434</v>
      </c>
      <c r="AF39" s="12">
        <v>61.826086956521742</v>
      </c>
      <c r="AG39" s="12">
        <v>53.434782608695649</v>
      </c>
      <c r="AH39" s="12">
        <v>68.043478260869563</v>
      </c>
      <c r="AI39" s="12">
        <v>131.65217391304347</v>
      </c>
      <c r="AJ39" s="12">
        <v>24.260869565217391</v>
      </c>
      <c r="AK39" s="12">
        <v>132.21739130434781</v>
      </c>
      <c r="AL39" s="12">
        <v>24.695652173913043</v>
      </c>
      <c r="AM39" s="12">
        <v>3.0434782608695654</v>
      </c>
      <c r="AN39" s="12">
        <v>12.217391304347826</v>
      </c>
      <c r="AO39" s="12">
        <v>14.217391304347826</v>
      </c>
      <c r="AP39" s="12">
        <v>12.130434782608695</v>
      </c>
      <c r="AQ39" s="12">
        <v>124.69565217391305</v>
      </c>
      <c r="AR39" s="12">
        <v>15.956521739130435</v>
      </c>
      <c r="AS39" s="13">
        <v>7106.0000000000009</v>
      </c>
      <c r="AT39" s="14"/>
      <c r="AW39" s="15"/>
    </row>
    <row r="40" spans="1:49">
      <c r="A40" s="1" t="s">
        <v>35</v>
      </c>
      <c r="B40" s="12">
        <v>13.086956521739131</v>
      </c>
      <c r="C40" s="12">
        <v>10.130434782608695</v>
      </c>
      <c r="D40" s="12">
        <v>3.8695652173913042</v>
      </c>
      <c r="E40" s="12">
        <v>4.2173913043478262</v>
      </c>
      <c r="F40" s="12">
        <v>42.086956521739133</v>
      </c>
      <c r="G40" s="12">
        <v>4.5217391304347823</v>
      </c>
      <c r="H40" s="12">
        <v>40.217391304347828</v>
      </c>
      <c r="I40" s="12">
        <v>129.43478260869566</v>
      </c>
      <c r="J40" s="12">
        <v>133.56521739130434</v>
      </c>
      <c r="K40" s="12">
        <v>10.521739130434783</v>
      </c>
      <c r="L40" s="12">
        <v>12.260869565217391</v>
      </c>
      <c r="M40" s="12">
        <v>25.695652173913043</v>
      </c>
      <c r="N40" s="12">
        <v>7.6956521739130439</v>
      </c>
      <c r="O40" s="12">
        <v>8.695652173913043</v>
      </c>
      <c r="P40" s="12">
        <v>9.2608695652173907</v>
      </c>
      <c r="Q40" s="12">
        <v>5.3043478260869561</v>
      </c>
      <c r="R40" s="12">
        <v>3.3043478260869565</v>
      </c>
      <c r="S40" s="12">
        <v>7.0869565217391308</v>
      </c>
      <c r="T40" s="12">
        <v>64.304347826086953</v>
      </c>
      <c r="U40" s="12">
        <v>37.521739130434781</v>
      </c>
      <c r="V40" s="12">
        <v>66</v>
      </c>
      <c r="W40" s="12">
        <v>14.869565217391305</v>
      </c>
      <c r="X40" s="12">
        <v>7.1304347826086953</v>
      </c>
      <c r="Y40" s="12">
        <v>24.739130434782609</v>
      </c>
      <c r="Z40" s="12">
        <v>5.4347826086956523</v>
      </c>
      <c r="AA40" s="12">
        <v>408.95652173913044</v>
      </c>
      <c r="AB40" s="12">
        <v>360.21739130434781</v>
      </c>
      <c r="AC40" s="12">
        <v>194.65217391304347</v>
      </c>
      <c r="AD40" s="12">
        <v>179.04347826086956</v>
      </c>
      <c r="AE40" s="12">
        <v>35.173913043478258</v>
      </c>
      <c r="AF40" s="12">
        <v>27.565217391304348</v>
      </c>
      <c r="AG40" s="12">
        <v>9.9130434782608692</v>
      </c>
      <c r="AH40" s="12">
        <v>15.173913043478262</v>
      </c>
      <c r="AI40" s="12">
        <v>32.652173913043477</v>
      </c>
      <c r="AJ40" s="12">
        <v>7.5217391304347823</v>
      </c>
      <c r="AK40" s="12">
        <v>1.0869565217391304</v>
      </c>
      <c r="AL40" s="12">
        <v>1.6521739130434783</v>
      </c>
      <c r="AM40" s="12">
        <v>4.1304347826086953</v>
      </c>
      <c r="AN40" s="12">
        <v>74.304347826086953</v>
      </c>
      <c r="AO40" s="12">
        <v>5.6956521739130439</v>
      </c>
      <c r="AP40" s="12">
        <v>7.1739130434782608</v>
      </c>
      <c r="AQ40" s="12">
        <v>41.652173913043477</v>
      </c>
      <c r="AR40" s="12">
        <v>12</v>
      </c>
      <c r="AS40" s="13">
        <v>2110.04347826087</v>
      </c>
      <c r="AT40" s="14"/>
      <c r="AW40" s="15"/>
    </row>
    <row r="41" spans="1:49">
      <c r="A41" s="1" t="s">
        <v>36</v>
      </c>
      <c r="B41" s="12">
        <v>47.217391304347828</v>
      </c>
      <c r="C41" s="12">
        <v>46.173913043478258</v>
      </c>
      <c r="D41" s="12">
        <v>12.782608695652174</v>
      </c>
      <c r="E41" s="12">
        <v>14.608695652173912</v>
      </c>
      <c r="F41" s="12">
        <v>91.695652173913047</v>
      </c>
      <c r="G41" s="12">
        <v>27.913043478260871</v>
      </c>
      <c r="H41" s="12">
        <v>207.82608695652175</v>
      </c>
      <c r="I41" s="12">
        <v>242.04347826086956</v>
      </c>
      <c r="J41" s="12">
        <v>310</v>
      </c>
      <c r="K41" s="12">
        <v>40.739130434782609</v>
      </c>
      <c r="L41" s="12">
        <v>58.826086956521742</v>
      </c>
      <c r="M41" s="12">
        <v>119</v>
      </c>
      <c r="N41" s="12">
        <v>42.521739130434781</v>
      </c>
      <c r="O41" s="12">
        <v>24.173913043478262</v>
      </c>
      <c r="P41" s="12">
        <v>37.782608695652172</v>
      </c>
      <c r="Q41" s="12">
        <v>19.130434782608695</v>
      </c>
      <c r="R41" s="12">
        <v>15.652173913043478</v>
      </c>
      <c r="S41" s="12">
        <v>44.652173913043477</v>
      </c>
      <c r="T41" s="12">
        <v>360.08695652173913</v>
      </c>
      <c r="U41" s="12">
        <v>143.86956521739131</v>
      </c>
      <c r="V41" s="12">
        <v>237.78260869565219</v>
      </c>
      <c r="W41" s="12">
        <v>39.608695652173914</v>
      </c>
      <c r="X41" s="12">
        <v>19.391304347826086</v>
      </c>
      <c r="Y41" s="12">
        <v>49.695652173913047</v>
      </c>
      <c r="Z41" s="12">
        <v>39.130434782608695</v>
      </c>
      <c r="AA41" s="12">
        <v>648.78260869565213</v>
      </c>
      <c r="AB41" s="12">
        <v>565.3478260869565</v>
      </c>
      <c r="AC41" s="12">
        <v>462.13043478260869</v>
      </c>
      <c r="AD41" s="12">
        <v>459.52173913043481</v>
      </c>
      <c r="AE41" s="12">
        <v>117.69565217391305</v>
      </c>
      <c r="AF41" s="12">
        <v>103.52173913043478</v>
      </c>
      <c r="AG41" s="12">
        <v>50.521739130434781</v>
      </c>
      <c r="AH41" s="12">
        <v>64.478260869565219</v>
      </c>
      <c r="AI41" s="12">
        <v>76.347826086956516</v>
      </c>
      <c r="AJ41" s="12">
        <v>19.391304347826086</v>
      </c>
      <c r="AK41" s="12">
        <v>5</v>
      </c>
      <c r="AL41" s="12">
        <v>14.521739130434783</v>
      </c>
      <c r="AM41" s="12">
        <v>83.130434782608702</v>
      </c>
      <c r="AN41" s="12">
        <v>15.347826086956522</v>
      </c>
      <c r="AO41" s="12">
        <v>21.695652173913043</v>
      </c>
      <c r="AP41" s="12">
        <v>29.565217391304348</v>
      </c>
      <c r="AQ41" s="12">
        <v>99.173913043478265</v>
      </c>
      <c r="AR41" s="12">
        <v>31.086956521739129</v>
      </c>
      <c r="AS41" s="13">
        <v>5164.521739130435</v>
      </c>
      <c r="AT41" s="14"/>
      <c r="AW41" s="15"/>
    </row>
    <row r="42" spans="1:49">
      <c r="A42" s="1" t="s">
        <v>53</v>
      </c>
      <c r="B42" s="12">
        <v>10</v>
      </c>
      <c r="C42" s="12">
        <v>24.173913043478262</v>
      </c>
      <c r="D42" s="12">
        <v>6.7826086956521738</v>
      </c>
      <c r="E42" s="12">
        <v>3.3913043478260869</v>
      </c>
      <c r="F42" s="12">
        <v>35.391304347826086</v>
      </c>
      <c r="G42" s="12">
        <v>6.4347826086956523</v>
      </c>
      <c r="H42" s="12">
        <v>18.478260869565219</v>
      </c>
      <c r="I42" s="12">
        <v>55.304347826086953</v>
      </c>
      <c r="J42" s="12">
        <v>70.565217391304344</v>
      </c>
      <c r="K42" s="12">
        <v>8.7826086956521738</v>
      </c>
      <c r="L42" s="12">
        <v>12.913043478260869</v>
      </c>
      <c r="M42" s="12">
        <v>14.869565217391305</v>
      </c>
      <c r="N42" s="12">
        <v>8.3478260869565215</v>
      </c>
      <c r="O42" s="12">
        <v>9.2173913043478262</v>
      </c>
      <c r="P42" s="12">
        <v>7.3913043478260869</v>
      </c>
      <c r="Q42" s="12">
        <v>5.3043478260869561</v>
      </c>
      <c r="R42" s="12">
        <v>5.0869565217391308</v>
      </c>
      <c r="S42" s="12">
        <v>6.3043478260869561</v>
      </c>
      <c r="T42" s="12">
        <v>16.217391304347824</v>
      </c>
      <c r="U42" s="12">
        <v>15.956521739130435</v>
      </c>
      <c r="V42" s="12">
        <v>17.869565217391305</v>
      </c>
      <c r="W42" s="12">
        <v>4.7826086956521738</v>
      </c>
      <c r="X42" s="12">
        <v>7.9130434782608692</v>
      </c>
      <c r="Y42" s="12">
        <v>4.7391304347826084</v>
      </c>
      <c r="Z42" s="12">
        <v>9.3913043478260878</v>
      </c>
      <c r="AA42" s="12">
        <v>516.82608695652175</v>
      </c>
      <c r="AB42" s="12">
        <v>627.26086956521738</v>
      </c>
      <c r="AC42" s="12">
        <v>439.08695652173913</v>
      </c>
      <c r="AD42" s="12">
        <v>322.13043478260869</v>
      </c>
      <c r="AE42" s="12">
        <v>99.652173913043484</v>
      </c>
      <c r="AF42" s="12">
        <v>86.521739130434781</v>
      </c>
      <c r="AG42" s="12">
        <v>38.913043478260867</v>
      </c>
      <c r="AH42" s="12">
        <v>103.08695652173913</v>
      </c>
      <c r="AI42" s="12">
        <v>63.478260869565219</v>
      </c>
      <c r="AJ42" s="12">
        <v>17.347826086956523</v>
      </c>
      <c r="AK42" s="12">
        <v>4.5217391304347823</v>
      </c>
      <c r="AL42" s="12">
        <v>14.695652173913043</v>
      </c>
      <c r="AM42" s="12">
        <v>5.2608695652173916</v>
      </c>
      <c r="AN42" s="12">
        <v>22.826086956521738</v>
      </c>
      <c r="AO42" s="12">
        <v>7</v>
      </c>
      <c r="AP42" s="12">
        <v>36.260869565217391</v>
      </c>
      <c r="AQ42" s="12">
        <v>34.652173913043477</v>
      </c>
      <c r="AR42" s="12">
        <v>58.043478260869563</v>
      </c>
      <c r="AS42" s="13">
        <v>2885.9130434782605</v>
      </c>
      <c r="AT42" s="14"/>
      <c r="AW42" s="15"/>
    </row>
    <row r="43" spans="1:49">
      <c r="A43" s="1" t="s">
        <v>54</v>
      </c>
      <c r="B43" s="12">
        <v>17.565217391304348</v>
      </c>
      <c r="C43" s="12">
        <v>34.652173913043477</v>
      </c>
      <c r="D43" s="12">
        <v>6.3913043478260869</v>
      </c>
      <c r="E43" s="12">
        <v>8.2608695652173907</v>
      </c>
      <c r="F43" s="12">
        <v>36.826086956521742</v>
      </c>
      <c r="G43" s="12">
        <v>9</v>
      </c>
      <c r="H43" s="12">
        <v>30.608695652173914</v>
      </c>
      <c r="I43" s="12">
        <v>46.913043478260867</v>
      </c>
      <c r="J43" s="12">
        <v>71.434782608695656</v>
      </c>
      <c r="K43" s="12">
        <v>12.130434782608695</v>
      </c>
      <c r="L43" s="12">
        <v>15.260869565217391</v>
      </c>
      <c r="M43" s="12">
        <v>27.130434782608695</v>
      </c>
      <c r="N43" s="12">
        <v>14.478260869565217</v>
      </c>
      <c r="O43" s="12">
        <v>9.9565217391304355</v>
      </c>
      <c r="P43" s="12">
        <v>12.478260869565217</v>
      </c>
      <c r="Q43" s="12">
        <v>7.7391304347826084</v>
      </c>
      <c r="R43" s="12">
        <v>3.7391304347826089</v>
      </c>
      <c r="S43" s="12">
        <v>11.304347826086957</v>
      </c>
      <c r="T43" s="12">
        <v>22.130434782608695</v>
      </c>
      <c r="U43" s="12">
        <v>22.434782608695652</v>
      </c>
      <c r="V43" s="12">
        <v>22.521739130434781</v>
      </c>
      <c r="W43" s="12">
        <v>5.8695652173913047</v>
      </c>
      <c r="X43" s="12">
        <v>3.2173913043478262</v>
      </c>
      <c r="Y43" s="12">
        <v>11.130434782608695</v>
      </c>
      <c r="Z43" s="12">
        <v>16.260869565217391</v>
      </c>
      <c r="AA43" s="12">
        <v>470.6521739130435</v>
      </c>
      <c r="AB43" s="12">
        <v>498.60869565217394</v>
      </c>
      <c r="AC43" s="12">
        <v>415.26086956521738</v>
      </c>
      <c r="AD43" s="12">
        <v>298.73913043478262</v>
      </c>
      <c r="AE43" s="12">
        <v>129.39130434782609</v>
      </c>
      <c r="AF43" s="12">
        <v>152.60869565217391</v>
      </c>
      <c r="AG43" s="12">
        <v>76.434782608695656</v>
      </c>
      <c r="AH43" s="12">
        <v>153.39130434782609</v>
      </c>
      <c r="AI43" s="12">
        <v>147.69565217391303</v>
      </c>
      <c r="AJ43" s="12">
        <v>72.478260869565219</v>
      </c>
      <c r="AK43" s="12">
        <v>4.6956521739130439</v>
      </c>
      <c r="AL43" s="12">
        <v>13.956521739130435</v>
      </c>
      <c r="AM43" s="12">
        <v>7</v>
      </c>
      <c r="AN43" s="12">
        <v>27.173913043478262</v>
      </c>
      <c r="AO43" s="12">
        <v>42.130434782608695</v>
      </c>
      <c r="AP43" s="12">
        <v>10.043478260869565</v>
      </c>
      <c r="AQ43" s="12">
        <v>58.608695652173914</v>
      </c>
      <c r="AR43" s="12">
        <v>72.913043478260875</v>
      </c>
      <c r="AS43" s="13">
        <v>3134.260869565217</v>
      </c>
      <c r="AT43" s="14"/>
      <c r="AW43" s="15"/>
    </row>
    <row r="44" spans="1:49">
      <c r="A44" s="1" t="s">
        <v>55</v>
      </c>
      <c r="B44" s="12">
        <v>30.173913043478262</v>
      </c>
      <c r="C44" s="12">
        <v>66.043478260869563</v>
      </c>
      <c r="D44" s="12">
        <v>52.869565217391305</v>
      </c>
      <c r="E44" s="12">
        <v>87.086956521739125</v>
      </c>
      <c r="F44" s="12">
        <v>203.2608695652174</v>
      </c>
      <c r="G44" s="12">
        <v>58.130434782608695</v>
      </c>
      <c r="H44" s="12">
        <v>104.39130434782609</v>
      </c>
      <c r="I44" s="12">
        <v>68.956521739130437</v>
      </c>
      <c r="J44" s="12">
        <v>99.739130434782609</v>
      </c>
      <c r="K44" s="12">
        <v>30.086956521739129</v>
      </c>
      <c r="L44" s="12">
        <v>49.478260869565219</v>
      </c>
      <c r="M44" s="12">
        <v>58.565217391304351</v>
      </c>
      <c r="N44" s="12">
        <v>32.608695652173914</v>
      </c>
      <c r="O44" s="12">
        <v>18.826086956521738</v>
      </c>
      <c r="P44" s="12">
        <v>15.521739130434783</v>
      </c>
      <c r="Q44" s="12">
        <v>8.0434782608695645</v>
      </c>
      <c r="R44" s="12">
        <v>19.565217391304348</v>
      </c>
      <c r="S44" s="12">
        <v>48.739130434782609</v>
      </c>
      <c r="T44" s="12">
        <v>94.130434782608702</v>
      </c>
      <c r="U44" s="12">
        <v>129.30434782608697</v>
      </c>
      <c r="V44" s="12">
        <v>149.13043478260869</v>
      </c>
      <c r="W44" s="12">
        <v>74.347826086956516</v>
      </c>
      <c r="X44" s="12">
        <v>57.739130434782609</v>
      </c>
      <c r="Y44" s="12">
        <v>118.21739130434783</v>
      </c>
      <c r="Z44" s="12">
        <v>61.043478260869563</v>
      </c>
      <c r="AA44" s="12">
        <v>526.43478260869563</v>
      </c>
      <c r="AB44" s="12">
        <v>517</v>
      </c>
      <c r="AC44" s="12">
        <v>1367.5217391304348</v>
      </c>
      <c r="AD44" s="12">
        <v>581.21739130434787</v>
      </c>
      <c r="AE44" s="12">
        <v>236.39130434782609</v>
      </c>
      <c r="AF44" s="12">
        <v>205.69565217391303</v>
      </c>
      <c r="AG44" s="12">
        <v>104.04347826086956</v>
      </c>
      <c r="AH44" s="12">
        <v>90.086956521739125</v>
      </c>
      <c r="AI44" s="12">
        <v>161.2608695652174</v>
      </c>
      <c r="AJ44" s="12">
        <v>81.391304347826093</v>
      </c>
      <c r="AK44" s="12">
        <v>18.521739130434781</v>
      </c>
      <c r="AL44" s="12">
        <v>115.17391304347827</v>
      </c>
      <c r="AM44" s="12">
        <v>44.043478260869563</v>
      </c>
      <c r="AN44" s="12">
        <v>94.652173913043484</v>
      </c>
      <c r="AO44" s="12">
        <v>35.739130434782609</v>
      </c>
      <c r="AP44" s="12">
        <v>64.434782608695656</v>
      </c>
      <c r="AQ44" s="12">
        <v>33.565217391304351</v>
      </c>
      <c r="AR44" s="12">
        <v>345.3478260869565</v>
      </c>
      <c r="AS44" s="13">
        <v>6380.8260869565211</v>
      </c>
      <c r="AT44" s="14"/>
      <c r="AW44" s="15"/>
    </row>
    <row r="45" spans="1:49">
      <c r="A45" s="1" t="s">
        <v>56</v>
      </c>
      <c r="B45" s="12">
        <v>31.913043478260871</v>
      </c>
      <c r="C45" s="12">
        <v>46</v>
      </c>
      <c r="D45" s="12">
        <v>20.739130434782609</v>
      </c>
      <c r="E45" s="12">
        <v>34.130434782608695</v>
      </c>
      <c r="F45" s="12">
        <v>171.39130434782609</v>
      </c>
      <c r="G45" s="12">
        <v>29.652173913043477</v>
      </c>
      <c r="H45" s="12">
        <v>47.565217391304351</v>
      </c>
      <c r="I45" s="12">
        <v>92.043478260869563</v>
      </c>
      <c r="J45" s="12">
        <v>125.30434782608695</v>
      </c>
      <c r="K45" s="12">
        <v>17.956521739130434</v>
      </c>
      <c r="L45" s="12">
        <v>23.043478260869566</v>
      </c>
      <c r="M45" s="12">
        <v>27.739130434782609</v>
      </c>
      <c r="N45" s="12">
        <v>18.739130434782609</v>
      </c>
      <c r="O45" s="12">
        <v>8.8260869565217384</v>
      </c>
      <c r="P45" s="12">
        <v>9.1304347826086953</v>
      </c>
      <c r="Q45" s="12">
        <v>7.2173913043478262</v>
      </c>
      <c r="R45" s="12">
        <v>7.3043478260869561</v>
      </c>
      <c r="S45" s="12">
        <v>6.5217391304347823</v>
      </c>
      <c r="T45" s="12">
        <v>16.956521739130434</v>
      </c>
      <c r="U45" s="12">
        <v>20.826086956521738</v>
      </c>
      <c r="V45" s="12">
        <v>28.347826086956523</v>
      </c>
      <c r="W45" s="12">
        <v>9.2173913043478262</v>
      </c>
      <c r="X45" s="12">
        <v>11.260869565217391</v>
      </c>
      <c r="Y45" s="12">
        <v>19.304347826086957</v>
      </c>
      <c r="Z45" s="12">
        <v>23.521739130434781</v>
      </c>
      <c r="AA45" s="12">
        <v>858.52173913043475</v>
      </c>
      <c r="AB45" s="12">
        <v>1013.0434782608696</v>
      </c>
      <c r="AC45" s="12">
        <v>704.47826086956525</v>
      </c>
      <c r="AD45" s="12">
        <v>416.13043478260869</v>
      </c>
      <c r="AE45" s="12">
        <v>206.91304347826087</v>
      </c>
      <c r="AF45" s="12">
        <v>213.78260869565219</v>
      </c>
      <c r="AG45" s="12">
        <v>122.56521739130434</v>
      </c>
      <c r="AH45" s="12">
        <v>158.52173913043478</v>
      </c>
      <c r="AI45" s="12">
        <v>235.82608695652175</v>
      </c>
      <c r="AJ45" s="12">
        <v>91.956521739130437</v>
      </c>
      <c r="AK45" s="12">
        <v>5.5217391304347823</v>
      </c>
      <c r="AL45" s="12">
        <v>14.956521739130435</v>
      </c>
      <c r="AM45" s="12">
        <v>11.913043478260869</v>
      </c>
      <c r="AN45" s="12">
        <v>28.652173913043477</v>
      </c>
      <c r="AO45" s="12">
        <v>57</v>
      </c>
      <c r="AP45" s="12">
        <v>66.695652173913047</v>
      </c>
      <c r="AQ45" s="12">
        <v>333</v>
      </c>
      <c r="AR45" s="12">
        <v>24.652173913043477</v>
      </c>
      <c r="AS45" s="13">
        <v>5424.3913043478251</v>
      </c>
      <c r="AT45" s="14"/>
      <c r="AW45" s="15"/>
    </row>
    <row r="46" spans="1:49">
      <c r="A46" s="11" t="s">
        <v>49</v>
      </c>
      <c r="B46" s="14">
        <v>3532.8695652173915</v>
      </c>
      <c r="C46" s="14">
        <v>7206.04347826087</v>
      </c>
      <c r="D46" s="14">
        <v>4212.652173913043</v>
      </c>
      <c r="E46" s="14">
        <v>3930</v>
      </c>
      <c r="F46" s="14">
        <v>11670.608695652178</v>
      </c>
      <c r="G46" s="14">
        <v>4582.3478260869588</v>
      </c>
      <c r="H46" s="14">
        <v>8192.782608695652</v>
      </c>
      <c r="I46" s="14">
        <v>10114.434782608694</v>
      </c>
      <c r="J46" s="14">
        <v>12326.913043478258</v>
      </c>
      <c r="K46" s="14">
        <v>5460</v>
      </c>
      <c r="L46" s="14">
        <v>7195.9565217391309</v>
      </c>
      <c r="M46" s="14">
        <v>6335.347826086956</v>
      </c>
      <c r="N46" s="14">
        <v>5149.173913043478</v>
      </c>
      <c r="O46" s="14">
        <v>5284.0869565217399</v>
      </c>
      <c r="P46" s="14">
        <v>4572.7391304347821</v>
      </c>
      <c r="Q46" s="14">
        <v>3169.5217391304336</v>
      </c>
      <c r="R46" s="14">
        <v>4001.3478260869551</v>
      </c>
      <c r="S46" s="14">
        <v>7617.4782608695632</v>
      </c>
      <c r="T46" s="14">
        <v>5397.2173913043471</v>
      </c>
      <c r="U46" s="14">
        <v>6346.4347826086951</v>
      </c>
      <c r="V46" s="14">
        <v>6298.7391304347839</v>
      </c>
      <c r="W46" s="14">
        <v>3404.8695652173924</v>
      </c>
      <c r="X46" s="14">
        <v>2699.608695652174</v>
      </c>
      <c r="Y46" s="14">
        <v>4928.0869565217399</v>
      </c>
      <c r="Z46" s="14">
        <v>5468.391304347826</v>
      </c>
      <c r="AA46" s="14">
        <v>34082.913043478264</v>
      </c>
      <c r="AB46" s="14">
        <v>33420.17391304348</v>
      </c>
      <c r="AC46" s="14">
        <v>29662.391304347824</v>
      </c>
      <c r="AD46" s="14">
        <v>20002.26086956522</v>
      </c>
      <c r="AE46" s="14">
        <v>10770.217391304346</v>
      </c>
      <c r="AF46" s="14">
        <v>12417.73913043478</v>
      </c>
      <c r="AG46" s="14">
        <v>7417.3913043478287</v>
      </c>
      <c r="AH46" s="14">
        <v>12199.78260869565</v>
      </c>
      <c r="AI46" s="14">
        <v>8132.8695652173892</v>
      </c>
      <c r="AJ46" s="14">
        <v>3916.7391304347825</v>
      </c>
      <c r="AK46" s="14">
        <v>2495.1304347826099</v>
      </c>
      <c r="AL46" s="14">
        <v>7255.869565217391</v>
      </c>
      <c r="AM46" s="14">
        <v>2190.8695652173915</v>
      </c>
      <c r="AN46" s="14">
        <v>5134</v>
      </c>
      <c r="AO46" s="14">
        <v>2926.347826086956</v>
      </c>
      <c r="AP46" s="14">
        <v>3018.0434782608691</v>
      </c>
      <c r="AQ46" s="14">
        <v>6944.260869565217</v>
      </c>
      <c r="AR46" s="14">
        <v>5659.8695652173901</v>
      </c>
      <c r="AS46" s="14">
        <v>358950.6521739132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40756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5</v>
      </c>
      <c r="C3" s="12">
        <v>66.5</v>
      </c>
      <c r="D3" s="12">
        <v>73.75</v>
      </c>
      <c r="E3" s="12">
        <v>41.5</v>
      </c>
      <c r="F3" s="12">
        <v>183</v>
      </c>
      <c r="G3" s="12">
        <v>92.75</v>
      </c>
      <c r="H3" s="12">
        <v>89</v>
      </c>
      <c r="I3" s="12">
        <v>45.25</v>
      </c>
      <c r="J3" s="12">
        <v>60.75</v>
      </c>
      <c r="K3" s="12">
        <v>17.5</v>
      </c>
      <c r="L3" s="12">
        <v>84.75</v>
      </c>
      <c r="M3" s="12">
        <v>76.25</v>
      </c>
      <c r="N3" s="12">
        <v>24.75</v>
      </c>
      <c r="O3" s="12">
        <v>24.25</v>
      </c>
      <c r="P3" s="12">
        <v>23.5</v>
      </c>
      <c r="Q3" s="12">
        <v>11.5</v>
      </c>
      <c r="R3" s="12">
        <v>11.5</v>
      </c>
      <c r="S3" s="12">
        <v>22.25</v>
      </c>
      <c r="T3" s="12">
        <v>17.25</v>
      </c>
      <c r="U3" s="12">
        <v>13</v>
      </c>
      <c r="V3" s="12">
        <v>10.75</v>
      </c>
      <c r="W3" s="12">
        <v>9.5</v>
      </c>
      <c r="X3" s="12">
        <v>4</v>
      </c>
      <c r="Y3" s="12">
        <v>14</v>
      </c>
      <c r="Z3" s="12">
        <v>17.5</v>
      </c>
      <c r="AA3" s="12">
        <v>109.25</v>
      </c>
      <c r="AB3" s="12">
        <v>79</v>
      </c>
      <c r="AC3" s="12">
        <v>264</v>
      </c>
      <c r="AD3" s="12">
        <v>116.25</v>
      </c>
      <c r="AE3" s="12">
        <v>67.5</v>
      </c>
      <c r="AF3" s="12">
        <v>91</v>
      </c>
      <c r="AG3" s="12">
        <v>20.5</v>
      </c>
      <c r="AH3" s="12">
        <v>42</v>
      </c>
      <c r="AI3" s="12">
        <v>28</v>
      </c>
      <c r="AJ3" s="12">
        <v>8</v>
      </c>
      <c r="AK3" s="12">
        <v>5.5</v>
      </c>
      <c r="AL3" s="12">
        <v>8.5</v>
      </c>
      <c r="AM3" s="12">
        <v>3.75</v>
      </c>
      <c r="AN3" s="12">
        <v>27.5</v>
      </c>
      <c r="AO3" s="12">
        <v>7.75</v>
      </c>
      <c r="AP3" s="12">
        <v>13.25</v>
      </c>
      <c r="AQ3" s="12">
        <v>21</v>
      </c>
      <c r="AR3" s="12">
        <v>10.25</v>
      </c>
      <c r="AS3" s="12">
        <v>6</v>
      </c>
      <c r="AT3" s="13">
        <v>1968.75</v>
      </c>
      <c r="AU3" s="14"/>
      <c r="AW3" s="9" t="s">
        <v>38</v>
      </c>
      <c r="AX3" s="24">
        <f>SUM(B3:Z27,AK3:AN27,B38:Z41,AK38:AN41,B46:Z46,AS3:AS27,AS38:AS41,AK46:AN46,AS46)</f>
        <v>42713.25</v>
      </c>
      <c r="AZ3" s="9" t="s">
        <v>39</v>
      </c>
      <c r="BA3" s="15">
        <f>SUM(AX12:AX18,AY12:BD12)</f>
        <v>114528.25</v>
      </c>
      <c r="BB3" s="16">
        <f>BA3/BE$19</f>
        <v>0.59946035704892253</v>
      </c>
    </row>
    <row r="4" spans="1:57">
      <c r="A4" s="1" t="s">
        <v>3</v>
      </c>
      <c r="B4" s="12">
        <v>63.5</v>
      </c>
      <c r="C4" s="12">
        <v>12.5</v>
      </c>
      <c r="D4" s="12">
        <v>66.75</v>
      </c>
      <c r="E4" s="12">
        <v>53.75</v>
      </c>
      <c r="F4" s="12">
        <v>342</v>
      </c>
      <c r="G4" s="12">
        <v>118.25</v>
      </c>
      <c r="H4" s="12">
        <v>127.5</v>
      </c>
      <c r="I4" s="12">
        <v>70.75</v>
      </c>
      <c r="J4" s="12">
        <v>185</v>
      </c>
      <c r="K4" s="12">
        <v>37</v>
      </c>
      <c r="L4" s="12">
        <v>111</v>
      </c>
      <c r="M4" s="12">
        <v>203.25</v>
      </c>
      <c r="N4" s="12">
        <v>38</v>
      </c>
      <c r="O4" s="12">
        <v>47</v>
      </c>
      <c r="P4" s="12">
        <v>40.75</v>
      </c>
      <c r="Q4" s="12">
        <v>17</v>
      </c>
      <c r="R4" s="12">
        <v>19.5</v>
      </c>
      <c r="S4" s="12">
        <v>50</v>
      </c>
      <c r="T4" s="12">
        <v>29.25</v>
      </c>
      <c r="U4" s="12">
        <v>17.75</v>
      </c>
      <c r="V4" s="12">
        <v>22.25</v>
      </c>
      <c r="W4" s="12">
        <v>8.5</v>
      </c>
      <c r="X4" s="12">
        <v>6.5</v>
      </c>
      <c r="Y4" s="12">
        <v>18.25</v>
      </c>
      <c r="Z4" s="12">
        <v>27.25</v>
      </c>
      <c r="AA4" s="12">
        <v>293.5</v>
      </c>
      <c r="AB4" s="12">
        <v>225.75</v>
      </c>
      <c r="AC4" s="12">
        <v>675.25</v>
      </c>
      <c r="AD4" s="12">
        <v>214.25</v>
      </c>
      <c r="AE4" s="12">
        <v>84.5</v>
      </c>
      <c r="AF4" s="12">
        <v>150.5</v>
      </c>
      <c r="AG4" s="12">
        <v>33.25</v>
      </c>
      <c r="AH4" s="12">
        <v>65.75</v>
      </c>
      <c r="AI4" s="12">
        <v>53.5</v>
      </c>
      <c r="AJ4" s="12">
        <v>19.75</v>
      </c>
      <c r="AK4" s="12">
        <v>9.5</v>
      </c>
      <c r="AL4" s="12">
        <v>18</v>
      </c>
      <c r="AM4" s="12">
        <v>3.75</v>
      </c>
      <c r="AN4" s="12">
        <v>34.75</v>
      </c>
      <c r="AO4" s="12">
        <v>11.5</v>
      </c>
      <c r="AP4" s="12">
        <v>16.5</v>
      </c>
      <c r="AQ4" s="12">
        <v>56.75</v>
      </c>
      <c r="AR4" s="12">
        <v>22.75</v>
      </c>
      <c r="AS4" s="12">
        <v>6</v>
      </c>
      <c r="AT4" s="13">
        <v>3728.75</v>
      </c>
      <c r="AU4" s="14"/>
      <c r="AW4" s="9" t="s">
        <v>40</v>
      </c>
      <c r="AX4" s="24">
        <f>SUM(AA28:AJ37, AA42:AJ45, AO28:AR37, AO42:AR45)</f>
        <v>60794.5</v>
      </c>
      <c r="AZ4" s="9" t="s">
        <v>41</v>
      </c>
      <c r="BA4" s="15">
        <f>SUM(AY13:BC18)</f>
        <v>70454</v>
      </c>
      <c r="BB4" s="16">
        <f>BA4/BE$19</f>
        <v>0.36876822963351646</v>
      </c>
    </row>
    <row r="5" spans="1:57">
      <c r="A5" s="1" t="s">
        <v>4</v>
      </c>
      <c r="B5" s="12">
        <v>80.25</v>
      </c>
      <c r="C5" s="12">
        <v>59.25</v>
      </c>
      <c r="D5" s="12">
        <v>7.5</v>
      </c>
      <c r="E5" s="12">
        <v>46.75</v>
      </c>
      <c r="F5" s="12">
        <v>356</v>
      </c>
      <c r="G5" s="12">
        <v>81</v>
      </c>
      <c r="H5" s="12">
        <v>68</v>
      </c>
      <c r="I5" s="12">
        <v>51.5</v>
      </c>
      <c r="J5" s="12">
        <v>124.75</v>
      </c>
      <c r="K5" s="12">
        <v>27.75</v>
      </c>
      <c r="L5" s="12">
        <v>48</v>
      </c>
      <c r="M5" s="12">
        <v>99</v>
      </c>
      <c r="N5" s="12">
        <v>10.25</v>
      </c>
      <c r="O5" s="12">
        <v>14</v>
      </c>
      <c r="P5" s="12">
        <v>13.25</v>
      </c>
      <c r="Q5" s="12">
        <v>5.5</v>
      </c>
      <c r="R5" s="12">
        <v>11</v>
      </c>
      <c r="S5" s="12">
        <v>29.5</v>
      </c>
      <c r="T5" s="12">
        <v>14</v>
      </c>
      <c r="U5" s="12">
        <v>6.75</v>
      </c>
      <c r="V5" s="12">
        <v>16.25</v>
      </c>
      <c r="W5" s="12">
        <v>8.25</v>
      </c>
      <c r="X5" s="12">
        <v>4.25</v>
      </c>
      <c r="Y5" s="12">
        <v>19.5</v>
      </c>
      <c r="Z5" s="12">
        <v>10.75</v>
      </c>
      <c r="AA5" s="12">
        <v>190.75</v>
      </c>
      <c r="AB5" s="12">
        <v>133.5</v>
      </c>
      <c r="AC5" s="12">
        <v>373.25</v>
      </c>
      <c r="AD5" s="12">
        <v>142.5</v>
      </c>
      <c r="AE5" s="12">
        <v>63.25</v>
      </c>
      <c r="AF5" s="12">
        <v>63.75</v>
      </c>
      <c r="AG5" s="12">
        <v>11.75</v>
      </c>
      <c r="AH5" s="12">
        <v>20</v>
      </c>
      <c r="AI5" s="12">
        <v>17.75</v>
      </c>
      <c r="AJ5" s="12">
        <v>4.25</v>
      </c>
      <c r="AK5" s="12">
        <v>5.5</v>
      </c>
      <c r="AL5" s="12">
        <v>8.75</v>
      </c>
      <c r="AM5" s="12">
        <v>2.25</v>
      </c>
      <c r="AN5" s="12">
        <v>10.75</v>
      </c>
      <c r="AO5" s="12">
        <v>3</v>
      </c>
      <c r="AP5" s="12">
        <v>4.25</v>
      </c>
      <c r="AQ5" s="12">
        <v>38</v>
      </c>
      <c r="AR5" s="12">
        <v>16.5</v>
      </c>
      <c r="AS5" s="12">
        <v>5.5</v>
      </c>
      <c r="AT5" s="13">
        <v>2328.25</v>
      </c>
      <c r="AU5" s="14"/>
      <c r="AW5" s="9" t="s">
        <v>42</v>
      </c>
      <c r="AX5" s="24">
        <f>SUM(AA3:AJ27,B28:Z37,AA38:AJ41,AK28:AN37, B42:Z45, AK42:AN45, AO3:AR27, AO38:AR41,AS28:AS37,AS42:AS45,AA46:AJ46,AO46:AR46)</f>
        <v>89594.5</v>
      </c>
    </row>
    <row r="6" spans="1:57">
      <c r="A6" s="1" t="s">
        <v>5</v>
      </c>
      <c r="B6" s="12">
        <v>51.75</v>
      </c>
      <c r="C6" s="12">
        <v>54.75</v>
      </c>
      <c r="D6" s="12">
        <v>46.75</v>
      </c>
      <c r="E6" s="12">
        <v>7.75</v>
      </c>
      <c r="F6" s="12">
        <v>123</v>
      </c>
      <c r="G6" s="12">
        <v>47.75</v>
      </c>
      <c r="H6" s="12">
        <v>52</v>
      </c>
      <c r="I6" s="12">
        <v>61</v>
      </c>
      <c r="J6" s="12">
        <v>105.5</v>
      </c>
      <c r="K6" s="12">
        <v>23.75</v>
      </c>
      <c r="L6" s="12">
        <v>63.75</v>
      </c>
      <c r="M6" s="12">
        <v>85</v>
      </c>
      <c r="N6" s="12">
        <v>20.75</v>
      </c>
      <c r="O6" s="12">
        <v>21</v>
      </c>
      <c r="P6" s="12">
        <v>19.5</v>
      </c>
      <c r="Q6" s="12">
        <v>4.25</v>
      </c>
      <c r="R6" s="12">
        <v>6</v>
      </c>
      <c r="S6" s="12">
        <v>24.5</v>
      </c>
      <c r="T6" s="12">
        <v>15.5</v>
      </c>
      <c r="U6" s="12">
        <v>9.5</v>
      </c>
      <c r="V6" s="12">
        <v>20.25</v>
      </c>
      <c r="W6" s="12">
        <v>8.5</v>
      </c>
      <c r="X6" s="12">
        <v>3.25</v>
      </c>
      <c r="Y6" s="12">
        <v>16.5</v>
      </c>
      <c r="Z6" s="12">
        <v>14.5</v>
      </c>
      <c r="AA6" s="12">
        <v>275</v>
      </c>
      <c r="AB6" s="12">
        <v>222.5</v>
      </c>
      <c r="AC6" s="12">
        <v>430.75</v>
      </c>
      <c r="AD6" s="12">
        <v>247</v>
      </c>
      <c r="AE6" s="12">
        <v>127.25</v>
      </c>
      <c r="AF6" s="12">
        <v>107.25</v>
      </c>
      <c r="AG6" s="12">
        <v>28.25</v>
      </c>
      <c r="AH6" s="12">
        <v>21.25</v>
      </c>
      <c r="AI6" s="12">
        <v>17.5</v>
      </c>
      <c r="AJ6" s="12">
        <v>4.25</v>
      </c>
      <c r="AK6" s="12">
        <v>7.25</v>
      </c>
      <c r="AL6" s="12">
        <v>6.75</v>
      </c>
      <c r="AM6" s="12">
        <v>3</v>
      </c>
      <c r="AN6" s="12">
        <v>5.5</v>
      </c>
      <c r="AO6" s="12">
        <v>3.75</v>
      </c>
      <c r="AP6" s="12">
        <v>6.25</v>
      </c>
      <c r="AQ6" s="12">
        <v>72</v>
      </c>
      <c r="AR6" s="12">
        <v>17.5</v>
      </c>
      <c r="AS6" s="12">
        <v>2.75</v>
      </c>
      <c r="AT6" s="13">
        <v>2512.5</v>
      </c>
      <c r="AU6" s="14"/>
      <c r="AX6" s="12"/>
    </row>
    <row r="7" spans="1:57">
      <c r="A7" s="1" t="s">
        <v>6</v>
      </c>
      <c r="B7" s="12">
        <v>191.75</v>
      </c>
      <c r="C7" s="12">
        <v>344</v>
      </c>
      <c r="D7" s="12">
        <v>360</v>
      </c>
      <c r="E7" s="12">
        <v>139.25</v>
      </c>
      <c r="F7" s="12">
        <v>30.25</v>
      </c>
      <c r="G7" s="12">
        <v>226</v>
      </c>
      <c r="H7" s="12">
        <v>251.5</v>
      </c>
      <c r="I7" s="12">
        <v>227.5</v>
      </c>
      <c r="J7" s="12">
        <v>274.25</v>
      </c>
      <c r="K7" s="12">
        <v>80.5</v>
      </c>
      <c r="L7" s="12">
        <v>170.5</v>
      </c>
      <c r="M7" s="12">
        <v>211.25</v>
      </c>
      <c r="N7" s="12">
        <v>64.25</v>
      </c>
      <c r="O7" s="12">
        <v>71.75</v>
      </c>
      <c r="P7" s="12">
        <v>53.75</v>
      </c>
      <c r="Q7" s="12">
        <v>26.5</v>
      </c>
      <c r="R7" s="12">
        <v>56.75</v>
      </c>
      <c r="S7" s="12">
        <v>170.5</v>
      </c>
      <c r="T7" s="12">
        <v>61.5</v>
      </c>
      <c r="U7" s="12">
        <v>49.5</v>
      </c>
      <c r="V7" s="12">
        <v>73.25</v>
      </c>
      <c r="W7" s="12">
        <v>37</v>
      </c>
      <c r="X7" s="12">
        <v>26.75</v>
      </c>
      <c r="Y7" s="12">
        <v>51</v>
      </c>
      <c r="Z7" s="12">
        <v>54.75</v>
      </c>
      <c r="AA7" s="12">
        <v>664.5</v>
      </c>
      <c r="AB7" s="12">
        <v>406.25</v>
      </c>
      <c r="AC7" s="12">
        <v>1302.75</v>
      </c>
      <c r="AD7" s="12">
        <v>550</v>
      </c>
      <c r="AE7" s="12">
        <v>287.25</v>
      </c>
      <c r="AF7" s="12">
        <v>240.25</v>
      </c>
      <c r="AG7" s="12">
        <v>65.25</v>
      </c>
      <c r="AH7" s="12">
        <v>62.5</v>
      </c>
      <c r="AI7" s="12">
        <v>82</v>
      </c>
      <c r="AJ7" s="12">
        <v>20.5</v>
      </c>
      <c r="AK7" s="12">
        <v>19.5</v>
      </c>
      <c r="AL7" s="12">
        <v>61.75</v>
      </c>
      <c r="AM7" s="12">
        <v>12.25</v>
      </c>
      <c r="AN7" s="12">
        <v>32</v>
      </c>
      <c r="AO7" s="12">
        <v>10.75</v>
      </c>
      <c r="AP7" s="12">
        <v>17</v>
      </c>
      <c r="AQ7" s="12">
        <v>184.75</v>
      </c>
      <c r="AR7" s="12">
        <v>121</v>
      </c>
      <c r="AS7" s="12">
        <v>21.25</v>
      </c>
      <c r="AT7" s="13">
        <v>7465.5</v>
      </c>
      <c r="AU7" s="14"/>
      <c r="AX7" s="12"/>
    </row>
    <row r="8" spans="1:57">
      <c r="A8" s="1" t="s">
        <v>7</v>
      </c>
      <c r="B8" s="12">
        <v>85.5</v>
      </c>
      <c r="C8" s="12">
        <v>110.5</v>
      </c>
      <c r="D8" s="12">
        <v>72.75</v>
      </c>
      <c r="E8" s="12">
        <v>49</v>
      </c>
      <c r="F8" s="12">
        <v>187.25</v>
      </c>
      <c r="G8" s="12">
        <v>11.75</v>
      </c>
      <c r="H8" s="12">
        <v>96.5</v>
      </c>
      <c r="I8" s="12">
        <v>106.75</v>
      </c>
      <c r="J8" s="12">
        <v>135</v>
      </c>
      <c r="K8" s="12">
        <v>34.75</v>
      </c>
      <c r="L8" s="12">
        <v>104</v>
      </c>
      <c r="M8" s="12">
        <v>115.5</v>
      </c>
      <c r="N8" s="12">
        <v>31.25</v>
      </c>
      <c r="O8" s="12">
        <v>40.75</v>
      </c>
      <c r="P8" s="12">
        <v>36</v>
      </c>
      <c r="Q8" s="12">
        <v>13.5</v>
      </c>
      <c r="R8" s="12">
        <v>12.25</v>
      </c>
      <c r="S8" s="12">
        <v>37.25</v>
      </c>
      <c r="T8" s="12">
        <v>15.75</v>
      </c>
      <c r="U8" s="12">
        <v>8.75</v>
      </c>
      <c r="V8" s="12">
        <v>18.25</v>
      </c>
      <c r="W8" s="12">
        <v>7.5</v>
      </c>
      <c r="X8" s="12">
        <v>3.25</v>
      </c>
      <c r="Y8" s="12">
        <v>13</v>
      </c>
      <c r="Z8" s="12">
        <v>36.75</v>
      </c>
      <c r="AA8" s="12">
        <v>198</v>
      </c>
      <c r="AB8" s="12">
        <v>143.25</v>
      </c>
      <c r="AC8" s="12">
        <v>373.5</v>
      </c>
      <c r="AD8" s="12">
        <v>257</v>
      </c>
      <c r="AE8" s="12">
        <v>162.75</v>
      </c>
      <c r="AF8" s="12">
        <v>139.5</v>
      </c>
      <c r="AG8" s="12">
        <v>21.5</v>
      </c>
      <c r="AH8" s="12">
        <v>24.25</v>
      </c>
      <c r="AI8" s="12">
        <v>18.75</v>
      </c>
      <c r="AJ8" s="12">
        <v>4.25</v>
      </c>
      <c r="AK8" s="12">
        <v>8.75</v>
      </c>
      <c r="AL8" s="12">
        <v>16.25</v>
      </c>
      <c r="AM8" s="12">
        <v>4.25</v>
      </c>
      <c r="AN8" s="12">
        <v>23.75</v>
      </c>
      <c r="AO8" s="12">
        <v>4.75</v>
      </c>
      <c r="AP8" s="12">
        <v>5</v>
      </c>
      <c r="AQ8" s="12">
        <v>42.25</v>
      </c>
      <c r="AR8" s="12">
        <v>16.75</v>
      </c>
      <c r="AS8" s="12">
        <v>3.75</v>
      </c>
      <c r="AT8" s="13">
        <v>2851.75</v>
      </c>
      <c r="AU8" s="14"/>
      <c r="AX8" s="15"/>
    </row>
    <row r="9" spans="1:57">
      <c r="A9" s="1" t="s">
        <v>8</v>
      </c>
      <c r="B9" s="12">
        <v>89.5</v>
      </c>
      <c r="C9" s="12">
        <v>124.5</v>
      </c>
      <c r="D9" s="12">
        <v>73.5</v>
      </c>
      <c r="E9" s="12">
        <v>49.75</v>
      </c>
      <c r="F9" s="12">
        <v>247</v>
      </c>
      <c r="G9" s="12">
        <v>87.25</v>
      </c>
      <c r="H9" s="12">
        <v>12.25</v>
      </c>
      <c r="I9" s="12">
        <v>74.5</v>
      </c>
      <c r="J9" s="12">
        <v>163.5</v>
      </c>
      <c r="K9" s="12">
        <v>29</v>
      </c>
      <c r="L9" s="12">
        <v>130.75</v>
      </c>
      <c r="M9" s="12">
        <v>152.5</v>
      </c>
      <c r="N9" s="12">
        <v>48</v>
      </c>
      <c r="O9" s="12">
        <v>64.75</v>
      </c>
      <c r="P9" s="12">
        <v>60.25</v>
      </c>
      <c r="Q9" s="12">
        <v>27.5</v>
      </c>
      <c r="R9" s="12">
        <v>22</v>
      </c>
      <c r="S9" s="12">
        <v>44.5</v>
      </c>
      <c r="T9" s="12">
        <v>54.25</v>
      </c>
      <c r="U9" s="12">
        <v>30.75</v>
      </c>
      <c r="V9" s="12">
        <v>44</v>
      </c>
      <c r="W9" s="12">
        <v>18.25</v>
      </c>
      <c r="X9" s="12">
        <v>17</v>
      </c>
      <c r="Y9" s="12">
        <v>41</v>
      </c>
      <c r="Z9" s="12">
        <v>49.5</v>
      </c>
      <c r="AA9" s="12">
        <v>394.25</v>
      </c>
      <c r="AB9" s="12">
        <v>311.25</v>
      </c>
      <c r="AC9" s="12">
        <v>735.5</v>
      </c>
      <c r="AD9" s="12">
        <v>439.25</v>
      </c>
      <c r="AE9" s="12">
        <v>262.25</v>
      </c>
      <c r="AF9" s="12">
        <v>239.25</v>
      </c>
      <c r="AG9" s="12">
        <v>37</v>
      </c>
      <c r="AH9" s="12">
        <v>43</v>
      </c>
      <c r="AI9" s="12">
        <v>33.25</v>
      </c>
      <c r="AJ9" s="12">
        <v>12.25</v>
      </c>
      <c r="AK9" s="12">
        <v>10.5</v>
      </c>
      <c r="AL9" s="12">
        <v>18.75</v>
      </c>
      <c r="AM9" s="12">
        <v>9.25</v>
      </c>
      <c r="AN9" s="12">
        <v>80.75</v>
      </c>
      <c r="AO9" s="12">
        <v>4</v>
      </c>
      <c r="AP9" s="12">
        <v>11</v>
      </c>
      <c r="AQ9" s="12">
        <v>77.75</v>
      </c>
      <c r="AR9" s="12">
        <v>23.5</v>
      </c>
      <c r="AS9" s="12">
        <v>11.5</v>
      </c>
      <c r="AT9" s="13">
        <v>4510</v>
      </c>
      <c r="AU9" s="14"/>
      <c r="AX9" s="15"/>
    </row>
    <row r="10" spans="1:57">
      <c r="A10" s="1">
        <v>19</v>
      </c>
      <c r="B10" s="12">
        <v>52.5</v>
      </c>
      <c r="C10" s="12">
        <v>72.75</v>
      </c>
      <c r="D10" s="12">
        <v>54.5</v>
      </c>
      <c r="E10" s="12">
        <v>64.25</v>
      </c>
      <c r="F10" s="12">
        <v>197.75</v>
      </c>
      <c r="G10" s="12">
        <v>94</v>
      </c>
      <c r="H10" s="12">
        <v>78</v>
      </c>
      <c r="I10" s="12">
        <v>8.5</v>
      </c>
      <c r="J10" s="12">
        <v>19</v>
      </c>
      <c r="K10" s="12">
        <v>9</v>
      </c>
      <c r="L10" s="12">
        <v>57.25</v>
      </c>
      <c r="M10" s="12">
        <v>107</v>
      </c>
      <c r="N10" s="12">
        <v>53</v>
      </c>
      <c r="O10" s="12">
        <v>53.5</v>
      </c>
      <c r="P10" s="12">
        <v>51.25</v>
      </c>
      <c r="Q10" s="12">
        <v>23</v>
      </c>
      <c r="R10" s="12">
        <v>22.75</v>
      </c>
      <c r="S10" s="12">
        <v>38</v>
      </c>
      <c r="T10" s="12">
        <v>31.5</v>
      </c>
      <c r="U10" s="12">
        <v>32</v>
      </c>
      <c r="V10" s="12">
        <v>33</v>
      </c>
      <c r="W10" s="12">
        <v>20</v>
      </c>
      <c r="X10" s="12">
        <v>14.5</v>
      </c>
      <c r="Y10" s="12">
        <v>60</v>
      </c>
      <c r="Z10" s="12">
        <v>40</v>
      </c>
      <c r="AA10" s="12">
        <v>201</v>
      </c>
      <c r="AB10" s="12">
        <v>188.25</v>
      </c>
      <c r="AC10" s="12">
        <v>406.5</v>
      </c>
      <c r="AD10" s="12">
        <v>285.75</v>
      </c>
      <c r="AE10" s="12">
        <v>182</v>
      </c>
      <c r="AF10" s="12">
        <v>141.5</v>
      </c>
      <c r="AG10" s="12">
        <v>38</v>
      </c>
      <c r="AH10" s="12">
        <v>30</v>
      </c>
      <c r="AI10" s="12">
        <v>25.25</v>
      </c>
      <c r="AJ10" s="12">
        <v>10.75</v>
      </c>
      <c r="AK10" s="12">
        <v>8.75</v>
      </c>
      <c r="AL10" s="12">
        <v>14.25</v>
      </c>
      <c r="AM10" s="12">
        <v>6.25</v>
      </c>
      <c r="AN10" s="12">
        <v>45.5</v>
      </c>
      <c r="AO10" s="12">
        <v>6.25</v>
      </c>
      <c r="AP10" s="12">
        <v>10.75</v>
      </c>
      <c r="AQ10" s="12">
        <v>35.25</v>
      </c>
      <c r="AR10" s="12">
        <v>20.5</v>
      </c>
      <c r="AS10" s="12">
        <v>6.75</v>
      </c>
      <c r="AT10" s="13">
        <v>2950.25</v>
      </c>
      <c r="AU10" s="14"/>
      <c r="AW10" s="17"/>
      <c r="AX10" s="15"/>
      <c r="BD10" s="11"/>
    </row>
    <row r="11" spans="1:57">
      <c r="A11" s="1">
        <v>12</v>
      </c>
      <c r="B11" s="12">
        <v>77</v>
      </c>
      <c r="C11" s="12">
        <v>176.25</v>
      </c>
      <c r="D11" s="12">
        <v>123.75</v>
      </c>
      <c r="E11" s="12">
        <v>103.5</v>
      </c>
      <c r="F11" s="12">
        <v>248.25</v>
      </c>
      <c r="G11" s="12">
        <v>130.25</v>
      </c>
      <c r="H11" s="12">
        <v>154.5</v>
      </c>
      <c r="I11" s="12">
        <v>21</v>
      </c>
      <c r="J11" s="12">
        <v>13.75</v>
      </c>
      <c r="K11" s="12">
        <v>18</v>
      </c>
      <c r="L11" s="12">
        <v>113</v>
      </c>
      <c r="M11" s="12">
        <v>177.75</v>
      </c>
      <c r="N11" s="12">
        <v>127.75</v>
      </c>
      <c r="O11" s="12">
        <v>136.5</v>
      </c>
      <c r="P11" s="12">
        <v>82.75</v>
      </c>
      <c r="Q11" s="12">
        <v>50</v>
      </c>
      <c r="R11" s="12">
        <v>60</v>
      </c>
      <c r="S11" s="12">
        <v>115.5</v>
      </c>
      <c r="T11" s="12">
        <v>74</v>
      </c>
      <c r="U11" s="12">
        <v>48</v>
      </c>
      <c r="V11" s="12">
        <v>85.75</v>
      </c>
      <c r="W11" s="12">
        <v>44.25</v>
      </c>
      <c r="X11" s="12">
        <v>47</v>
      </c>
      <c r="Y11" s="12">
        <v>103.5</v>
      </c>
      <c r="Z11" s="12">
        <v>73.75</v>
      </c>
      <c r="AA11" s="12">
        <v>330.25</v>
      </c>
      <c r="AB11" s="12">
        <v>271</v>
      </c>
      <c r="AC11" s="12">
        <v>684.25</v>
      </c>
      <c r="AD11" s="12">
        <v>328.75</v>
      </c>
      <c r="AE11" s="12">
        <v>157.75</v>
      </c>
      <c r="AF11" s="12">
        <v>149.5</v>
      </c>
      <c r="AG11" s="12">
        <v>52.75</v>
      </c>
      <c r="AH11" s="12">
        <v>82</v>
      </c>
      <c r="AI11" s="12">
        <v>62.25</v>
      </c>
      <c r="AJ11" s="12">
        <v>22.25</v>
      </c>
      <c r="AK11" s="12">
        <v>22.25</v>
      </c>
      <c r="AL11" s="12">
        <v>48.25</v>
      </c>
      <c r="AM11" s="12">
        <v>20.5</v>
      </c>
      <c r="AN11" s="12">
        <v>73.5</v>
      </c>
      <c r="AO11" s="12">
        <v>17.5</v>
      </c>
      <c r="AP11" s="12">
        <v>21</v>
      </c>
      <c r="AQ11" s="12">
        <v>76.25</v>
      </c>
      <c r="AR11" s="12">
        <v>46.5</v>
      </c>
      <c r="AS11" s="12">
        <v>17.5</v>
      </c>
      <c r="AT11" s="13">
        <v>4889.75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15.75</v>
      </c>
      <c r="C12" s="12">
        <v>32.5</v>
      </c>
      <c r="D12" s="12">
        <v>24</v>
      </c>
      <c r="E12" s="12">
        <v>25.5</v>
      </c>
      <c r="F12" s="12">
        <v>79.75</v>
      </c>
      <c r="G12" s="12">
        <v>39.75</v>
      </c>
      <c r="H12" s="12">
        <v>33.5</v>
      </c>
      <c r="I12" s="12">
        <v>7.75</v>
      </c>
      <c r="J12" s="12">
        <v>19</v>
      </c>
      <c r="K12" s="12">
        <v>7.25</v>
      </c>
      <c r="L12" s="12">
        <v>82.25</v>
      </c>
      <c r="M12" s="12">
        <v>154.25</v>
      </c>
      <c r="N12" s="12">
        <v>123.75</v>
      </c>
      <c r="O12" s="12">
        <v>149</v>
      </c>
      <c r="P12" s="12">
        <v>55.75</v>
      </c>
      <c r="Q12" s="12">
        <v>25.5</v>
      </c>
      <c r="R12" s="12">
        <v>50.75</v>
      </c>
      <c r="S12" s="12">
        <v>60.5</v>
      </c>
      <c r="T12" s="12">
        <v>9</v>
      </c>
      <c r="U12" s="12">
        <v>7.5</v>
      </c>
      <c r="V12" s="12">
        <v>9.75</v>
      </c>
      <c r="W12" s="12">
        <v>7.75</v>
      </c>
      <c r="X12" s="12">
        <v>8.75</v>
      </c>
      <c r="Y12" s="12">
        <v>15.25</v>
      </c>
      <c r="Z12" s="12">
        <v>20.5</v>
      </c>
      <c r="AA12" s="12">
        <v>226</v>
      </c>
      <c r="AB12" s="12">
        <v>204.75</v>
      </c>
      <c r="AC12" s="12">
        <v>519.5</v>
      </c>
      <c r="AD12" s="12">
        <v>220.5</v>
      </c>
      <c r="AE12" s="12">
        <v>117.25</v>
      </c>
      <c r="AF12" s="12">
        <v>117.75</v>
      </c>
      <c r="AG12" s="12">
        <v>30.5</v>
      </c>
      <c r="AH12" s="12">
        <v>38.5</v>
      </c>
      <c r="AI12" s="12">
        <v>30.75</v>
      </c>
      <c r="AJ12" s="12">
        <v>4.5</v>
      </c>
      <c r="AK12" s="12">
        <v>64</v>
      </c>
      <c r="AL12" s="12">
        <v>76.25</v>
      </c>
      <c r="AM12" s="12">
        <v>1.5</v>
      </c>
      <c r="AN12" s="12">
        <v>11.5</v>
      </c>
      <c r="AO12" s="12">
        <v>2.5</v>
      </c>
      <c r="AP12" s="12">
        <v>4.25</v>
      </c>
      <c r="AQ12" s="12">
        <v>21.5</v>
      </c>
      <c r="AR12" s="12">
        <v>8</v>
      </c>
      <c r="AS12" s="12">
        <v>28.75</v>
      </c>
      <c r="AT12" s="13">
        <v>2793.25</v>
      </c>
      <c r="AU12" s="14"/>
      <c r="AW12" s="17" t="s">
        <v>43</v>
      </c>
      <c r="AX12" s="15">
        <f>SUM(AA28:AD31)</f>
        <v>2527</v>
      </c>
      <c r="AY12" s="15">
        <f>SUM(Z28:Z31,H28:K31)</f>
        <v>8008.5</v>
      </c>
      <c r="AZ12" s="15">
        <f>SUM(AE28:AJ31)</f>
        <v>17432.75</v>
      </c>
      <c r="BA12" s="15">
        <f>SUM(B28:G31)</f>
        <v>8085.75</v>
      </c>
      <c r="BB12" s="15">
        <f>SUM(AM28:AN31,T28:Y31)</f>
        <v>7636.25</v>
      </c>
      <c r="BC12" s="15">
        <f>SUM(AK28:AL31,L28:S31)</f>
        <v>9773.5</v>
      </c>
      <c r="BD12" s="14">
        <f>SUM(AO28:AR31)</f>
        <v>6071.25</v>
      </c>
      <c r="BE12" s="9">
        <f t="shared" ref="BE12:BE19" si="0">SUM(AX12:BD12)</f>
        <v>59535</v>
      </c>
    </row>
    <row r="13" spans="1:57">
      <c r="A13" s="1" t="s">
        <v>10</v>
      </c>
      <c r="B13" s="12">
        <v>74.5</v>
      </c>
      <c r="C13" s="12">
        <v>111.75</v>
      </c>
      <c r="D13" s="12">
        <v>42.25</v>
      </c>
      <c r="E13" s="12">
        <v>52.5</v>
      </c>
      <c r="F13" s="12">
        <v>170.75</v>
      </c>
      <c r="G13" s="12">
        <v>100</v>
      </c>
      <c r="H13" s="12">
        <v>114.25</v>
      </c>
      <c r="I13" s="12">
        <v>76.25</v>
      </c>
      <c r="J13" s="12">
        <v>119.5</v>
      </c>
      <c r="K13" s="12">
        <v>62.75</v>
      </c>
      <c r="L13" s="12">
        <v>10.25</v>
      </c>
      <c r="M13" s="12">
        <v>238.25</v>
      </c>
      <c r="N13" s="12">
        <v>134.25</v>
      </c>
      <c r="O13" s="12">
        <v>241.5</v>
      </c>
      <c r="P13" s="12">
        <v>155.75</v>
      </c>
      <c r="Q13" s="12">
        <v>72.25</v>
      </c>
      <c r="R13" s="12">
        <v>45.5</v>
      </c>
      <c r="S13" s="12">
        <v>101</v>
      </c>
      <c r="T13" s="12">
        <v>39.75</v>
      </c>
      <c r="U13" s="12">
        <v>18.25</v>
      </c>
      <c r="V13" s="12">
        <v>34</v>
      </c>
      <c r="W13" s="12">
        <v>16</v>
      </c>
      <c r="X13" s="12">
        <v>18.5</v>
      </c>
      <c r="Y13" s="12">
        <v>39.25</v>
      </c>
      <c r="Z13" s="12">
        <v>91.5</v>
      </c>
      <c r="AA13" s="12">
        <v>303</v>
      </c>
      <c r="AB13" s="12">
        <v>236.5</v>
      </c>
      <c r="AC13" s="12">
        <v>641.75</v>
      </c>
      <c r="AD13" s="12">
        <v>306.5</v>
      </c>
      <c r="AE13" s="12">
        <v>187</v>
      </c>
      <c r="AF13" s="12">
        <v>175.5</v>
      </c>
      <c r="AG13" s="12">
        <v>43</v>
      </c>
      <c r="AH13" s="12">
        <v>67.25</v>
      </c>
      <c r="AI13" s="12">
        <v>51</v>
      </c>
      <c r="AJ13" s="12">
        <v>8.5</v>
      </c>
      <c r="AK13" s="12">
        <v>43.5</v>
      </c>
      <c r="AL13" s="12">
        <v>81.75</v>
      </c>
      <c r="AM13" s="12">
        <v>6.25</v>
      </c>
      <c r="AN13" s="12">
        <v>50.75</v>
      </c>
      <c r="AO13" s="12">
        <v>12.25</v>
      </c>
      <c r="AP13" s="12">
        <v>11.75</v>
      </c>
      <c r="AQ13" s="12">
        <v>48.75</v>
      </c>
      <c r="AR13" s="12">
        <v>22</v>
      </c>
      <c r="AS13" s="12">
        <v>37</v>
      </c>
      <c r="AT13" s="13">
        <v>4514.5</v>
      </c>
      <c r="AU13" s="14"/>
      <c r="AW13" s="17" t="s">
        <v>44</v>
      </c>
      <c r="AX13" s="15">
        <f>SUM(AA27:AD27,AA9:AD12)</f>
        <v>7607.75</v>
      </c>
      <c r="AY13" s="15">
        <f>SUM(Z27,Z9:Z12,H9:K12,H27:K27)</f>
        <v>1031.75</v>
      </c>
      <c r="AZ13" s="15">
        <f>SUM(AE9:AJ12,AE27:AJ27)</f>
        <v>2357.25</v>
      </c>
      <c r="BA13" s="15">
        <f>SUM(B9:G12,B27:G27)</f>
        <v>2434.5</v>
      </c>
      <c r="BB13" s="15">
        <f>SUM(T9:Y12,AM9:AN12,T27:Y27,AM27:AN27)</f>
        <v>1177</v>
      </c>
      <c r="BC13" s="15">
        <f>SUM(L9:S12,AK9:AL12,L27:S27,AK27:AL27)</f>
        <v>3110.25</v>
      </c>
      <c r="BD13" s="14">
        <f>SUM(AO9:AR12,AO27:AR27)</f>
        <v>455</v>
      </c>
      <c r="BE13" s="9">
        <f t="shared" si="0"/>
        <v>18173.5</v>
      </c>
    </row>
    <row r="14" spans="1:57">
      <c r="A14" s="1" t="s">
        <v>11</v>
      </c>
      <c r="B14" s="12">
        <v>70.5</v>
      </c>
      <c r="C14" s="12">
        <v>216.75</v>
      </c>
      <c r="D14" s="12">
        <v>107.25</v>
      </c>
      <c r="E14" s="12">
        <v>87.5</v>
      </c>
      <c r="F14" s="12">
        <v>247.25</v>
      </c>
      <c r="G14" s="12">
        <v>109.75</v>
      </c>
      <c r="H14" s="12">
        <v>162</v>
      </c>
      <c r="I14" s="12">
        <v>138.25</v>
      </c>
      <c r="J14" s="12">
        <v>180.5</v>
      </c>
      <c r="K14" s="12">
        <v>147.25</v>
      </c>
      <c r="L14" s="12">
        <v>233</v>
      </c>
      <c r="M14" s="12">
        <v>16</v>
      </c>
      <c r="N14" s="12">
        <v>184</v>
      </c>
      <c r="O14" s="12">
        <v>263.5</v>
      </c>
      <c r="P14" s="12">
        <v>172</v>
      </c>
      <c r="Q14" s="12">
        <v>98</v>
      </c>
      <c r="R14" s="12">
        <v>126.25</v>
      </c>
      <c r="S14" s="12">
        <v>300.75</v>
      </c>
      <c r="T14" s="12">
        <v>116.5</v>
      </c>
      <c r="U14" s="12">
        <v>107.5</v>
      </c>
      <c r="V14" s="12">
        <v>114</v>
      </c>
      <c r="W14" s="12">
        <v>72</v>
      </c>
      <c r="X14" s="12">
        <v>41.5</v>
      </c>
      <c r="Y14" s="12">
        <v>81.25</v>
      </c>
      <c r="Z14" s="12">
        <v>109.75</v>
      </c>
      <c r="AA14" s="12">
        <v>300.5</v>
      </c>
      <c r="AB14" s="12">
        <v>192.5</v>
      </c>
      <c r="AC14" s="12">
        <v>539.25</v>
      </c>
      <c r="AD14" s="12">
        <v>251.75</v>
      </c>
      <c r="AE14" s="12">
        <v>113</v>
      </c>
      <c r="AF14" s="12">
        <v>114.5</v>
      </c>
      <c r="AG14" s="12">
        <v>55</v>
      </c>
      <c r="AH14" s="12">
        <v>68.5</v>
      </c>
      <c r="AI14" s="12">
        <v>65.5</v>
      </c>
      <c r="AJ14" s="12">
        <v>10.75</v>
      </c>
      <c r="AK14" s="12">
        <v>127.25</v>
      </c>
      <c r="AL14" s="12">
        <v>407.5</v>
      </c>
      <c r="AM14" s="12">
        <v>53</v>
      </c>
      <c r="AN14" s="12">
        <v>157.5</v>
      </c>
      <c r="AO14" s="12">
        <v>23.5</v>
      </c>
      <c r="AP14" s="12">
        <v>19</v>
      </c>
      <c r="AQ14" s="12">
        <v>47.75</v>
      </c>
      <c r="AR14" s="12">
        <v>31.5</v>
      </c>
      <c r="AS14" s="12">
        <v>84</v>
      </c>
      <c r="AT14" s="13">
        <v>6165.25</v>
      </c>
      <c r="AU14" s="14"/>
      <c r="AW14" s="17" t="s">
        <v>45</v>
      </c>
      <c r="AX14" s="15">
        <f>SUM(AA32:AD37)</f>
        <v>16861.25</v>
      </c>
      <c r="AY14" s="15">
        <f>SUM(H32:K37,Z32:Z37)</f>
        <v>2420.75</v>
      </c>
      <c r="AZ14" s="15">
        <f>SUM(AE32:AJ37)</f>
        <v>6722</v>
      </c>
      <c r="BA14" s="15">
        <f>SUM(B32:G37)</f>
        <v>2313.5</v>
      </c>
      <c r="BB14" s="15">
        <f>SUM(T32:Y37,AM32:AN37)</f>
        <v>1574.25</v>
      </c>
      <c r="BC14" s="15">
        <f>SUM(L32:S37,AK32:AL37)</f>
        <v>2390.5</v>
      </c>
      <c r="BD14" s="14">
        <f>SUM(AO32:AR37)</f>
        <v>2536</v>
      </c>
      <c r="BE14" s="9">
        <f t="shared" si="0"/>
        <v>34818.25</v>
      </c>
    </row>
    <row r="15" spans="1:57">
      <c r="A15" s="1" t="s">
        <v>12</v>
      </c>
      <c r="B15" s="12">
        <v>27.25</v>
      </c>
      <c r="C15" s="12">
        <v>34.75</v>
      </c>
      <c r="D15" s="12">
        <v>13.75</v>
      </c>
      <c r="E15" s="12">
        <v>19.75</v>
      </c>
      <c r="F15" s="12">
        <v>65.5</v>
      </c>
      <c r="G15" s="12">
        <v>37.25</v>
      </c>
      <c r="H15" s="12">
        <v>61</v>
      </c>
      <c r="I15" s="12">
        <v>59.75</v>
      </c>
      <c r="J15" s="12">
        <v>129.75</v>
      </c>
      <c r="K15" s="12">
        <v>122.75</v>
      </c>
      <c r="L15" s="12">
        <v>137</v>
      </c>
      <c r="M15" s="12">
        <v>185</v>
      </c>
      <c r="N15" s="12">
        <v>5.75</v>
      </c>
      <c r="O15" s="12">
        <v>114</v>
      </c>
      <c r="P15" s="12">
        <v>84.75</v>
      </c>
      <c r="Q15" s="12">
        <v>43.75</v>
      </c>
      <c r="R15" s="12">
        <v>32</v>
      </c>
      <c r="S15" s="12">
        <v>70.75</v>
      </c>
      <c r="T15" s="12">
        <v>16</v>
      </c>
      <c r="U15" s="12">
        <v>8.75</v>
      </c>
      <c r="V15" s="12">
        <v>17</v>
      </c>
      <c r="W15" s="12">
        <v>5.75</v>
      </c>
      <c r="X15" s="12">
        <v>3</v>
      </c>
      <c r="Y15" s="12">
        <v>11.5</v>
      </c>
      <c r="Z15" s="12">
        <v>25.5</v>
      </c>
      <c r="AA15" s="12">
        <v>175.75</v>
      </c>
      <c r="AB15" s="12">
        <v>127.25</v>
      </c>
      <c r="AC15" s="12">
        <v>384</v>
      </c>
      <c r="AD15" s="12">
        <v>126.5</v>
      </c>
      <c r="AE15" s="12">
        <v>59.5</v>
      </c>
      <c r="AF15" s="12">
        <v>77.25</v>
      </c>
      <c r="AG15" s="12">
        <v>21.75</v>
      </c>
      <c r="AH15" s="12">
        <v>31.25</v>
      </c>
      <c r="AI15" s="12">
        <v>33.25</v>
      </c>
      <c r="AJ15" s="12">
        <v>7.75</v>
      </c>
      <c r="AK15" s="12">
        <v>27.25</v>
      </c>
      <c r="AL15" s="12">
        <v>36.25</v>
      </c>
      <c r="AM15" s="12">
        <v>6.5</v>
      </c>
      <c r="AN15" s="12">
        <v>23.25</v>
      </c>
      <c r="AO15" s="12">
        <v>7</v>
      </c>
      <c r="AP15" s="12">
        <v>13.5</v>
      </c>
      <c r="AQ15" s="12">
        <v>29.25</v>
      </c>
      <c r="AR15" s="12">
        <v>10.75</v>
      </c>
      <c r="AS15" s="12">
        <v>22</v>
      </c>
      <c r="AT15" s="13">
        <v>2552</v>
      </c>
      <c r="AU15" s="14"/>
      <c r="AW15" s="17" t="s">
        <v>46</v>
      </c>
      <c r="AX15" s="15">
        <f>SUM(AA3:AD8)</f>
        <v>7887.75</v>
      </c>
      <c r="AY15" s="15">
        <f>SUM(H3:K8,Z3:Z8)</f>
        <v>2515.25</v>
      </c>
      <c r="AZ15" s="15">
        <f>SUM(AE3:AJ8)</f>
        <v>2279.5</v>
      </c>
      <c r="BA15" s="15">
        <f>SUM(B3:G8)</f>
        <v>3889.75</v>
      </c>
      <c r="BB15" s="15">
        <f>SUM(T3:Y8,AM3:AN8)</f>
        <v>842.5</v>
      </c>
      <c r="BC15" s="15">
        <f>SUM(L3:S8,AK3:AL8)</f>
        <v>2672.25</v>
      </c>
      <c r="BD15" s="14">
        <f>SUM(AO3:AR8)</f>
        <v>723.25</v>
      </c>
      <c r="BE15" s="9">
        <f t="shared" si="0"/>
        <v>20810.25</v>
      </c>
    </row>
    <row r="16" spans="1:57">
      <c r="A16" s="1" t="s">
        <v>13</v>
      </c>
      <c r="B16" s="12">
        <v>24.5</v>
      </c>
      <c r="C16" s="12">
        <v>47.75</v>
      </c>
      <c r="D16" s="12">
        <v>14.75</v>
      </c>
      <c r="E16" s="12">
        <v>17</v>
      </c>
      <c r="F16" s="12">
        <v>57.75</v>
      </c>
      <c r="G16" s="12">
        <v>41.75</v>
      </c>
      <c r="H16" s="12">
        <v>72.25</v>
      </c>
      <c r="I16" s="12">
        <v>61</v>
      </c>
      <c r="J16" s="12">
        <v>151.5</v>
      </c>
      <c r="K16" s="12">
        <v>144.75</v>
      </c>
      <c r="L16" s="12">
        <v>233.25</v>
      </c>
      <c r="M16" s="12">
        <v>262.5</v>
      </c>
      <c r="N16" s="12">
        <v>115</v>
      </c>
      <c r="O16" s="12">
        <v>9</v>
      </c>
      <c r="P16" s="12">
        <v>141</v>
      </c>
      <c r="Q16" s="12">
        <v>85.25</v>
      </c>
      <c r="R16" s="12">
        <v>76.75</v>
      </c>
      <c r="S16" s="12">
        <v>169.25</v>
      </c>
      <c r="T16" s="12">
        <v>19.5</v>
      </c>
      <c r="U16" s="12">
        <v>8</v>
      </c>
      <c r="V16" s="12">
        <v>12.75</v>
      </c>
      <c r="W16" s="12">
        <v>4.75</v>
      </c>
      <c r="X16" s="12">
        <v>2.5</v>
      </c>
      <c r="Y16" s="12">
        <v>11.5</v>
      </c>
      <c r="Z16" s="12">
        <v>36.75</v>
      </c>
      <c r="AA16" s="12">
        <v>164.25</v>
      </c>
      <c r="AB16" s="12">
        <v>137</v>
      </c>
      <c r="AC16" s="12">
        <v>384.25</v>
      </c>
      <c r="AD16" s="12">
        <v>125.5</v>
      </c>
      <c r="AE16" s="12">
        <v>46</v>
      </c>
      <c r="AF16" s="12">
        <v>55.25</v>
      </c>
      <c r="AG16" s="12">
        <v>17.5</v>
      </c>
      <c r="AH16" s="12">
        <v>42.25</v>
      </c>
      <c r="AI16" s="12">
        <v>25.5</v>
      </c>
      <c r="AJ16" s="12">
        <v>11.25</v>
      </c>
      <c r="AK16" s="12">
        <v>61.75</v>
      </c>
      <c r="AL16" s="12">
        <v>103.5</v>
      </c>
      <c r="AM16" s="12">
        <v>3.25</v>
      </c>
      <c r="AN16" s="12">
        <v>24.25</v>
      </c>
      <c r="AO16" s="12">
        <v>5.75</v>
      </c>
      <c r="AP16" s="12">
        <v>7.75</v>
      </c>
      <c r="AQ16" s="12">
        <v>18</v>
      </c>
      <c r="AR16" s="12">
        <v>5</v>
      </c>
      <c r="AS16" s="12">
        <v>73.5</v>
      </c>
      <c r="AT16" s="13">
        <v>3132.25</v>
      </c>
      <c r="AU16" s="14"/>
      <c r="AW16" s="17" t="s">
        <v>47</v>
      </c>
      <c r="AX16" s="15">
        <f>SUM(AA21:AD26,AA40:AD41)</f>
        <v>7545.25</v>
      </c>
      <c r="AY16" s="15">
        <f>SUM(H21:K26,H40:K41,Z21:Z26,Z40:Z41)</f>
        <v>1262.5</v>
      </c>
      <c r="AZ16" s="15">
        <f>SUM(AE21:AJ26,AE40:AJ41)</f>
        <v>1567</v>
      </c>
      <c r="BA16" s="15">
        <f>SUM(B21:G26,B40:G41)</f>
        <v>910</v>
      </c>
      <c r="BB16" s="15">
        <f>SUM(T21:Y26,T40:Y41,AM21:AN26,AM40:AN41)</f>
        <v>3021.5</v>
      </c>
      <c r="BC16" s="15">
        <f>SUM(L21:S26,L40:S41,AK21:AL26,AK40:AL41)</f>
        <v>1512.75</v>
      </c>
      <c r="BD16" s="14">
        <f>SUM(AO21:AR26,AO40:AR41)</f>
        <v>813</v>
      </c>
      <c r="BE16" s="9">
        <f t="shared" si="0"/>
        <v>16632</v>
      </c>
    </row>
    <row r="17" spans="1:57">
      <c r="A17" s="1" t="s">
        <v>14</v>
      </c>
      <c r="B17" s="12">
        <v>25</v>
      </c>
      <c r="C17" s="12">
        <v>37</v>
      </c>
      <c r="D17" s="12">
        <v>19</v>
      </c>
      <c r="E17" s="12">
        <v>20.25</v>
      </c>
      <c r="F17" s="12">
        <v>52.75</v>
      </c>
      <c r="G17" s="12">
        <v>36</v>
      </c>
      <c r="H17" s="12">
        <v>59.25</v>
      </c>
      <c r="I17" s="12">
        <v>62.25</v>
      </c>
      <c r="J17" s="12">
        <v>87.75</v>
      </c>
      <c r="K17" s="12">
        <v>45</v>
      </c>
      <c r="L17" s="12">
        <v>155.75</v>
      </c>
      <c r="M17" s="12">
        <v>187.5</v>
      </c>
      <c r="N17" s="12">
        <v>95</v>
      </c>
      <c r="O17" s="12">
        <v>148</v>
      </c>
      <c r="P17" s="12">
        <v>7</v>
      </c>
      <c r="Q17" s="12">
        <v>92.5</v>
      </c>
      <c r="R17" s="12">
        <v>79</v>
      </c>
      <c r="S17" s="12">
        <v>168</v>
      </c>
      <c r="T17" s="12">
        <v>15.5</v>
      </c>
      <c r="U17" s="12">
        <v>10</v>
      </c>
      <c r="V17" s="12">
        <v>13.25</v>
      </c>
      <c r="W17" s="12">
        <v>3.75</v>
      </c>
      <c r="X17" s="12">
        <v>3.25</v>
      </c>
      <c r="Y17" s="12">
        <v>10.25</v>
      </c>
      <c r="Z17" s="12">
        <v>24.25</v>
      </c>
      <c r="AA17" s="12">
        <v>127.75</v>
      </c>
      <c r="AB17" s="12">
        <v>66.75</v>
      </c>
      <c r="AC17" s="12">
        <v>228.25</v>
      </c>
      <c r="AD17" s="12">
        <v>72.5</v>
      </c>
      <c r="AE17" s="12">
        <v>27.25</v>
      </c>
      <c r="AF17" s="12">
        <v>36.25</v>
      </c>
      <c r="AG17" s="12">
        <v>14.75</v>
      </c>
      <c r="AH17" s="12">
        <v>23.5</v>
      </c>
      <c r="AI17" s="12">
        <v>20.5</v>
      </c>
      <c r="AJ17" s="12">
        <v>5.25</v>
      </c>
      <c r="AK17" s="12">
        <v>76.5</v>
      </c>
      <c r="AL17" s="12">
        <v>48.5</v>
      </c>
      <c r="AM17" s="12">
        <v>4.25</v>
      </c>
      <c r="AN17" s="12">
        <v>24</v>
      </c>
      <c r="AO17" s="12">
        <v>3</v>
      </c>
      <c r="AP17" s="12">
        <v>7</v>
      </c>
      <c r="AQ17" s="12">
        <v>14.25</v>
      </c>
      <c r="AR17" s="12">
        <v>8.75</v>
      </c>
      <c r="AS17" s="12">
        <v>27.5</v>
      </c>
      <c r="AT17" s="13">
        <v>2293.75</v>
      </c>
      <c r="AU17" s="14"/>
      <c r="AW17" s="1" t="s">
        <v>48</v>
      </c>
      <c r="AX17" s="14">
        <f>SUM(AA13:AD20,AA38:AD39)</f>
        <v>9800.5</v>
      </c>
      <c r="AY17" s="14">
        <f>SUM(H13:K20,H38:K39,Z13:Z20,Z38:Z39)</f>
        <v>3256.25</v>
      </c>
      <c r="AZ17" s="14">
        <f>SUM(AE13:AJ20,AE38:AJ39)</f>
        <v>2391.5</v>
      </c>
      <c r="BA17" s="14">
        <f>SUM(B13:G20,B38:G39)</f>
        <v>2806.5</v>
      </c>
      <c r="BB17" s="14">
        <f>SUM(T13:Y20,T38:Y39,AM13:AN20,AM38:AN39)</f>
        <v>1566.5</v>
      </c>
      <c r="BC17" s="14">
        <f>SUM(L13:S20,L38:S39,AK13:AL20,AK38:AL39)</f>
        <v>9674</v>
      </c>
      <c r="BD17" s="14">
        <f>SUM(AO13:AR20,AO38:AR39)</f>
        <v>635.25</v>
      </c>
      <c r="BE17" s="9">
        <f t="shared" si="0"/>
        <v>30130.5</v>
      </c>
    </row>
    <row r="18" spans="1:57">
      <c r="A18" s="1" t="s">
        <v>15</v>
      </c>
      <c r="B18" s="12">
        <v>9.75</v>
      </c>
      <c r="C18" s="12">
        <v>18</v>
      </c>
      <c r="D18" s="12">
        <v>6.5</v>
      </c>
      <c r="E18" s="12">
        <v>6.75</v>
      </c>
      <c r="F18" s="12">
        <v>30.5</v>
      </c>
      <c r="G18" s="12">
        <v>12.75</v>
      </c>
      <c r="H18" s="12">
        <v>26.5</v>
      </c>
      <c r="I18" s="12">
        <v>19.5</v>
      </c>
      <c r="J18" s="12">
        <v>51</v>
      </c>
      <c r="K18" s="12">
        <v>23</v>
      </c>
      <c r="L18" s="12">
        <v>69.5</v>
      </c>
      <c r="M18" s="12">
        <v>82.75</v>
      </c>
      <c r="N18" s="12">
        <v>37.75</v>
      </c>
      <c r="O18" s="12">
        <v>85.25</v>
      </c>
      <c r="P18" s="12">
        <v>84</v>
      </c>
      <c r="Q18" s="12">
        <v>4.5</v>
      </c>
      <c r="R18" s="12">
        <v>40</v>
      </c>
      <c r="S18" s="12">
        <v>92.5</v>
      </c>
      <c r="T18" s="12">
        <v>9</v>
      </c>
      <c r="U18" s="12">
        <v>3.75</v>
      </c>
      <c r="V18" s="12">
        <v>7</v>
      </c>
      <c r="W18" s="12">
        <v>1.25</v>
      </c>
      <c r="X18" s="12">
        <v>1.5</v>
      </c>
      <c r="Y18" s="12">
        <v>8</v>
      </c>
      <c r="Z18" s="12">
        <v>11.5</v>
      </c>
      <c r="AA18" s="12">
        <v>67</v>
      </c>
      <c r="AB18" s="12">
        <v>48.5</v>
      </c>
      <c r="AC18" s="12">
        <v>177.25</v>
      </c>
      <c r="AD18" s="12">
        <v>59.25</v>
      </c>
      <c r="AE18" s="12">
        <v>18.75</v>
      </c>
      <c r="AF18" s="12">
        <v>35.5</v>
      </c>
      <c r="AG18" s="12">
        <v>8.5</v>
      </c>
      <c r="AH18" s="12">
        <v>18.75</v>
      </c>
      <c r="AI18" s="12">
        <v>14</v>
      </c>
      <c r="AJ18" s="12">
        <v>7.25</v>
      </c>
      <c r="AK18" s="12">
        <v>14.25</v>
      </c>
      <c r="AL18" s="12">
        <v>16</v>
      </c>
      <c r="AM18" s="12">
        <v>2</v>
      </c>
      <c r="AN18" s="12">
        <v>15.5</v>
      </c>
      <c r="AO18" s="12">
        <v>5.75</v>
      </c>
      <c r="AP18" s="12">
        <v>9</v>
      </c>
      <c r="AQ18" s="12">
        <v>8.25</v>
      </c>
      <c r="AR18" s="12">
        <v>6.25</v>
      </c>
      <c r="AS18" s="12">
        <v>9.75</v>
      </c>
      <c r="AT18" s="13">
        <v>1284</v>
      </c>
      <c r="AU18" s="14"/>
      <c r="AW18" s="9" t="s">
        <v>58</v>
      </c>
      <c r="AX18" s="15">
        <f>SUM(AA42:AD45)</f>
        <v>5290.75</v>
      </c>
      <c r="AY18" s="9">
        <f>SUM(Z42:Z45,H42:K45)</f>
        <v>436.5</v>
      </c>
      <c r="AZ18" s="9">
        <f>SUM(AE42:AJ45)</f>
        <v>2446</v>
      </c>
      <c r="BA18" s="9">
        <f>SUM(B42:G45)</f>
        <v>726.5</v>
      </c>
      <c r="BB18" s="9">
        <f>SUM(T42:Y45, AM42:AN45)</f>
        <v>652.5</v>
      </c>
      <c r="BC18" s="9">
        <f>SUM(AK42:AL45,L42:S45)</f>
        <v>493</v>
      </c>
      <c r="BD18" s="9">
        <f>SUM(AO42:AR45)</f>
        <v>907.5</v>
      </c>
      <c r="BE18" s="9">
        <f t="shared" si="0"/>
        <v>10952.75</v>
      </c>
    </row>
    <row r="19" spans="1:57">
      <c r="A19" s="1" t="s">
        <v>16</v>
      </c>
      <c r="B19" s="12">
        <v>14.25</v>
      </c>
      <c r="C19" s="12">
        <v>17.75</v>
      </c>
      <c r="D19" s="12">
        <v>8.75</v>
      </c>
      <c r="E19" s="12">
        <v>9</v>
      </c>
      <c r="F19" s="12">
        <v>65.25</v>
      </c>
      <c r="G19" s="12">
        <v>18</v>
      </c>
      <c r="H19" s="12">
        <v>28.25</v>
      </c>
      <c r="I19" s="12">
        <v>29.75</v>
      </c>
      <c r="J19" s="12">
        <v>65.5</v>
      </c>
      <c r="K19" s="12">
        <v>50.5</v>
      </c>
      <c r="L19" s="12">
        <v>59.75</v>
      </c>
      <c r="M19" s="12">
        <v>128.25</v>
      </c>
      <c r="N19" s="12">
        <v>37.5</v>
      </c>
      <c r="O19" s="12">
        <v>76</v>
      </c>
      <c r="P19" s="12">
        <v>83.75</v>
      </c>
      <c r="Q19" s="12">
        <v>40</v>
      </c>
      <c r="R19" s="12">
        <v>9.5</v>
      </c>
      <c r="S19" s="12">
        <v>115.5</v>
      </c>
      <c r="T19" s="12">
        <v>9.5</v>
      </c>
      <c r="U19" s="12">
        <v>4.75</v>
      </c>
      <c r="V19" s="12">
        <v>10.5</v>
      </c>
      <c r="W19" s="12">
        <v>6.5</v>
      </c>
      <c r="X19" s="12">
        <v>3.75</v>
      </c>
      <c r="Y19" s="12">
        <v>7</v>
      </c>
      <c r="Z19" s="12">
        <v>11</v>
      </c>
      <c r="AA19" s="12">
        <v>147.75</v>
      </c>
      <c r="AB19" s="12">
        <v>96.25</v>
      </c>
      <c r="AC19" s="12">
        <v>276.25</v>
      </c>
      <c r="AD19" s="12">
        <v>73.75</v>
      </c>
      <c r="AE19" s="12">
        <v>17.5</v>
      </c>
      <c r="AF19" s="12">
        <v>30</v>
      </c>
      <c r="AG19" s="12">
        <v>12.25</v>
      </c>
      <c r="AH19" s="12">
        <v>28.5</v>
      </c>
      <c r="AI19" s="12">
        <v>23.5</v>
      </c>
      <c r="AJ19" s="12">
        <v>9.75</v>
      </c>
      <c r="AK19" s="12">
        <v>13.25</v>
      </c>
      <c r="AL19" s="12">
        <v>26</v>
      </c>
      <c r="AM19" s="12">
        <v>3.5</v>
      </c>
      <c r="AN19" s="12">
        <v>11.5</v>
      </c>
      <c r="AO19" s="12">
        <v>4.5</v>
      </c>
      <c r="AP19" s="12">
        <v>3.75</v>
      </c>
      <c r="AQ19" s="12">
        <v>22.25</v>
      </c>
      <c r="AR19" s="12">
        <v>5.5</v>
      </c>
      <c r="AS19" s="12">
        <v>12.5</v>
      </c>
      <c r="AT19" s="13">
        <v>1728.5</v>
      </c>
      <c r="AU19" s="14"/>
      <c r="AW19" s="9" t="s">
        <v>49</v>
      </c>
      <c r="AX19" s="15">
        <f>SUM(AX12:AX18)</f>
        <v>57520.25</v>
      </c>
      <c r="AY19" s="9">
        <f t="shared" ref="AY19:BD19" si="1">SUM(AY12:AY18)</f>
        <v>18931.5</v>
      </c>
      <c r="AZ19" s="9">
        <f t="shared" si="1"/>
        <v>35196</v>
      </c>
      <c r="BA19" s="9">
        <f t="shared" si="1"/>
        <v>21166.5</v>
      </c>
      <c r="BB19" s="9">
        <f t="shared" si="1"/>
        <v>16470.5</v>
      </c>
      <c r="BC19" s="9">
        <f t="shared" si="1"/>
        <v>29626.25</v>
      </c>
      <c r="BD19" s="9">
        <f t="shared" si="1"/>
        <v>12141.25</v>
      </c>
      <c r="BE19" s="9">
        <f t="shared" si="0"/>
        <v>191052.25</v>
      </c>
    </row>
    <row r="20" spans="1:57">
      <c r="A20" s="1" t="s">
        <v>17</v>
      </c>
      <c r="B20" s="12">
        <v>22.5</v>
      </c>
      <c r="C20" s="12">
        <v>54.75</v>
      </c>
      <c r="D20" s="12">
        <v>30.75</v>
      </c>
      <c r="E20" s="12">
        <v>26</v>
      </c>
      <c r="F20" s="12">
        <v>250</v>
      </c>
      <c r="G20" s="12">
        <v>41.75</v>
      </c>
      <c r="H20" s="12">
        <v>51.25</v>
      </c>
      <c r="I20" s="12">
        <v>49.5</v>
      </c>
      <c r="J20" s="12">
        <v>117</v>
      </c>
      <c r="K20" s="12">
        <v>66</v>
      </c>
      <c r="L20" s="12">
        <v>113.5</v>
      </c>
      <c r="M20" s="12">
        <v>298</v>
      </c>
      <c r="N20" s="12">
        <v>70.75</v>
      </c>
      <c r="O20" s="12">
        <v>159.5</v>
      </c>
      <c r="P20" s="12">
        <v>179.5</v>
      </c>
      <c r="Q20" s="12">
        <v>105.25</v>
      </c>
      <c r="R20" s="12">
        <v>125</v>
      </c>
      <c r="S20" s="12">
        <v>19.5</v>
      </c>
      <c r="T20" s="12">
        <v>27.75</v>
      </c>
      <c r="U20" s="12">
        <v>18.5</v>
      </c>
      <c r="V20" s="12">
        <v>19</v>
      </c>
      <c r="W20" s="12">
        <v>8.75</v>
      </c>
      <c r="X20" s="12">
        <v>9.5</v>
      </c>
      <c r="Y20" s="12">
        <v>22.25</v>
      </c>
      <c r="Z20" s="12">
        <v>14.5</v>
      </c>
      <c r="AA20" s="12">
        <v>312.5</v>
      </c>
      <c r="AB20" s="12">
        <v>199.5</v>
      </c>
      <c r="AC20" s="12">
        <v>583.75</v>
      </c>
      <c r="AD20" s="12">
        <v>185</v>
      </c>
      <c r="AE20" s="12">
        <v>52.25</v>
      </c>
      <c r="AF20" s="12">
        <v>79.5</v>
      </c>
      <c r="AG20" s="12">
        <v>26.5</v>
      </c>
      <c r="AH20" s="12">
        <v>37.5</v>
      </c>
      <c r="AI20" s="12">
        <v>45.75</v>
      </c>
      <c r="AJ20" s="12">
        <v>7.75</v>
      </c>
      <c r="AK20" s="12">
        <v>27.75</v>
      </c>
      <c r="AL20" s="12">
        <v>56.75</v>
      </c>
      <c r="AM20" s="12">
        <v>5.75</v>
      </c>
      <c r="AN20" s="12">
        <v>33.25</v>
      </c>
      <c r="AO20" s="12">
        <v>7.25</v>
      </c>
      <c r="AP20" s="12">
        <v>4.5</v>
      </c>
      <c r="AQ20" s="12">
        <v>48</v>
      </c>
      <c r="AR20" s="12">
        <v>8.5</v>
      </c>
      <c r="AS20" s="12">
        <v>19.75</v>
      </c>
      <c r="AT20" s="13">
        <v>3642.25</v>
      </c>
      <c r="AU20" s="14"/>
      <c r="AW20" s="18"/>
      <c r="AX20" s="15"/>
    </row>
    <row r="21" spans="1:57">
      <c r="A21" s="1" t="s">
        <v>18</v>
      </c>
      <c r="B21" s="12">
        <v>20</v>
      </c>
      <c r="C21" s="12">
        <v>27.5</v>
      </c>
      <c r="D21" s="12">
        <v>14.5</v>
      </c>
      <c r="E21" s="12">
        <v>9.75</v>
      </c>
      <c r="F21" s="12">
        <v>59.25</v>
      </c>
      <c r="G21" s="12">
        <v>18.5</v>
      </c>
      <c r="H21" s="12">
        <v>52</v>
      </c>
      <c r="I21" s="12">
        <v>40</v>
      </c>
      <c r="J21" s="12">
        <v>71</v>
      </c>
      <c r="K21" s="12">
        <v>8.5</v>
      </c>
      <c r="L21" s="12">
        <v>37.75</v>
      </c>
      <c r="M21" s="12">
        <v>106.75</v>
      </c>
      <c r="N21" s="12">
        <v>15</v>
      </c>
      <c r="O21" s="12">
        <v>15.5</v>
      </c>
      <c r="P21" s="12">
        <v>16</v>
      </c>
      <c r="Q21" s="12">
        <v>9.75</v>
      </c>
      <c r="R21" s="12">
        <v>7.75</v>
      </c>
      <c r="S21" s="12">
        <v>23</v>
      </c>
      <c r="T21" s="12">
        <v>9.75</v>
      </c>
      <c r="U21" s="12">
        <v>58.75</v>
      </c>
      <c r="V21" s="12">
        <v>194.25</v>
      </c>
      <c r="W21" s="12">
        <v>53.25</v>
      </c>
      <c r="X21" s="12">
        <v>29.25</v>
      </c>
      <c r="Y21" s="12">
        <v>43.25</v>
      </c>
      <c r="Z21" s="12">
        <v>6.75</v>
      </c>
      <c r="AA21" s="12">
        <v>192.75</v>
      </c>
      <c r="AB21" s="12">
        <v>132.75</v>
      </c>
      <c r="AC21" s="12">
        <v>300.75</v>
      </c>
      <c r="AD21" s="12">
        <v>124.75</v>
      </c>
      <c r="AE21" s="12">
        <v>45.5</v>
      </c>
      <c r="AF21" s="12">
        <v>50.5</v>
      </c>
      <c r="AG21" s="12">
        <v>20</v>
      </c>
      <c r="AH21" s="12">
        <v>37.5</v>
      </c>
      <c r="AI21" s="12">
        <v>35.25</v>
      </c>
      <c r="AJ21" s="12">
        <v>11.5</v>
      </c>
      <c r="AK21" s="12">
        <v>3.25</v>
      </c>
      <c r="AL21" s="12">
        <v>9.75</v>
      </c>
      <c r="AM21" s="12">
        <v>22.25</v>
      </c>
      <c r="AN21" s="12">
        <v>206.25</v>
      </c>
      <c r="AO21" s="12">
        <v>9.5</v>
      </c>
      <c r="AP21" s="12">
        <v>14.25</v>
      </c>
      <c r="AQ21" s="12">
        <v>70.75</v>
      </c>
      <c r="AR21" s="12">
        <v>18.75</v>
      </c>
      <c r="AS21" s="12">
        <v>3</v>
      </c>
      <c r="AT21" s="13">
        <v>2256.75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10.75</v>
      </c>
      <c r="C22" s="12">
        <v>15.5</v>
      </c>
      <c r="D22" s="12">
        <v>7.5</v>
      </c>
      <c r="E22" s="12">
        <v>12.25</v>
      </c>
      <c r="F22" s="12">
        <v>50.25</v>
      </c>
      <c r="G22" s="12">
        <v>8</v>
      </c>
      <c r="H22" s="12">
        <v>32.75</v>
      </c>
      <c r="I22" s="12">
        <v>31.5</v>
      </c>
      <c r="J22" s="12">
        <v>52.25</v>
      </c>
      <c r="K22" s="12">
        <v>8.75</v>
      </c>
      <c r="L22" s="12">
        <v>14.75</v>
      </c>
      <c r="M22" s="12">
        <v>95.75</v>
      </c>
      <c r="N22" s="12">
        <v>10</v>
      </c>
      <c r="O22" s="12">
        <v>7.25</v>
      </c>
      <c r="P22" s="12">
        <v>7.75</v>
      </c>
      <c r="Q22" s="12">
        <v>4.5</v>
      </c>
      <c r="R22" s="12">
        <v>5.25</v>
      </c>
      <c r="S22" s="12">
        <v>18.5</v>
      </c>
      <c r="T22" s="12">
        <v>55.25</v>
      </c>
      <c r="U22" s="12">
        <v>9.5</v>
      </c>
      <c r="V22" s="12">
        <v>96.25</v>
      </c>
      <c r="W22" s="12">
        <v>20</v>
      </c>
      <c r="X22" s="12">
        <v>16</v>
      </c>
      <c r="Y22" s="12">
        <v>60.5</v>
      </c>
      <c r="Z22" s="12">
        <v>4.75</v>
      </c>
      <c r="AA22" s="12">
        <v>312.75</v>
      </c>
      <c r="AB22" s="12">
        <v>174.5</v>
      </c>
      <c r="AC22" s="12">
        <v>358</v>
      </c>
      <c r="AD22" s="12">
        <v>155.5</v>
      </c>
      <c r="AE22" s="12">
        <v>42.75</v>
      </c>
      <c r="AF22" s="12">
        <v>45.5</v>
      </c>
      <c r="AG22" s="12">
        <v>18.25</v>
      </c>
      <c r="AH22" s="12">
        <v>26</v>
      </c>
      <c r="AI22" s="12">
        <v>30</v>
      </c>
      <c r="AJ22" s="12">
        <v>6.25</v>
      </c>
      <c r="AK22" s="12">
        <v>3.5</v>
      </c>
      <c r="AL22" s="12">
        <v>4.75</v>
      </c>
      <c r="AM22" s="12">
        <v>6.75</v>
      </c>
      <c r="AN22" s="12">
        <v>63.5</v>
      </c>
      <c r="AO22" s="12">
        <v>6</v>
      </c>
      <c r="AP22" s="12">
        <v>7</v>
      </c>
      <c r="AQ22" s="12">
        <v>88</v>
      </c>
      <c r="AR22" s="12">
        <v>9</v>
      </c>
      <c r="AS22" s="12">
        <v>3</v>
      </c>
      <c r="AT22" s="13">
        <v>2016.5</v>
      </c>
      <c r="AU22" s="14"/>
      <c r="AW22" s="17" t="s">
        <v>43</v>
      </c>
      <c r="AX22" s="15">
        <f>AX12</f>
        <v>2527</v>
      </c>
      <c r="AY22" s="15"/>
      <c r="AZ22" s="15"/>
    </row>
    <row r="23" spans="1:57">
      <c r="A23" s="1" t="s">
        <v>20</v>
      </c>
      <c r="B23" s="12">
        <v>12.75</v>
      </c>
      <c r="C23" s="12">
        <v>21</v>
      </c>
      <c r="D23" s="12">
        <v>19.5</v>
      </c>
      <c r="E23" s="12">
        <v>22.75</v>
      </c>
      <c r="F23" s="12">
        <v>85.5</v>
      </c>
      <c r="G23" s="12">
        <v>25.75</v>
      </c>
      <c r="H23" s="12">
        <v>50.25</v>
      </c>
      <c r="I23" s="12">
        <v>41.5</v>
      </c>
      <c r="J23" s="12">
        <v>83.5</v>
      </c>
      <c r="K23" s="12">
        <v>8.75</v>
      </c>
      <c r="L23" s="12">
        <v>32.75</v>
      </c>
      <c r="M23" s="12">
        <v>117.5</v>
      </c>
      <c r="N23" s="12">
        <v>12</v>
      </c>
      <c r="O23" s="12">
        <v>12.25</v>
      </c>
      <c r="P23" s="12">
        <v>10.75</v>
      </c>
      <c r="Q23" s="12">
        <v>7</v>
      </c>
      <c r="R23" s="12">
        <v>10.75</v>
      </c>
      <c r="S23" s="12">
        <v>13.75</v>
      </c>
      <c r="T23" s="12">
        <v>243.75</v>
      </c>
      <c r="U23" s="12">
        <v>97.75</v>
      </c>
      <c r="V23" s="12">
        <v>13.75</v>
      </c>
      <c r="W23" s="12">
        <v>43.25</v>
      </c>
      <c r="X23" s="12">
        <v>30.5</v>
      </c>
      <c r="Y23" s="12">
        <v>90.75</v>
      </c>
      <c r="Z23" s="12">
        <v>10</v>
      </c>
      <c r="AA23" s="12">
        <v>436.75</v>
      </c>
      <c r="AB23" s="12">
        <v>261</v>
      </c>
      <c r="AC23" s="12">
        <v>497</v>
      </c>
      <c r="AD23" s="12">
        <v>266.25</v>
      </c>
      <c r="AE23" s="12">
        <v>57.5</v>
      </c>
      <c r="AF23" s="12">
        <v>72.25</v>
      </c>
      <c r="AG23" s="12">
        <v>16.5</v>
      </c>
      <c r="AH23" s="12">
        <v>31</v>
      </c>
      <c r="AI23" s="12">
        <v>31.75</v>
      </c>
      <c r="AJ23" s="12">
        <v>10.25</v>
      </c>
      <c r="AK23" s="12">
        <v>3.75</v>
      </c>
      <c r="AL23" s="12">
        <v>6.5</v>
      </c>
      <c r="AM23" s="12">
        <v>19</v>
      </c>
      <c r="AN23" s="12">
        <v>98.75</v>
      </c>
      <c r="AO23" s="12">
        <v>6</v>
      </c>
      <c r="AP23" s="12">
        <v>10</v>
      </c>
      <c r="AQ23" s="12">
        <v>102</v>
      </c>
      <c r="AR23" s="12">
        <v>16.75</v>
      </c>
      <c r="AS23" s="12">
        <v>1.75</v>
      </c>
      <c r="AT23" s="13">
        <v>3062.5</v>
      </c>
      <c r="AU23" s="14"/>
      <c r="AW23" s="17" t="s">
        <v>44</v>
      </c>
      <c r="AX23" s="15">
        <f>AX13+AY12</f>
        <v>15616.25</v>
      </c>
      <c r="AY23" s="15">
        <f>AY13</f>
        <v>1031.75</v>
      </c>
      <c r="AZ23" s="15"/>
      <c r="BA23" s="15"/>
    </row>
    <row r="24" spans="1:57">
      <c r="A24" s="1" t="s">
        <v>21</v>
      </c>
      <c r="B24" s="12">
        <v>6.25</v>
      </c>
      <c r="C24" s="12">
        <v>10.25</v>
      </c>
      <c r="D24" s="12">
        <v>9.5</v>
      </c>
      <c r="E24" s="12">
        <v>9</v>
      </c>
      <c r="F24" s="12">
        <v>39.5</v>
      </c>
      <c r="G24" s="12">
        <v>8.75</v>
      </c>
      <c r="H24" s="12">
        <v>18.75</v>
      </c>
      <c r="I24" s="12">
        <v>17.5</v>
      </c>
      <c r="J24" s="12">
        <v>41.75</v>
      </c>
      <c r="K24" s="12">
        <v>7</v>
      </c>
      <c r="L24" s="12">
        <v>13.25</v>
      </c>
      <c r="M24" s="12">
        <v>73.5</v>
      </c>
      <c r="N24" s="12">
        <v>6.75</v>
      </c>
      <c r="O24" s="12">
        <v>4.75</v>
      </c>
      <c r="P24" s="12">
        <v>6.25</v>
      </c>
      <c r="Q24" s="12">
        <v>1.5</v>
      </c>
      <c r="R24" s="12">
        <v>5</v>
      </c>
      <c r="S24" s="12">
        <v>5.25</v>
      </c>
      <c r="T24" s="12">
        <v>77.25</v>
      </c>
      <c r="U24" s="12">
        <v>24.5</v>
      </c>
      <c r="V24" s="12">
        <v>40.75</v>
      </c>
      <c r="W24" s="12">
        <v>7</v>
      </c>
      <c r="X24" s="12">
        <v>19</v>
      </c>
      <c r="Y24" s="12">
        <v>58.75</v>
      </c>
      <c r="Z24" s="12">
        <v>3.5</v>
      </c>
      <c r="AA24" s="12">
        <v>270</v>
      </c>
      <c r="AB24" s="12">
        <v>168.25</v>
      </c>
      <c r="AC24" s="12">
        <v>252.5</v>
      </c>
      <c r="AD24" s="12">
        <v>157.25</v>
      </c>
      <c r="AE24" s="12">
        <v>37.75</v>
      </c>
      <c r="AF24" s="12">
        <v>33.25</v>
      </c>
      <c r="AG24" s="12">
        <v>9.75</v>
      </c>
      <c r="AH24" s="12">
        <v>9</v>
      </c>
      <c r="AI24" s="12">
        <v>13.5</v>
      </c>
      <c r="AJ24" s="12">
        <v>2.75</v>
      </c>
      <c r="AK24" s="12">
        <v>1.5</v>
      </c>
      <c r="AL24" s="12">
        <v>2.5</v>
      </c>
      <c r="AM24" s="12">
        <v>7.5</v>
      </c>
      <c r="AN24" s="12">
        <v>21.5</v>
      </c>
      <c r="AO24" s="12">
        <v>2.5</v>
      </c>
      <c r="AP24" s="12">
        <v>3.5</v>
      </c>
      <c r="AQ24" s="12">
        <v>71.25</v>
      </c>
      <c r="AR24" s="12">
        <v>9.25</v>
      </c>
      <c r="AS24" s="12">
        <v>0.75</v>
      </c>
      <c r="AT24" s="13">
        <v>1589.5</v>
      </c>
      <c r="AU24" s="14"/>
      <c r="AW24" s="17" t="s">
        <v>45</v>
      </c>
      <c r="AX24" s="15">
        <f>AX14+AZ12</f>
        <v>34294</v>
      </c>
      <c r="AY24" s="15">
        <f>AY14+AZ13</f>
        <v>4778</v>
      </c>
      <c r="AZ24" s="15">
        <f>AZ14</f>
        <v>6722</v>
      </c>
      <c r="BA24" s="15"/>
      <c r="BB24" s="15"/>
    </row>
    <row r="25" spans="1:57">
      <c r="A25" s="1" t="s">
        <v>22</v>
      </c>
      <c r="B25" s="12">
        <v>4.5</v>
      </c>
      <c r="C25" s="12">
        <v>7.5</v>
      </c>
      <c r="D25" s="12">
        <v>5.75</v>
      </c>
      <c r="E25" s="12">
        <v>4</v>
      </c>
      <c r="F25" s="12">
        <v>32</v>
      </c>
      <c r="G25" s="12">
        <v>5.75</v>
      </c>
      <c r="H25" s="12">
        <v>18.5</v>
      </c>
      <c r="I25" s="12">
        <v>18.75</v>
      </c>
      <c r="J25" s="12">
        <v>48.5</v>
      </c>
      <c r="K25" s="12">
        <v>7.75</v>
      </c>
      <c r="L25" s="12">
        <v>20</v>
      </c>
      <c r="M25" s="12">
        <v>44.5</v>
      </c>
      <c r="N25" s="12">
        <v>2.25</v>
      </c>
      <c r="O25" s="12">
        <v>1.25</v>
      </c>
      <c r="P25" s="12">
        <v>1.75</v>
      </c>
      <c r="Q25" s="12">
        <v>2.25</v>
      </c>
      <c r="R25" s="12">
        <v>1.75</v>
      </c>
      <c r="S25" s="12">
        <v>9.25</v>
      </c>
      <c r="T25" s="12">
        <v>26.75</v>
      </c>
      <c r="U25" s="12">
        <v>16.75</v>
      </c>
      <c r="V25" s="12">
        <v>32.5</v>
      </c>
      <c r="W25" s="12">
        <v>18.25</v>
      </c>
      <c r="X25" s="12">
        <v>6.5</v>
      </c>
      <c r="Y25" s="12">
        <v>50.75</v>
      </c>
      <c r="Z25" s="12">
        <v>2</v>
      </c>
      <c r="AA25" s="12">
        <v>182.75</v>
      </c>
      <c r="AB25" s="12">
        <v>128.5</v>
      </c>
      <c r="AC25" s="12">
        <v>218.5</v>
      </c>
      <c r="AD25" s="12">
        <v>132.5</v>
      </c>
      <c r="AE25" s="12">
        <v>36.5</v>
      </c>
      <c r="AF25" s="12">
        <v>38</v>
      </c>
      <c r="AG25" s="12">
        <v>9.75</v>
      </c>
      <c r="AH25" s="12">
        <v>6.5</v>
      </c>
      <c r="AI25" s="12">
        <v>11.25</v>
      </c>
      <c r="AJ25" s="12">
        <v>5</v>
      </c>
      <c r="AK25" s="12">
        <v>0.75</v>
      </c>
      <c r="AL25" s="12">
        <v>2.5</v>
      </c>
      <c r="AM25" s="12">
        <v>4.25</v>
      </c>
      <c r="AN25" s="12">
        <v>9.75</v>
      </c>
      <c r="AO25" s="12">
        <v>1.5</v>
      </c>
      <c r="AP25" s="12">
        <v>2.5</v>
      </c>
      <c r="AQ25" s="12">
        <v>47.5</v>
      </c>
      <c r="AR25" s="12">
        <v>7.5</v>
      </c>
      <c r="AS25" s="12">
        <v>0.25</v>
      </c>
      <c r="AT25" s="13">
        <v>1235.25</v>
      </c>
      <c r="AU25" s="14"/>
      <c r="AW25" s="17" t="s">
        <v>46</v>
      </c>
      <c r="AX25" s="15">
        <f>AX15+BA12</f>
        <v>15973.5</v>
      </c>
      <c r="AY25" s="15">
        <f>AY15+BA13</f>
        <v>4949.75</v>
      </c>
      <c r="AZ25" s="15">
        <f>AZ15+BA14</f>
        <v>4593</v>
      </c>
      <c r="BA25" s="15">
        <f>BA15</f>
        <v>3889.75</v>
      </c>
      <c r="BB25" s="15"/>
      <c r="BC25" s="15"/>
      <c r="BD25" s="14"/>
    </row>
    <row r="26" spans="1:57">
      <c r="A26" s="1" t="s">
        <v>23</v>
      </c>
      <c r="B26" s="12">
        <v>10.25</v>
      </c>
      <c r="C26" s="12">
        <v>21.25</v>
      </c>
      <c r="D26" s="12">
        <v>25.25</v>
      </c>
      <c r="E26" s="12">
        <v>17.75</v>
      </c>
      <c r="F26" s="12">
        <v>52.25</v>
      </c>
      <c r="G26" s="12">
        <v>13.5</v>
      </c>
      <c r="H26" s="12">
        <v>42.25</v>
      </c>
      <c r="I26" s="12">
        <v>67</v>
      </c>
      <c r="J26" s="12">
        <v>112.25</v>
      </c>
      <c r="K26" s="12">
        <v>14.25</v>
      </c>
      <c r="L26" s="12">
        <v>39.25</v>
      </c>
      <c r="M26" s="12">
        <v>81</v>
      </c>
      <c r="N26" s="12">
        <v>9.25</v>
      </c>
      <c r="O26" s="12">
        <v>15.25</v>
      </c>
      <c r="P26" s="12">
        <v>11.5</v>
      </c>
      <c r="Q26" s="12">
        <v>5.75</v>
      </c>
      <c r="R26" s="12">
        <v>5.5</v>
      </c>
      <c r="S26" s="12">
        <v>18</v>
      </c>
      <c r="T26" s="12">
        <v>38.25</v>
      </c>
      <c r="U26" s="12">
        <v>58.25</v>
      </c>
      <c r="V26" s="12">
        <v>84.25</v>
      </c>
      <c r="W26" s="12">
        <v>51.75</v>
      </c>
      <c r="X26" s="12">
        <v>56.25</v>
      </c>
      <c r="Y26" s="12">
        <v>16.5</v>
      </c>
      <c r="Z26" s="12">
        <v>15.25</v>
      </c>
      <c r="AA26" s="12">
        <v>363</v>
      </c>
      <c r="AB26" s="12">
        <v>295.25</v>
      </c>
      <c r="AC26" s="12">
        <v>566.75</v>
      </c>
      <c r="AD26" s="12">
        <v>375.25</v>
      </c>
      <c r="AE26" s="12">
        <v>177</v>
      </c>
      <c r="AF26" s="12">
        <v>142</v>
      </c>
      <c r="AG26" s="12">
        <v>30</v>
      </c>
      <c r="AH26" s="12">
        <v>18.75</v>
      </c>
      <c r="AI26" s="12">
        <v>19.25</v>
      </c>
      <c r="AJ26" s="12">
        <v>6.5</v>
      </c>
      <c r="AK26" s="12">
        <v>5</v>
      </c>
      <c r="AL26" s="12">
        <v>5.5</v>
      </c>
      <c r="AM26" s="12">
        <v>9.5</v>
      </c>
      <c r="AN26" s="12">
        <v>28.25</v>
      </c>
      <c r="AO26" s="12">
        <v>5</v>
      </c>
      <c r="AP26" s="12">
        <v>7.25</v>
      </c>
      <c r="AQ26" s="12">
        <v>91.25</v>
      </c>
      <c r="AR26" s="12">
        <v>22.25</v>
      </c>
      <c r="AS26" s="12">
        <v>4.25</v>
      </c>
      <c r="AT26" s="13">
        <v>3054</v>
      </c>
      <c r="AU26" s="14"/>
      <c r="AW26" s="9" t="s">
        <v>47</v>
      </c>
      <c r="AX26" s="15">
        <f>AX16+BB12</f>
        <v>15181.5</v>
      </c>
      <c r="AY26" s="9">
        <f>AY16+BB13</f>
        <v>2439.5</v>
      </c>
      <c r="AZ26" s="9">
        <f>AZ16+BB14</f>
        <v>3141.25</v>
      </c>
      <c r="BA26" s="9">
        <f>BA16+BB15</f>
        <v>1752.5</v>
      </c>
      <c r="BB26" s="9">
        <f>BB16</f>
        <v>3021.5</v>
      </c>
    </row>
    <row r="27" spans="1:57">
      <c r="A27" s="1" t="s">
        <v>24</v>
      </c>
      <c r="B27" s="12">
        <v>17.75</v>
      </c>
      <c r="C27" s="12">
        <v>28</v>
      </c>
      <c r="D27" s="12">
        <v>8.75</v>
      </c>
      <c r="E27" s="12">
        <v>11.25</v>
      </c>
      <c r="F27" s="12">
        <v>51.25</v>
      </c>
      <c r="G27" s="12">
        <v>34</v>
      </c>
      <c r="H27" s="12">
        <v>47</v>
      </c>
      <c r="I27" s="12">
        <v>34.75</v>
      </c>
      <c r="J27" s="12">
        <v>76.25</v>
      </c>
      <c r="K27" s="12">
        <v>12.75</v>
      </c>
      <c r="L27" s="12">
        <v>87</v>
      </c>
      <c r="M27" s="12">
        <v>98</v>
      </c>
      <c r="N27" s="12">
        <v>20.75</v>
      </c>
      <c r="O27" s="12">
        <v>36.5</v>
      </c>
      <c r="P27" s="12">
        <v>20.25</v>
      </c>
      <c r="Q27" s="12">
        <v>10.25</v>
      </c>
      <c r="R27" s="12">
        <v>9.25</v>
      </c>
      <c r="S27" s="12">
        <v>13.75</v>
      </c>
      <c r="T27" s="12">
        <v>5.5</v>
      </c>
      <c r="U27" s="12">
        <v>5</v>
      </c>
      <c r="V27" s="12">
        <v>8.25</v>
      </c>
      <c r="W27" s="12">
        <v>4.75</v>
      </c>
      <c r="X27" s="12">
        <v>4</v>
      </c>
      <c r="Y27" s="12">
        <v>16.5</v>
      </c>
      <c r="Z27" s="12">
        <v>8.75</v>
      </c>
      <c r="AA27" s="12">
        <v>436.25</v>
      </c>
      <c r="AB27" s="12">
        <v>331.75</v>
      </c>
      <c r="AC27" s="12">
        <v>793.5</v>
      </c>
      <c r="AD27" s="12">
        <v>299.5</v>
      </c>
      <c r="AE27" s="12">
        <v>174</v>
      </c>
      <c r="AF27" s="12">
        <v>150</v>
      </c>
      <c r="AG27" s="12">
        <v>29.5</v>
      </c>
      <c r="AH27" s="12">
        <v>52</v>
      </c>
      <c r="AI27" s="12">
        <v>23.75</v>
      </c>
      <c r="AJ27" s="12">
        <v>7.75</v>
      </c>
      <c r="AK27" s="12">
        <v>12.25</v>
      </c>
      <c r="AL27" s="12">
        <v>18.25</v>
      </c>
      <c r="AM27" s="12">
        <v>2.25</v>
      </c>
      <c r="AN27" s="12">
        <v>25.25</v>
      </c>
      <c r="AO27" s="12">
        <v>6.25</v>
      </c>
      <c r="AP27" s="12">
        <v>7.5</v>
      </c>
      <c r="AQ27" s="12">
        <v>39.5</v>
      </c>
      <c r="AR27" s="12">
        <v>15.25</v>
      </c>
      <c r="AS27" s="12">
        <v>4.75</v>
      </c>
      <c r="AT27" s="13">
        <v>3099.5</v>
      </c>
      <c r="AU27" s="14"/>
      <c r="AW27" s="9" t="s">
        <v>48</v>
      </c>
      <c r="AX27" s="15">
        <f>AX17+BC12</f>
        <v>19574</v>
      </c>
      <c r="AY27" s="9">
        <f>AY17+BC13</f>
        <v>6366.5</v>
      </c>
      <c r="AZ27" s="9">
        <f>AZ17+BC14</f>
        <v>4782</v>
      </c>
      <c r="BA27" s="9">
        <f>BA17+BC15</f>
        <v>5478.75</v>
      </c>
      <c r="BB27" s="9">
        <f>BB17+BC16</f>
        <v>3079.25</v>
      </c>
      <c r="BC27" s="9">
        <f>BC17</f>
        <v>9674</v>
      </c>
    </row>
    <row r="28" spans="1:57">
      <c r="A28" s="1" t="s">
        <v>25</v>
      </c>
      <c r="B28" s="12">
        <v>109.5</v>
      </c>
      <c r="C28" s="12">
        <v>342</v>
      </c>
      <c r="D28" s="12">
        <v>218</v>
      </c>
      <c r="E28" s="12">
        <v>356.25</v>
      </c>
      <c r="F28" s="12">
        <v>889.25</v>
      </c>
      <c r="G28" s="12">
        <v>272.5</v>
      </c>
      <c r="H28" s="12">
        <v>517.5</v>
      </c>
      <c r="I28" s="12">
        <v>304.75</v>
      </c>
      <c r="J28" s="12">
        <v>429.5</v>
      </c>
      <c r="K28" s="12">
        <v>264</v>
      </c>
      <c r="L28" s="12">
        <v>363.25</v>
      </c>
      <c r="M28" s="12">
        <v>317.5</v>
      </c>
      <c r="N28" s="12">
        <v>206</v>
      </c>
      <c r="O28" s="12">
        <v>185</v>
      </c>
      <c r="P28" s="12">
        <v>135.5</v>
      </c>
      <c r="Q28" s="12">
        <v>87.5</v>
      </c>
      <c r="R28" s="12">
        <v>171.25</v>
      </c>
      <c r="S28" s="12">
        <v>356.25</v>
      </c>
      <c r="T28" s="12">
        <v>234.75</v>
      </c>
      <c r="U28" s="12">
        <v>365</v>
      </c>
      <c r="V28" s="12">
        <v>528.5</v>
      </c>
      <c r="W28" s="12">
        <v>312.5</v>
      </c>
      <c r="X28" s="12">
        <v>240.5</v>
      </c>
      <c r="Y28" s="12">
        <v>458.75</v>
      </c>
      <c r="Z28" s="12">
        <v>519.5</v>
      </c>
      <c r="AA28" s="12">
        <v>71.75</v>
      </c>
      <c r="AB28" s="12">
        <v>47.25</v>
      </c>
      <c r="AC28" s="12">
        <v>438</v>
      </c>
      <c r="AD28" s="12">
        <v>187.75</v>
      </c>
      <c r="AE28" s="12">
        <v>544</v>
      </c>
      <c r="AF28" s="12">
        <v>762</v>
      </c>
      <c r="AG28" s="12">
        <v>374.75</v>
      </c>
      <c r="AH28" s="12">
        <v>493</v>
      </c>
      <c r="AI28" s="12">
        <v>320.5</v>
      </c>
      <c r="AJ28" s="12">
        <v>106</v>
      </c>
      <c r="AK28" s="12">
        <v>170</v>
      </c>
      <c r="AL28" s="12">
        <v>926.5</v>
      </c>
      <c r="AM28" s="12">
        <v>105.75</v>
      </c>
      <c r="AN28" s="12">
        <v>272.5</v>
      </c>
      <c r="AO28" s="12">
        <v>106.25</v>
      </c>
      <c r="AP28" s="12">
        <v>131</v>
      </c>
      <c r="AQ28" s="12">
        <v>582.25</v>
      </c>
      <c r="AR28" s="12">
        <v>278</v>
      </c>
      <c r="AS28" s="12">
        <v>134.75</v>
      </c>
      <c r="AT28" s="13">
        <v>14237</v>
      </c>
      <c r="AU28" s="14"/>
      <c r="AW28" s="9" t="s">
        <v>58</v>
      </c>
      <c r="AX28" s="15">
        <f>AX18+BD12</f>
        <v>11362</v>
      </c>
      <c r="AY28" s="9">
        <f>AY18+BD13</f>
        <v>891.5</v>
      </c>
      <c r="AZ28" s="9">
        <f>AZ18+BD14</f>
        <v>4982</v>
      </c>
      <c r="BA28" s="9">
        <f>BA18+BD15</f>
        <v>1449.75</v>
      </c>
      <c r="BB28" s="9">
        <f>BB18+BD16</f>
        <v>1465.5</v>
      </c>
      <c r="BC28" s="9">
        <f>SUM(BC18,BD17)</f>
        <v>1128.25</v>
      </c>
      <c r="BD28" s="9">
        <f>BD18</f>
        <v>907.5</v>
      </c>
      <c r="BE28" s="9">
        <f>SUM(AX22:BD28)</f>
        <v>191052.25</v>
      </c>
    </row>
    <row r="29" spans="1:57">
      <c r="A29" s="1" t="s">
        <v>26</v>
      </c>
      <c r="B29" s="12">
        <v>88.25</v>
      </c>
      <c r="C29" s="12">
        <v>274.5</v>
      </c>
      <c r="D29" s="12">
        <v>168.25</v>
      </c>
      <c r="E29" s="12">
        <v>256.25</v>
      </c>
      <c r="F29" s="12">
        <v>465.75</v>
      </c>
      <c r="G29" s="12">
        <v>181.75</v>
      </c>
      <c r="H29" s="12">
        <v>374</v>
      </c>
      <c r="I29" s="12">
        <v>272</v>
      </c>
      <c r="J29" s="12">
        <v>334.5</v>
      </c>
      <c r="K29" s="12">
        <v>224.5</v>
      </c>
      <c r="L29" s="12">
        <v>263.5</v>
      </c>
      <c r="M29" s="12">
        <v>200.75</v>
      </c>
      <c r="N29" s="12">
        <v>165.25</v>
      </c>
      <c r="O29" s="12">
        <v>168.75</v>
      </c>
      <c r="P29" s="12">
        <v>78.25</v>
      </c>
      <c r="Q29" s="12">
        <v>69.5</v>
      </c>
      <c r="R29" s="12">
        <v>126.25</v>
      </c>
      <c r="S29" s="12">
        <v>203.5</v>
      </c>
      <c r="T29" s="12">
        <v>147.25</v>
      </c>
      <c r="U29" s="12">
        <v>198</v>
      </c>
      <c r="V29" s="12">
        <v>268.25</v>
      </c>
      <c r="W29" s="12">
        <v>168</v>
      </c>
      <c r="X29" s="12">
        <v>127.25</v>
      </c>
      <c r="Y29" s="12">
        <v>318.75</v>
      </c>
      <c r="Z29" s="12">
        <v>400.5</v>
      </c>
      <c r="AA29" s="12">
        <v>39.25</v>
      </c>
      <c r="AB29" s="12">
        <v>39.75</v>
      </c>
      <c r="AC29" s="12">
        <v>68.5</v>
      </c>
      <c r="AD29" s="12">
        <v>117.5</v>
      </c>
      <c r="AE29" s="12">
        <v>524</v>
      </c>
      <c r="AF29" s="12">
        <v>727</v>
      </c>
      <c r="AG29" s="12">
        <v>450.75</v>
      </c>
      <c r="AH29" s="12">
        <v>1165.5</v>
      </c>
      <c r="AI29" s="12">
        <v>361</v>
      </c>
      <c r="AJ29" s="12">
        <v>137</v>
      </c>
      <c r="AK29" s="12">
        <v>97.25</v>
      </c>
      <c r="AL29" s="12">
        <v>328.5</v>
      </c>
      <c r="AM29" s="12">
        <v>56.5</v>
      </c>
      <c r="AN29" s="12">
        <v>135.5</v>
      </c>
      <c r="AO29" s="12">
        <v>93.5</v>
      </c>
      <c r="AP29" s="12">
        <v>87.5</v>
      </c>
      <c r="AQ29" s="12">
        <v>393.5</v>
      </c>
      <c r="AR29" s="12">
        <v>183.5</v>
      </c>
      <c r="AS29" s="12">
        <v>63</v>
      </c>
      <c r="AT29" s="13">
        <v>10612.5</v>
      </c>
      <c r="AU29" s="14"/>
      <c r="AX29" s="15"/>
    </row>
    <row r="30" spans="1:57">
      <c r="A30" s="1" t="s">
        <v>27</v>
      </c>
      <c r="B30" s="12">
        <v>217.75</v>
      </c>
      <c r="C30" s="12">
        <v>592</v>
      </c>
      <c r="D30" s="12">
        <v>348</v>
      </c>
      <c r="E30" s="12">
        <v>374</v>
      </c>
      <c r="F30" s="12">
        <v>1264.75</v>
      </c>
      <c r="G30" s="12">
        <v>356</v>
      </c>
      <c r="H30" s="12">
        <v>694</v>
      </c>
      <c r="I30" s="12">
        <v>422.75</v>
      </c>
      <c r="J30" s="12">
        <v>610.5</v>
      </c>
      <c r="K30" s="12">
        <v>455.5</v>
      </c>
      <c r="L30" s="12">
        <v>586.25</v>
      </c>
      <c r="M30" s="12">
        <v>510.5</v>
      </c>
      <c r="N30" s="12">
        <v>337.75</v>
      </c>
      <c r="O30" s="12">
        <v>329.5</v>
      </c>
      <c r="P30" s="12">
        <v>201.75</v>
      </c>
      <c r="Q30" s="12">
        <v>147.5</v>
      </c>
      <c r="R30" s="12">
        <v>238.25</v>
      </c>
      <c r="S30" s="12">
        <v>547</v>
      </c>
      <c r="T30" s="12">
        <v>273</v>
      </c>
      <c r="U30" s="12">
        <v>344.25</v>
      </c>
      <c r="V30" s="12">
        <v>476.25</v>
      </c>
      <c r="W30" s="12">
        <v>264.75</v>
      </c>
      <c r="X30" s="12">
        <v>221.75</v>
      </c>
      <c r="Y30" s="12">
        <v>526</v>
      </c>
      <c r="Z30" s="12">
        <v>805.25</v>
      </c>
      <c r="AA30" s="12">
        <v>419</v>
      </c>
      <c r="AB30" s="12">
        <v>69.75</v>
      </c>
      <c r="AC30" s="12">
        <v>153.5</v>
      </c>
      <c r="AD30" s="12">
        <v>277.75</v>
      </c>
      <c r="AE30" s="12">
        <v>1608.25</v>
      </c>
      <c r="AF30" s="12">
        <v>2248.25</v>
      </c>
      <c r="AG30" s="12">
        <v>1035.25</v>
      </c>
      <c r="AH30" s="12">
        <v>1939.75</v>
      </c>
      <c r="AI30" s="12">
        <v>1204.5</v>
      </c>
      <c r="AJ30" s="12">
        <v>400.5</v>
      </c>
      <c r="AK30" s="12">
        <v>184.5</v>
      </c>
      <c r="AL30" s="12">
        <v>748.75</v>
      </c>
      <c r="AM30" s="12">
        <v>117.25</v>
      </c>
      <c r="AN30" s="12">
        <v>321.25</v>
      </c>
      <c r="AO30" s="12">
        <v>310.25</v>
      </c>
      <c r="AP30" s="12">
        <v>321.25</v>
      </c>
      <c r="AQ30" s="12">
        <v>1706.75</v>
      </c>
      <c r="AR30" s="12">
        <v>743.25</v>
      </c>
      <c r="AS30" s="12">
        <v>162.25</v>
      </c>
      <c r="AT30" s="13">
        <v>25117</v>
      </c>
      <c r="AU30" s="14"/>
      <c r="AX30" s="15"/>
    </row>
    <row r="31" spans="1:57">
      <c r="A31" s="1" t="s">
        <v>28</v>
      </c>
      <c r="B31" s="12">
        <v>96</v>
      </c>
      <c r="C31" s="12">
        <v>182</v>
      </c>
      <c r="D31" s="12">
        <v>118.5</v>
      </c>
      <c r="E31" s="12">
        <v>212.5</v>
      </c>
      <c r="F31" s="12">
        <v>464</v>
      </c>
      <c r="G31" s="12">
        <v>238</v>
      </c>
      <c r="H31" s="12">
        <v>373.5</v>
      </c>
      <c r="I31" s="12">
        <v>258.25</v>
      </c>
      <c r="J31" s="12">
        <v>271.5</v>
      </c>
      <c r="K31" s="12">
        <v>169.75</v>
      </c>
      <c r="L31" s="12">
        <v>285.5</v>
      </c>
      <c r="M31" s="12">
        <v>197.75</v>
      </c>
      <c r="N31" s="12">
        <v>96</v>
      </c>
      <c r="O31" s="12">
        <v>106</v>
      </c>
      <c r="P31" s="12">
        <v>66.5</v>
      </c>
      <c r="Q31" s="12">
        <v>50.75</v>
      </c>
      <c r="R31" s="12">
        <v>61.75</v>
      </c>
      <c r="S31" s="12">
        <v>148.75</v>
      </c>
      <c r="T31" s="12">
        <v>93.5</v>
      </c>
      <c r="U31" s="12">
        <v>140.25</v>
      </c>
      <c r="V31" s="12">
        <v>228.25</v>
      </c>
      <c r="W31" s="12">
        <v>129.5</v>
      </c>
      <c r="X31" s="12">
        <v>100.75</v>
      </c>
      <c r="Y31" s="12">
        <v>312</v>
      </c>
      <c r="Z31" s="12">
        <v>306.75</v>
      </c>
      <c r="AA31" s="12">
        <v>169.25</v>
      </c>
      <c r="AB31" s="12">
        <v>94.25</v>
      </c>
      <c r="AC31" s="12">
        <v>270.25</v>
      </c>
      <c r="AD31" s="12">
        <v>63.5</v>
      </c>
      <c r="AE31" s="12">
        <v>629.5</v>
      </c>
      <c r="AF31" s="12">
        <v>963.75</v>
      </c>
      <c r="AG31" s="12">
        <v>346.25</v>
      </c>
      <c r="AH31" s="12">
        <v>598.5</v>
      </c>
      <c r="AI31" s="12">
        <v>337.25</v>
      </c>
      <c r="AJ31" s="12">
        <v>155.5</v>
      </c>
      <c r="AK31" s="12">
        <v>66.75</v>
      </c>
      <c r="AL31" s="12">
        <v>241.75</v>
      </c>
      <c r="AM31" s="12">
        <v>47.75</v>
      </c>
      <c r="AN31" s="12">
        <v>102</v>
      </c>
      <c r="AO31" s="12">
        <v>85</v>
      </c>
      <c r="AP31" s="12">
        <v>155.5</v>
      </c>
      <c r="AQ31" s="12">
        <v>579.75</v>
      </c>
      <c r="AR31" s="12">
        <v>314</v>
      </c>
      <c r="AS31" s="12">
        <v>50.75</v>
      </c>
      <c r="AT31" s="13">
        <v>9979.25</v>
      </c>
      <c r="AU31" s="14"/>
      <c r="AX31" s="15"/>
    </row>
    <row r="32" spans="1:57">
      <c r="A32" s="1">
        <v>16</v>
      </c>
      <c r="B32" s="12">
        <v>56.5</v>
      </c>
      <c r="C32" s="12">
        <v>78</v>
      </c>
      <c r="D32" s="12">
        <v>65.5</v>
      </c>
      <c r="E32" s="12">
        <v>125</v>
      </c>
      <c r="F32" s="12">
        <v>309.25</v>
      </c>
      <c r="G32" s="12">
        <v>174.25</v>
      </c>
      <c r="H32" s="12">
        <v>261.75</v>
      </c>
      <c r="I32" s="12">
        <v>186.75</v>
      </c>
      <c r="J32" s="12">
        <v>151.5</v>
      </c>
      <c r="K32" s="12">
        <v>103.75</v>
      </c>
      <c r="L32" s="12">
        <v>179.25</v>
      </c>
      <c r="M32" s="12">
        <v>114</v>
      </c>
      <c r="N32" s="12">
        <v>55</v>
      </c>
      <c r="O32" s="12">
        <v>53</v>
      </c>
      <c r="P32" s="12">
        <v>35</v>
      </c>
      <c r="Q32" s="12">
        <v>19</v>
      </c>
      <c r="R32" s="12">
        <v>21.5</v>
      </c>
      <c r="S32" s="12">
        <v>52.75</v>
      </c>
      <c r="T32" s="12">
        <v>44.75</v>
      </c>
      <c r="U32" s="12">
        <v>45</v>
      </c>
      <c r="V32" s="12">
        <v>46</v>
      </c>
      <c r="W32" s="12">
        <v>37.5</v>
      </c>
      <c r="X32" s="12">
        <v>36.75</v>
      </c>
      <c r="Y32" s="12">
        <v>173.5</v>
      </c>
      <c r="Z32" s="12">
        <v>172.75</v>
      </c>
      <c r="AA32" s="12">
        <v>484.5</v>
      </c>
      <c r="AB32" s="12">
        <v>418.5</v>
      </c>
      <c r="AC32" s="12">
        <v>1724.5</v>
      </c>
      <c r="AD32" s="12">
        <v>695.25</v>
      </c>
      <c r="AE32" s="12">
        <v>46.25</v>
      </c>
      <c r="AF32" s="12">
        <v>361.5</v>
      </c>
      <c r="AG32" s="12">
        <v>303</v>
      </c>
      <c r="AH32" s="12">
        <v>481</v>
      </c>
      <c r="AI32" s="12">
        <v>223.75</v>
      </c>
      <c r="AJ32" s="12">
        <v>98.25</v>
      </c>
      <c r="AK32" s="12">
        <v>31.5</v>
      </c>
      <c r="AL32" s="12">
        <v>72.75</v>
      </c>
      <c r="AM32" s="12">
        <v>15.75</v>
      </c>
      <c r="AN32" s="12">
        <v>42.75</v>
      </c>
      <c r="AO32" s="12">
        <v>65.25</v>
      </c>
      <c r="AP32" s="12">
        <v>109.75</v>
      </c>
      <c r="AQ32" s="12">
        <v>190.5</v>
      </c>
      <c r="AR32" s="12">
        <v>179.25</v>
      </c>
      <c r="AS32" s="12">
        <v>19.5</v>
      </c>
      <c r="AT32" s="13">
        <v>8161.5</v>
      </c>
      <c r="AU32" s="14"/>
      <c r="AX32" s="15"/>
    </row>
    <row r="33" spans="1:50">
      <c r="A33" s="1">
        <v>24</v>
      </c>
      <c r="B33" s="12">
        <v>72.5</v>
      </c>
      <c r="C33" s="12">
        <v>141</v>
      </c>
      <c r="D33" s="12">
        <v>78</v>
      </c>
      <c r="E33" s="12">
        <v>136.25</v>
      </c>
      <c r="F33" s="12">
        <v>251</v>
      </c>
      <c r="G33" s="12">
        <v>144.25</v>
      </c>
      <c r="H33" s="12">
        <v>280.25</v>
      </c>
      <c r="I33" s="12">
        <v>151.75</v>
      </c>
      <c r="J33" s="12">
        <v>151.5</v>
      </c>
      <c r="K33" s="12">
        <v>112.5</v>
      </c>
      <c r="L33" s="12">
        <v>181.25</v>
      </c>
      <c r="M33" s="12">
        <v>111.75</v>
      </c>
      <c r="N33" s="12">
        <v>73.25</v>
      </c>
      <c r="O33" s="12">
        <v>55.25</v>
      </c>
      <c r="P33" s="12">
        <v>37</v>
      </c>
      <c r="Q33" s="12">
        <v>29</v>
      </c>
      <c r="R33" s="12">
        <v>30.75</v>
      </c>
      <c r="S33" s="12">
        <v>102.75</v>
      </c>
      <c r="T33" s="12">
        <v>52.75</v>
      </c>
      <c r="U33" s="12">
        <v>50</v>
      </c>
      <c r="V33" s="12">
        <v>76.5</v>
      </c>
      <c r="W33" s="12">
        <v>45</v>
      </c>
      <c r="X33" s="12">
        <v>38</v>
      </c>
      <c r="Y33" s="12">
        <v>171</v>
      </c>
      <c r="Z33" s="12">
        <v>185</v>
      </c>
      <c r="AA33" s="12">
        <v>663.5</v>
      </c>
      <c r="AB33" s="12">
        <v>564.75</v>
      </c>
      <c r="AC33" s="12">
        <v>2343</v>
      </c>
      <c r="AD33" s="12">
        <v>1040.25</v>
      </c>
      <c r="AE33" s="12">
        <v>332.5</v>
      </c>
      <c r="AF33" s="12">
        <v>47.75</v>
      </c>
      <c r="AG33" s="12">
        <v>394.5</v>
      </c>
      <c r="AH33" s="12">
        <v>584</v>
      </c>
      <c r="AI33" s="12">
        <v>439.5</v>
      </c>
      <c r="AJ33" s="12">
        <v>160.25</v>
      </c>
      <c r="AK33" s="12">
        <v>30.25</v>
      </c>
      <c r="AL33" s="12">
        <v>94.25</v>
      </c>
      <c r="AM33" s="12">
        <v>17.5</v>
      </c>
      <c r="AN33" s="12">
        <v>76.5</v>
      </c>
      <c r="AO33" s="12">
        <v>111.5</v>
      </c>
      <c r="AP33" s="12">
        <v>187</v>
      </c>
      <c r="AQ33" s="12">
        <v>172.5</v>
      </c>
      <c r="AR33" s="12">
        <v>306.25</v>
      </c>
      <c r="AS33" s="12">
        <v>23</v>
      </c>
      <c r="AT33" s="13">
        <v>10347</v>
      </c>
      <c r="AU33" s="14"/>
      <c r="AX33" s="15"/>
    </row>
    <row r="34" spans="1:50">
      <c r="A34" s="1" t="s">
        <v>29</v>
      </c>
      <c r="B34" s="12">
        <v>17</v>
      </c>
      <c r="C34" s="12">
        <v>34</v>
      </c>
      <c r="D34" s="12">
        <v>16.75</v>
      </c>
      <c r="E34" s="12">
        <v>23.75</v>
      </c>
      <c r="F34" s="12">
        <v>75.25</v>
      </c>
      <c r="G34" s="12">
        <v>23.5</v>
      </c>
      <c r="H34" s="12">
        <v>40.25</v>
      </c>
      <c r="I34" s="12">
        <v>33.5</v>
      </c>
      <c r="J34" s="12">
        <v>53.25</v>
      </c>
      <c r="K34" s="12">
        <v>27</v>
      </c>
      <c r="L34" s="12">
        <v>40</v>
      </c>
      <c r="M34" s="12">
        <v>62.75</v>
      </c>
      <c r="N34" s="12">
        <v>13.75</v>
      </c>
      <c r="O34" s="12">
        <v>16.5</v>
      </c>
      <c r="P34" s="12">
        <v>12.75</v>
      </c>
      <c r="Q34" s="12">
        <v>8.75</v>
      </c>
      <c r="R34" s="12">
        <v>12.5</v>
      </c>
      <c r="S34" s="12">
        <v>21.5</v>
      </c>
      <c r="T34" s="12">
        <v>21.75</v>
      </c>
      <c r="U34" s="12">
        <v>14.75</v>
      </c>
      <c r="V34" s="12">
        <v>19.25</v>
      </c>
      <c r="W34" s="12">
        <v>10.75</v>
      </c>
      <c r="X34" s="12">
        <v>11.25</v>
      </c>
      <c r="Y34" s="12">
        <v>28.5</v>
      </c>
      <c r="Z34" s="12">
        <v>36</v>
      </c>
      <c r="AA34" s="12">
        <v>298.25</v>
      </c>
      <c r="AB34" s="12">
        <v>286.5</v>
      </c>
      <c r="AC34" s="12">
        <v>1180.5</v>
      </c>
      <c r="AD34" s="12">
        <v>325</v>
      </c>
      <c r="AE34" s="12">
        <v>251.75</v>
      </c>
      <c r="AF34" s="12">
        <v>341</v>
      </c>
      <c r="AG34" s="12">
        <v>28.5</v>
      </c>
      <c r="AH34" s="12">
        <v>66.75</v>
      </c>
      <c r="AI34" s="12">
        <v>56.75</v>
      </c>
      <c r="AJ34" s="12">
        <v>44.25</v>
      </c>
      <c r="AK34" s="12">
        <v>8.5</v>
      </c>
      <c r="AL34" s="12">
        <v>24.5</v>
      </c>
      <c r="AM34" s="12">
        <v>5.25</v>
      </c>
      <c r="AN34" s="12">
        <v>25</v>
      </c>
      <c r="AO34" s="12">
        <v>25.75</v>
      </c>
      <c r="AP34" s="12">
        <v>70.25</v>
      </c>
      <c r="AQ34" s="12">
        <v>84</v>
      </c>
      <c r="AR34" s="12">
        <v>64.5</v>
      </c>
      <c r="AS34" s="12">
        <v>3.75</v>
      </c>
      <c r="AT34" s="13">
        <v>3865.75</v>
      </c>
      <c r="AU34" s="14"/>
      <c r="AX34" s="15"/>
    </row>
    <row r="35" spans="1:50">
      <c r="A35" s="1" t="s">
        <v>30</v>
      </c>
      <c r="B35" s="12">
        <v>32.5</v>
      </c>
      <c r="C35" s="12">
        <v>61.25</v>
      </c>
      <c r="D35" s="12">
        <v>17.75</v>
      </c>
      <c r="E35" s="12">
        <v>21</v>
      </c>
      <c r="F35" s="12">
        <v>65.25</v>
      </c>
      <c r="G35" s="12">
        <v>24.5</v>
      </c>
      <c r="H35" s="12">
        <v>44.5</v>
      </c>
      <c r="I35" s="12">
        <v>27</v>
      </c>
      <c r="J35" s="12">
        <v>69.25</v>
      </c>
      <c r="K35" s="12">
        <v>37.5</v>
      </c>
      <c r="L35" s="12">
        <v>64.25</v>
      </c>
      <c r="M35" s="12">
        <v>57.75</v>
      </c>
      <c r="N35" s="12">
        <v>32.5</v>
      </c>
      <c r="O35" s="12">
        <v>43</v>
      </c>
      <c r="P35" s="12">
        <v>21.25</v>
      </c>
      <c r="Q35" s="12">
        <v>15.25</v>
      </c>
      <c r="R35" s="12">
        <v>22.5</v>
      </c>
      <c r="S35" s="12">
        <v>35</v>
      </c>
      <c r="T35" s="12">
        <v>36.5</v>
      </c>
      <c r="U35" s="12">
        <v>32.25</v>
      </c>
      <c r="V35" s="12">
        <v>31.75</v>
      </c>
      <c r="W35" s="12">
        <v>8</v>
      </c>
      <c r="X35" s="12">
        <v>10</v>
      </c>
      <c r="Y35" s="12">
        <v>21.75</v>
      </c>
      <c r="Z35" s="12">
        <v>51.25</v>
      </c>
      <c r="AA35" s="12">
        <v>366.75</v>
      </c>
      <c r="AB35" s="12">
        <v>432.5</v>
      </c>
      <c r="AC35" s="12">
        <v>2451.5</v>
      </c>
      <c r="AD35" s="12">
        <v>510.75</v>
      </c>
      <c r="AE35" s="12">
        <v>393.5</v>
      </c>
      <c r="AF35" s="12">
        <v>488.25</v>
      </c>
      <c r="AG35" s="12">
        <v>75</v>
      </c>
      <c r="AH35" s="12">
        <v>38.25</v>
      </c>
      <c r="AI35" s="12">
        <v>85.25</v>
      </c>
      <c r="AJ35" s="12">
        <v>84.75</v>
      </c>
      <c r="AK35" s="12">
        <v>15.75</v>
      </c>
      <c r="AL35" s="12">
        <v>74.25</v>
      </c>
      <c r="AM35" s="12">
        <v>11.5</v>
      </c>
      <c r="AN35" s="12">
        <v>61.25</v>
      </c>
      <c r="AO35" s="12">
        <v>41.5</v>
      </c>
      <c r="AP35" s="12">
        <v>136</v>
      </c>
      <c r="AQ35" s="12">
        <v>67.5</v>
      </c>
      <c r="AR35" s="12">
        <v>83.75</v>
      </c>
      <c r="AS35" s="12">
        <v>8.75</v>
      </c>
      <c r="AT35" s="13">
        <v>6310.25</v>
      </c>
      <c r="AU35" s="14"/>
      <c r="AX35" s="15"/>
    </row>
    <row r="36" spans="1:50">
      <c r="A36" s="1" t="s">
        <v>31</v>
      </c>
      <c r="B36" s="12">
        <v>22</v>
      </c>
      <c r="C36" s="12">
        <v>54.5</v>
      </c>
      <c r="D36" s="12">
        <v>14.25</v>
      </c>
      <c r="E36" s="12">
        <v>17.5</v>
      </c>
      <c r="F36" s="12">
        <v>82.75</v>
      </c>
      <c r="G36" s="12">
        <v>23.75</v>
      </c>
      <c r="H36" s="12">
        <v>32.75</v>
      </c>
      <c r="I36" s="12">
        <v>26.25</v>
      </c>
      <c r="J36" s="12">
        <v>61.25</v>
      </c>
      <c r="K36" s="12">
        <v>35</v>
      </c>
      <c r="L36" s="12">
        <v>56.5</v>
      </c>
      <c r="M36" s="12">
        <v>72.5</v>
      </c>
      <c r="N36" s="12">
        <v>27.25</v>
      </c>
      <c r="O36" s="12">
        <v>26.25</v>
      </c>
      <c r="P36" s="12">
        <v>16.25</v>
      </c>
      <c r="Q36" s="12">
        <v>14.25</v>
      </c>
      <c r="R36" s="12">
        <v>21.25</v>
      </c>
      <c r="S36" s="12">
        <v>41.5</v>
      </c>
      <c r="T36" s="12">
        <v>35.75</v>
      </c>
      <c r="U36" s="12">
        <v>24.75</v>
      </c>
      <c r="V36" s="12">
        <v>31.5</v>
      </c>
      <c r="W36" s="12">
        <v>14.5</v>
      </c>
      <c r="X36" s="12">
        <v>9.75</v>
      </c>
      <c r="Y36" s="12">
        <v>18.75</v>
      </c>
      <c r="Z36" s="12">
        <v>28.25</v>
      </c>
      <c r="AA36" s="12">
        <v>266.5</v>
      </c>
      <c r="AB36" s="12">
        <v>277</v>
      </c>
      <c r="AC36" s="12">
        <v>1360.25</v>
      </c>
      <c r="AD36" s="12">
        <v>359.75</v>
      </c>
      <c r="AE36" s="12">
        <v>234.25</v>
      </c>
      <c r="AF36" s="12">
        <v>415</v>
      </c>
      <c r="AG36" s="12">
        <v>61.5</v>
      </c>
      <c r="AH36" s="12">
        <v>106.5</v>
      </c>
      <c r="AI36" s="12">
        <v>16.75</v>
      </c>
      <c r="AJ36" s="12">
        <v>46.5</v>
      </c>
      <c r="AK36" s="12">
        <v>20</v>
      </c>
      <c r="AL36" s="12">
        <v>47.25</v>
      </c>
      <c r="AM36" s="12">
        <v>7</v>
      </c>
      <c r="AN36" s="12">
        <v>47.25</v>
      </c>
      <c r="AO36" s="12">
        <v>43</v>
      </c>
      <c r="AP36" s="12">
        <v>126.75</v>
      </c>
      <c r="AQ36" s="12">
        <v>138</v>
      </c>
      <c r="AR36" s="12">
        <v>135.5</v>
      </c>
      <c r="AS36" s="12">
        <v>11.25</v>
      </c>
      <c r="AT36" s="13">
        <v>4529</v>
      </c>
      <c r="AU36" s="14"/>
      <c r="AX36" s="15"/>
    </row>
    <row r="37" spans="1:50">
      <c r="A37" s="1" t="s">
        <v>32</v>
      </c>
      <c r="B37" s="12">
        <v>6.75</v>
      </c>
      <c r="C37" s="12">
        <v>16.75</v>
      </c>
      <c r="D37" s="12">
        <v>6.25</v>
      </c>
      <c r="E37" s="12">
        <v>3.25</v>
      </c>
      <c r="F37" s="12">
        <v>15.5</v>
      </c>
      <c r="G37" s="12">
        <v>6.25</v>
      </c>
      <c r="H37" s="12">
        <v>11</v>
      </c>
      <c r="I37" s="12">
        <v>13</v>
      </c>
      <c r="J37" s="12">
        <v>22.25</v>
      </c>
      <c r="K37" s="12">
        <v>3.75</v>
      </c>
      <c r="L37" s="12">
        <v>6.5</v>
      </c>
      <c r="M37" s="12">
        <v>9.25</v>
      </c>
      <c r="N37" s="12">
        <v>7.25</v>
      </c>
      <c r="O37" s="12">
        <v>8.75</v>
      </c>
      <c r="P37" s="12">
        <v>4.5</v>
      </c>
      <c r="Q37" s="12">
        <v>6.5</v>
      </c>
      <c r="R37" s="12">
        <v>8.5</v>
      </c>
      <c r="S37" s="12">
        <v>5.25</v>
      </c>
      <c r="T37" s="12">
        <v>12.25</v>
      </c>
      <c r="U37" s="12">
        <v>6.5</v>
      </c>
      <c r="V37" s="12">
        <v>10</v>
      </c>
      <c r="W37" s="12">
        <v>1.5</v>
      </c>
      <c r="X37" s="12">
        <v>6.5</v>
      </c>
      <c r="Y37" s="12">
        <v>6.5</v>
      </c>
      <c r="Z37" s="12">
        <v>10.25</v>
      </c>
      <c r="AA37" s="12">
        <v>88.75</v>
      </c>
      <c r="AB37" s="12">
        <v>90.5</v>
      </c>
      <c r="AC37" s="12">
        <v>472</v>
      </c>
      <c r="AD37" s="12">
        <v>160.5</v>
      </c>
      <c r="AE37" s="12">
        <v>93.75</v>
      </c>
      <c r="AF37" s="12">
        <v>139.5</v>
      </c>
      <c r="AG37" s="12">
        <v>41.25</v>
      </c>
      <c r="AH37" s="12">
        <v>94.25</v>
      </c>
      <c r="AI37" s="12">
        <v>40.75</v>
      </c>
      <c r="AJ37" s="12">
        <v>5.75</v>
      </c>
      <c r="AK37" s="12">
        <v>4.5</v>
      </c>
      <c r="AL37" s="12">
        <v>4.25</v>
      </c>
      <c r="AM37" s="12">
        <v>2.25</v>
      </c>
      <c r="AN37" s="12">
        <v>20.75</v>
      </c>
      <c r="AO37" s="12">
        <v>8.75</v>
      </c>
      <c r="AP37" s="12">
        <v>64</v>
      </c>
      <c r="AQ37" s="12">
        <v>74.25</v>
      </c>
      <c r="AR37" s="12">
        <v>50.5</v>
      </c>
      <c r="AS37" s="12">
        <v>0.75</v>
      </c>
      <c r="AT37" s="13">
        <v>1671.75</v>
      </c>
      <c r="AU37" s="14"/>
      <c r="AX37" s="15"/>
    </row>
    <row r="38" spans="1:50">
      <c r="A38" s="1" t="s">
        <v>33</v>
      </c>
      <c r="B38" s="12">
        <v>4</v>
      </c>
      <c r="C38" s="12">
        <v>11</v>
      </c>
      <c r="D38" s="12">
        <v>5.75</v>
      </c>
      <c r="E38" s="12">
        <v>6.5</v>
      </c>
      <c r="F38" s="12">
        <v>22.25</v>
      </c>
      <c r="G38" s="12">
        <v>7</v>
      </c>
      <c r="H38" s="12">
        <v>10</v>
      </c>
      <c r="I38" s="12">
        <v>11.25</v>
      </c>
      <c r="J38" s="12">
        <v>26.75</v>
      </c>
      <c r="K38" s="12">
        <v>59.5</v>
      </c>
      <c r="L38" s="12">
        <v>38.75</v>
      </c>
      <c r="M38" s="12">
        <v>127</v>
      </c>
      <c r="N38" s="12">
        <v>26.25</v>
      </c>
      <c r="O38" s="12">
        <v>66</v>
      </c>
      <c r="P38" s="12">
        <v>23.75</v>
      </c>
      <c r="Q38" s="12">
        <v>18.25</v>
      </c>
      <c r="R38" s="12">
        <v>13</v>
      </c>
      <c r="S38" s="12">
        <v>30</v>
      </c>
      <c r="T38" s="12">
        <v>4.25</v>
      </c>
      <c r="U38" s="12">
        <v>2.75</v>
      </c>
      <c r="V38" s="12">
        <v>3.25</v>
      </c>
      <c r="W38" s="12">
        <v>1.75</v>
      </c>
      <c r="X38" s="12">
        <v>1.25</v>
      </c>
      <c r="Y38" s="12">
        <v>5</v>
      </c>
      <c r="Z38" s="12">
        <v>6.25</v>
      </c>
      <c r="AA38" s="12">
        <v>159.75</v>
      </c>
      <c r="AB38" s="12">
        <v>81.25</v>
      </c>
      <c r="AC38" s="12">
        <v>202.5</v>
      </c>
      <c r="AD38" s="12">
        <v>80</v>
      </c>
      <c r="AE38" s="12">
        <v>22.5</v>
      </c>
      <c r="AF38" s="12">
        <v>31.75</v>
      </c>
      <c r="AG38" s="12">
        <v>11.25</v>
      </c>
      <c r="AH38" s="12">
        <v>15.5</v>
      </c>
      <c r="AI38" s="12">
        <v>17.75</v>
      </c>
      <c r="AJ38" s="12">
        <v>4.25</v>
      </c>
      <c r="AK38" s="12">
        <v>5.25</v>
      </c>
      <c r="AL38" s="12">
        <v>70.5</v>
      </c>
      <c r="AM38" s="12">
        <v>1</v>
      </c>
      <c r="AN38" s="12">
        <v>7.5</v>
      </c>
      <c r="AO38" s="12">
        <v>1</v>
      </c>
      <c r="AP38" s="12">
        <v>2.75</v>
      </c>
      <c r="AQ38" s="12">
        <v>24</v>
      </c>
      <c r="AR38" s="12">
        <v>4.5</v>
      </c>
      <c r="AS38" s="12">
        <v>66</v>
      </c>
      <c r="AT38" s="13">
        <v>1340.5</v>
      </c>
      <c r="AU38" s="14"/>
      <c r="AX38" s="15"/>
    </row>
    <row r="39" spans="1:50">
      <c r="A39" s="1" t="s">
        <v>34</v>
      </c>
      <c r="B39" s="12">
        <v>6.75</v>
      </c>
      <c r="C39" s="12">
        <v>12.75</v>
      </c>
      <c r="D39" s="12">
        <v>10.25</v>
      </c>
      <c r="E39" s="12">
        <v>5.25</v>
      </c>
      <c r="F39" s="12">
        <v>72.5</v>
      </c>
      <c r="G39" s="12">
        <v>17</v>
      </c>
      <c r="H39" s="12">
        <v>24</v>
      </c>
      <c r="I39" s="12">
        <v>17.25</v>
      </c>
      <c r="J39" s="12">
        <v>55.25</v>
      </c>
      <c r="K39" s="12">
        <v>66.75</v>
      </c>
      <c r="L39" s="12">
        <v>85.5</v>
      </c>
      <c r="M39" s="12">
        <v>393.5</v>
      </c>
      <c r="N39" s="12">
        <v>31.75</v>
      </c>
      <c r="O39" s="12">
        <v>120.5</v>
      </c>
      <c r="P39" s="12">
        <v>43.5</v>
      </c>
      <c r="Q39" s="12">
        <v>20.75</v>
      </c>
      <c r="R39" s="12">
        <v>26</v>
      </c>
      <c r="S39" s="12">
        <v>63.5</v>
      </c>
      <c r="T39" s="12">
        <v>14.75</v>
      </c>
      <c r="U39" s="12">
        <v>6.25</v>
      </c>
      <c r="V39" s="12">
        <v>12</v>
      </c>
      <c r="W39" s="12">
        <v>2.25</v>
      </c>
      <c r="X39" s="12">
        <v>1.25</v>
      </c>
      <c r="Y39" s="12">
        <v>9</v>
      </c>
      <c r="Z39" s="12">
        <v>19</v>
      </c>
      <c r="AA39" s="12">
        <v>801.25</v>
      </c>
      <c r="AB39" s="12">
        <v>309.5</v>
      </c>
      <c r="AC39" s="12">
        <v>795</v>
      </c>
      <c r="AD39" s="12">
        <v>253</v>
      </c>
      <c r="AE39" s="12">
        <v>62</v>
      </c>
      <c r="AF39" s="12">
        <v>79.75</v>
      </c>
      <c r="AG39" s="12">
        <v>27.5</v>
      </c>
      <c r="AH39" s="12">
        <v>73</v>
      </c>
      <c r="AI39" s="12">
        <v>51.25</v>
      </c>
      <c r="AJ39" s="12">
        <v>6</v>
      </c>
      <c r="AK39" s="12">
        <v>76.5</v>
      </c>
      <c r="AL39" s="12">
        <v>18.5</v>
      </c>
      <c r="AM39" s="12">
        <v>2.25</v>
      </c>
      <c r="AN39" s="12">
        <v>13.75</v>
      </c>
      <c r="AO39" s="12">
        <v>10.25</v>
      </c>
      <c r="AP39" s="12">
        <v>7.25</v>
      </c>
      <c r="AQ39" s="12">
        <v>93.25</v>
      </c>
      <c r="AR39" s="12">
        <v>12.25</v>
      </c>
      <c r="AS39" s="12">
        <v>23.5</v>
      </c>
      <c r="AT39" s="13">
        <v>3853</v>
      </c>
      <c r="AU39" s="14"/>
      <c r="AX39" s="15"/>
    </row>
    <row r="40" spans="1:50">
      <c r="A40" s="1" t="s">
        <v>35</v>
      </c>
      <c r="B40" s="12">
        <v>1.75</v>
      </c>
      <c r="C40" s="12">
        <v>3.5</v>
      </c>
      <c r="D40" s="12">
        <v>1.5</v>
      </c>
      <c r="E40" s="12">
        <v>4.75</v>
      </c>
      <c r="F40" s="12">
        <v>13.5</v>
      </c>
      <c r="G40" s="12">
        <v>4.25</v>
      </c>
      <c r="H40" s="12">
        <v>11.25</v>
      </c>
      <c r="I40" s="12">
        <v>7</v>
      </c>
      <c r="J40" s="12">
        <v>22.25</v>
      </c>
      <c r="K40" s="12">
        <v>1.75</v>
      </c>
      <c r="L40" s="12">
        <v>6.75</v>
      </c>
      <c r="M40" s="12">
        <v>49.25</v>
      </c>
      <c r="N40" s="12">
        <v>4.5</v>
      </c>
      <c r="O40" s="12">
        <v>2.5</v>
      </c>
      <c r="P40" s="12">
        <v>3.75</v>
      </c>
      <c r="Q40" s="12">
        <v>1.25</v>
      </c>
      <c r="R40" s="12">
        <v>3</v>
      </c>
      <c r="S40" s="12">
        <v>3.75</v>
      </c>
      <c r="T40" s="12">
        <v>27.25</v>
      </c>
      <c r="U40" s="12">
        <v>7.25</v>
      </c>
      <c r="V40" s="12">
        <v>24</v>
      </c>
      <c r="W40" s="12">
        <v>6</v>
      </c>
      <c r="X40" s="12">
        <v>3.25</v>
      </c>
      <c r="Y40" s="12">
        <v>11</v>
      </c>
      <c r="Z40" s="12">
        <v>2.25</v>
      </c>
      <c r="AA40" s="12">
        <v>85</v>
      </c>
      <c r="AB40" s="12">
        <v>59.25</v>
      </c>
      <c r="AC40" s="12">
        <v>123</v>
      </c>
      <c r="AD40" s="12">
        <v>54.5</v>
      </c>
      <c r="AE40" s="12">
        <v>13.75</v>
      </c>
      <c r="AF40" s="12">
        <v>16.75</v>
      </c>
      <c r="AG40" s="12">
        <v>7.75</v>
      </c>
      <c r="AH40" s="12">
        <v>10.75</v>
      </c>
      <c r="AI40" s="12">
        <v>8</v>
      </c>
      <c r="AJ40" s="12">
        <v>3.25</v>
      </c>
      <c r="AK40" s="12">
        <v>0.75</v>
      </c>
      <c r="AL40" s="12">
        <v>2.75</v>
      </c>
      <c r="AM40" s="12">
        <v>3.5</v>
      </c>
      <c r="AN40" s="12">
        <v>29</v>
      </c>
      <c r="AO40" s="12">
        <v>4</v>
      </c>
      <c r="AP40" s="12">
        <v>2.5</v>
      </c>
      <c r="AQ40" s="12">
        <v>24.25</v>
      </c>
      <c r="AR40" s="12">
        <v>5</v>
      </c>
      <c r="AS40" s="12">
        <v>2.5</v>
      </c>
      <c r="AT40" s="13">
        <v>683.5</v>
      </c>
      <c r="AU40" s="14"/>
      <c r="AX40" s="15"/>
    </row>
    <row r="41" spans="1:50">
      <c r="A41" s="1" t="s">
        <v>36</v>
      </c>
      <c r="B41" s="12">
        <v>35.25</v>
      </c>
      <c r="C41" s="12">
        <v>42.75</v>
      </c>
      <c r="D41" s="12">
        <v>12.5</v>
      </c>
      <c r="E41" s="12">
        <v>8</v>
      </c>
      <c r="F41" s="12">
        <v>33.5</v>
      </c>
      <c r="G41" s="12">
        <v>24.75</v>
      </c>
      <c r="H41" s="12">
        <v>102.75</v>
      </c>
      <c r="I41" s="12">
        <v>51.75</v>
      </c>
      <c r="J41" s="12">
        <v>80.25</v>
      </c>
      <c r="K41" s="12">
        <v>14.5</v>
      </c>
      <c r="L41" s="12">
        <v>64.75</v>
      </c>
      <c r="M41" s="12">
        <v>162.5</v>
      </c>
      <c r="N41" s="12">
        <v>23.75</v>
      </c>
      <c r="O41" s="12">
        <v>26.75</v>
      </c>
      <c r="P41" s="12">
        <v>27.75</v>
      </c>
      <c r="Q41" s="12">
        <v>16</v>
      </c>
      <c r="R41" s="12">
        <v>14</v>
      </c>
      <c r="S41" s="12">
        <v>35.5</v>
      </c>
      <c r="T41" s="12">
        <v>270.25</v>
      </c>
      <c r="U41" s="12">
        <v>70</v>
      </c>
      <c r="V41" s="12">
        <v>100.75</v>
      </c>
      <c r="W41" s="12">
        <v>18.25</v>
      </c>
      <c r="X41" s="12">
        <v>9</v>
      </c>
      <c r="Y41" s="12">
        <v>38.75</v>
      </c>
      <c r="Z41" s="12">
        <v>31.5</v>
      </c>
      <c r="AA41" s="12">
        <v>242.5</v>
      </c>
      <c r="AB41" s="12">
        <v>138.75</v>
      </c>
      <c r="AC41" s="12">
        <v>379</v>
      </c>
      <c r="AD41" s="12">
        <v>140</v>
      </c>
      <c r="AE41" s="12">
        <v>48.25</v>
      </c>
      <c r="AF41" s="12">
        <v>87.25</v>
      </c>
      <c r="AG41" s="12">
        <v>33.75</v>
      </c>
      <c r="AH41" s="12">
        <v>62.25</v>
      </c>
      <c r="AI41" s="12">
        <v>55.5</v>
      </c>
      <c r="AJ41" s="12">
        <v>25</v>
      </c>
      <c r="AK41" s="12">
        <v>5.5</v>
      </c>
      <c r="AL41" s="12">
        <v>12</v>
      </c>
      <c r="AM41" s="12">
        <v>39.75</v>
      </c>
      <c r="AN41" s="12">
        <v>16.5</v>
      </c>
      <c r="AO41" s="12">
        <v>11.75</v>
      </c>
      <c r="AP41" s="12">
        <v>24.25</v>
      </c>
      <c r="AQ41" s="12">
        <v>90</v>
      </c>
      <c r="AR41" s="12">
        <v>22</v>
      </c>
      <c r="AS41" s="12">
        <v>5.5</v>
      </c>
      <c r="AT41" s="13">
        <v>2755</v>
      </c>
      <c r="AU41" s="14"/>
      <c r="AX41" s="15"/>
    </row>
    <row r="42" spans="1:50">
      <c r="A42" s="1" t="s">
        <v>53</v>
      </c>
      <c r="B42" s="12">
        <v>6.25</v>
      </c>
      <c r="C42" s="12">
        <v>8.75</v>
      </c>
      <c r="D42" s="12">
        <v>3.25</v>
      </c>
      <c r="E42" s="12">
        <v>3.5</v>
      </c>
      <c r="F42" s="12">
        <v>12.25</v>
      </c>
      <c r="G42" s="12">
        <v>4.25</v>
      </c>
      <c r="H42" s="12">
        <v>7.75</v>
      </c>
      <c r="I42" s="12">
        <v>10</v>
      </c>
      <c r="J42" s="12">
        <v>13.75</v>
      </c>
      <c r="K42" s="12">
        <v>3.75</v>
      </c>
      <c r="L42" s="12">
        <v>12</v>
      </c>
      <c r="M42" s="12">
        <v>23.25</v>
      </c>
      <c r="N42" s="12">
        <v>3.75</v>
      </c>
      <c r="O42" s="12">
        <v>4.75</v>
      </c>
      <c r="P42" s="12">
        <v>3.5</v>
      </c>
      <c r="Q42" s="12">
        <v>4.25</v>
      </c>
      <c r="R42" s="12">
        <v>3.75</v>
      </c>
      <c r="S42" s="12">
        <v>4.75</v>
      </c>
      <c r="T42" s="12">
        <v>10.5</v>
      </c>
      <c r="U42" s="12">
        <v>7.25</v>
      </c>
      <c r="V42" s="12">
        <v>7</v>
      </c>
      <c r="W42" s="12">
        <v>2</v>
      </c>
      <c r="X42" s="12">
        <v>1.25</v>
      </c>
      <c r="Y42" s="12">
        <v>4.25</v>
      </c>
      <c r="Z42" s="12">
        <v>5.75</v>
      </c>
      <c r="AA42" s="12">
        <v>80.25</v>
      </c>
      <c r="AB42" s="12">
        <v>77.75</v>
      </c>
      <c r="AC42" s="12">
        <v>339.5</v>
      </c>
      <c r="AD42" s="12">
        <v>94.75</v>
      </c>
      <c r="AE42" s="12">
        <v>57</v>
      </c>
      <c r="AF42" s="12">
        <v>102.25</v>
      </c>
      <c r="AG42" s="12">
        <v>21</v>
      </c>
      <c r="AH42" s="12">
        <v>51.25</v>
      </c>
      <c r="AI42" s="12">
        <v>43.25</v>
      </c>
      <c r="AJ42" s="12">
        <v>8.75</v>
      </c>
      <c r="AK42" s="12">
        <v>2</v>
      </c>
      <c r="AL42" s="12">
        <v>6.75</v>
      </c>
      <c r="AM42" s="12">
        <v>2.75</v>
      </c>
      <c r="AN42" s="12">
        <v>11.5</v>
      </c>
      <c r="AO42" s="12">
        <v>7</v>
      </c>
      <c r="AP42" s="12">
        <v>31</v>
      </c>
      <c r="AQ42" s="12">
        <v>24.5</v>
      </c>
      <c r="AR42" s="12">
        <v>19.75</v>
      </c>
      <c r="AS42" s="12">
        <v>2.25</v>
      </c>
      <c r="AT42" s="13">
        <v>1154.75</v>
      </c>
      <c r="AU42" s="14"/>
      <c r="AX42" s="15"/>
    </row>
    <row r="43" spans="1:50">
      <c r="A43" s="1" t="s">
        <v>54</v>
      </c>
      <c r="B43" s="12">
        <v>13.5</v>
      </c>
      <c r="C43" s="12">
        <v>17.75</v>
      </c>
      <c r="D43" s="12">
        <v>4</v>
      </c>
      <c r="E43" s="12">
        <v>3.25</v>
      </c>
      <c r="F43" s="12">
        <v>22.25</v>
      </c>
      <c r="G43" s="12">
        <v>4.75</v>
      </c>
      <c r="H43" s="12">
        <v>17.5</v>
      </c>
      <c r="I43" s="12">
        <v>11</v>
      </c>
      <c r="J43" s="12">
        <v>20.5</v>
      </c>
      <c r="K43" s="12">
        <v>3.5</v>
      </c>
      <c r="L43" s="12">
        <v>12.5</v>
      </c>
      <c r="M43" s="12">
        <v>20.5</v>
      </c>
      <c r="N43" s="12">
        <v>12</v>
      </c>
      <c r="O43" s="12">
        <v>6</v>
      </c>
      <c r="P43" s="12">
        <v>7</v>
      </c>
      <c r="Q43" s="12">
        <v>8.5</v>
      </c>
      <c r="R43" s="12">
        <v>4.25</v>
      </c>
      <c r="S43" s="12">
        <v>8</v>
      </c>
      <c r="T43" s="12">
        <v>15.5</v>
      </c>
      <c r="U43" s="12">
        <v>8</v>
      </c>
      <c r="V43" s="12">
        <v>9</v>
      </c>
      <c r="W43" s="12">
        <v>4.5</v>
      </c>
      <c r="X43" s="12">
        <v>0.75</v>
      </c>
      <c r="Y43" s="12">
        <v>4</v>
      </c>
      <c r="Z43" s="12">
        <v>10.75</v>
      </c>
      <c r="AA43" s="12">
        <v>117</v>
      </c>
      <c r="AB43" s="12">
        <v>74</v>
      </c>
      <c r="AC43" s="12">
        <v>340</v>
      </c>
      <c r="AD43" s="12">
        <v>180</v>
      </c>
      <c r="AE43" s="12">
        <v>107</v>
      </c>
      <c r="AF43" s="12">
        <v>195</v>
      </c>
      <c r="AG43" s="12">
        <v>72</v>
      </c>
      <c r="AH43" s="12">
        <v>144.5</v>
      </c>
      <c r="AI43" s="12">
        <v>118.25</v>
      </c>
      <c r="AJ43" s="12">
        <v>65.25</v>
      </c>
      <c r="AK43" s="12">
        <v>4.25</v>
      </c>
      <c r="AL43" s="12">
        <v>6.25</v>
      </c>
      <c r="AM43" s="12">
        <v>2.5</v>
      </c>
      <c r="AN43" s="12">
        <v>20.75</v>
      </c>
      <c r="AO43" s="12">
        <v>36.25</v>
      </c>
      <c r="AP43" s="12">
        <v>9.75</v>
      </c>
      <c r="AQ43" s="12">
        <v>45.25</v>
      </c>
      <c r="AR43" s="12">
        <v>36</v>
      </c>
      <c r="AS43" s="12">
        <v>2.25</v>
      </c>
      <c r="AT43" s="13">
        <v>1825.5</v>
      </c>
      <c r="AU43" s="14"/>
      <c r="AX43" s="15"/>
    </row>
    <row r="44" spans="1:50">
      <c r="A44" s="1" t="s">
        <v>55</v>
      </c>
      <c r="B44" s="12">
        <v>15.75</v>
      </c>
      <c r="C44" s="12">
        <v>36.25</v>
      </c>
      <c r="D44" s="12">
        <v>31</v>
      </c>
      <c r="E44" s="12">
        <v>54.25</v>
      </c>
      <c r="F44" s="12">
        <v>226.5</v>
      </c>
      <c r="G44" s="12">
        <v>39.75</v>
      </c>
      <c r="H44" s="12">
        <v>72</v>
      </c>
      <c r="I44" s="12">
        <v>34</v>
      </c>
      <c r="J44" s="12">
        <v>54</v>
      </c>
      <c r="K44" s="12">
        <v>18.25</v>
      </c>
      <c r="L44" s="12">
        <v>29.25</v>
      </c>
      <c r="M44" s="12">
        <v>38.5</v>
      </c>
      <c r="N44" s="12">
        <v>15.75</v>
      </c>
      <c r="O44" s="12">
        <v>8</v>
      </c>
      <c r="P44" s="12">
        <v>7.5</v>
      </c>
      <c r="Q44" s="12">
        <v>6</v>
      </c>
      <c r="R44" s="12">
        <v>7.5</v>
      </c>
      <c r="S44" s="12">
        <v>27.75</v>
      </c>
      <c r="T44" s="12">
        <v>46.5</v>
      </c>
      <c r="U44" s="12">
        <v>60</v>
      </c>
      <c r="V44" s="12">
        <v>84</v>
      </c>
      <c r="W44" s="12">
        <v>53.75</v>
      </c>
      <c r="X44" s="12">
        <v>33.5</v>
      </c>
      <c r="Y44" s="12">
        <v>71.75</v>
      </c>
      <c r="Z44" s="12">
        <v>36.75</v>
      </c>
      <c r="AA44" s="12">
        <v>369</v>
      </c>
      <c r="AB44" s="12">
        <v>275</v>
      </c>
      <c r="AC44" s="12">
        <v>1410</v>
      </c>
      <c r="AD44" s="12">
        <v>466.25</v>
      </c>
      <c r="AE44" s="12">
        <v>172.5</v>
      </c>
      <c r="AF44" s="12">
        <v>148</v>
      </c>
      <c r="AG44" s="12">
        <v>70.75</v>
      </c>
      <c r="AH44" s="12">
        <v>75.25</v>
      </c>
      <c r="AI44" s="12">
        <v>127</v>
      </c>
      <c r="AJ44" s="12">
        <v>59.5</v>
      </c>
      <c r="AK44" s="12">
        <v>11.25</v>
      </c>
      <c r="AL44" s="12">
        <v>71</v>
      </c>
      <c r="AM44" s="12">
        <v>22.75</v>
      </c>
      <c r="AN44" s="12">
        <v>52.5</v>
      </c>
      <c r="AO44" s="12">
        <v>23.25</v>
      </c>
      <c r="AP44" s="12">
        <v>39.75</v>
      </c>
      <c r="AQ44" s="12">
        <v>28.25</v>
      </c>
      <c r="AR44" s="12">
        <v>251.5</v>
      </c>
      <c r="AS44" s="12">
        <v>11.5</v>
      </c>
      <c r="AT44" s="13">
        <v>4793.25</v>
      </c>
      <c r="AU44" s="14"/>
      <c r="AX44" s="15"/>
    </row>
    <row r="45" spans="1:50">
      <c r="A45" s="1" t="s">
        <v>56</v>
      </c>
      <c r="B45" s="12">
        <v>13.75</v>
      </c>
      <c r="C45" s="12">
        <v>18</v>
      </c>
      <c r="D45" s="12">
        <v>14.25</v>
      </c>
      <c r="E45" s="12">
        <v>18</v>
      </c>
      <c r="F45" s="12">
        <v>134.25</v>
      </c>
      <c r="G45" s="12">
        <v>21</v>
      </c>
      <c r="H45" s="12">
        <v>30.25</v>
      </c>
      <c r="I45" s="12">
        <v>23.75</v>
      </c>
      <c r="J45" s="12">
        <v>37.75</v>
      </c>
      <c r="K45" s="12">
        <v>9</v>
      </c>
      <c r="L45" s="12">
        <v>21.25</v>
      </c>
      <c r="M45" s="12">
        <v>29</v>
      </c>
      <c r="N45" s="12">
        <v>8</v>
      </c>
      <c r="O45" s="12">
        <v>5.25</v>
      </c>
      <c r="P45" s="12">
        <v>6.25</v>
      </c>
      <c r="Q45" s="12">
        <v>6.5</v>
      </c>
      <c r="R45" s="12">
        <v>6.75</v>
      </c>
      <c r="S45" s="12">
        <v>8.25</v>
      </c>
      <c r="T45" s="12">
        <v>18.75</v>
      </c>
      <c r="U45" s="12">
        <v>10.75</v>
      </c>
      <c r="V45" s="12">
        <v>18.25</v>
      </c>
      <c r="W45" s="12">
        <v>9.75</v>
      </c>
      <c r="X45" s="12">
        <v>7.75</v>
      </c>
      <c r="Y45" s="12">
        <v>27.5</v>
      </c>
      <c r="Z45" s="12">
        <v>16.5</v>
      </c>
      <c r="AA45" s="12">
        <v>219.75</v>
      </c>
      <c r="AB45" s="12">
        <v>155</v>
      </c>
      <c r="AC45" s="12">
        <v>773</v>
      </c>
      <c r="AD45" s="12">
        <v>319.5</v>
      </c>
      <c r="AE45" s="12">
        <v>184</v>
      </c>
      <c r="AF45" s="12">
        <v>267</v>
      </c>
      <c r="AG45" s="12">
        <v>54.5</v>
      </c>
      <c r="AH45" s="12">
        <v>103.25</v>
      </c>
      <c r="AI45" s="12">
        <v>154.25</v>
      </c>
      <c r="AJ45" s="12">
        <v>44.5</v>
      </c>
      <c r="AK45" s="12">
        <v>3.25</v>
      </c>
      <c r="AL45" s="12">
        <v>18</v>
      </c>
      <c r="AM45" s="12">
        <v>6.5</v>
      </c>
      <c r="AN45" s="12">
        <v>17</v>
      </c>
      <c r="AO45" s="12">
        <v>24.25</v>
      </c>
      <c r="AP45" s="12">
        <v>42.75</v>
      </c>
      <c r="AQ45" s="12">
        <v>275.5</v>
      </c>
      <c r="AR45" s="12">
        <v>12.75</v>
      </c>
      <c r="AS45" s="12">
        <v>3</v>
      </c>
      <c r="AT45" s="13">
        <v>3198.25</v>
      </c>
      <c r="AU45" s="14"/>
      <c r="AX45" s="15"/>
    </row>
    <row r="46" spans="1:50">
      <c r="A46" s="1" t="s">
        <v>62</v>
      </c>
      <c r="B46" s="12">
        <v>5</v>
      </c>
      <c r="C46" s="12">
        <v>6.5</v>
      </c>
      <c r="D46" s="12">
        <v>6.25</v>
      </c>
      <c r="E46" s="12">
        <v>2.75</v>
      </c>
      <c r="F46" s="12">
        <v>28.75</v>
      </c>
      <c r="G46" s="12">
        <v>5.75</v>
      </c>
      <c r="H46" s="12">
        <v>9.5</v>
      </c>
      <c r="I46" s="12">
        <v>7.25</v>
      </c>
      <c r="J46" s="12">
        <v>17.5</v>
      </c>
      <c r="K46" s="12">
        <v>22</v>
      </c>
      <c r="L46" s="12">
        <v>46.25</v>
      </c>
      <c r="M46" s="12">
        <v>90</v>
      </c>
      <c r="N46" s="12">
        <v>27.5</v>
      </c>
      <c r="O46" s="12">
        <v>72.25</v>
      </c>
      <c r="P46" s="12">
        <v>26</v>
      </c>
      <c r="Q46" s="12">
        <v>12.25</v>
      </c>
      <c r="R46" s="12">
        <v>12.5</v>
      </c>
      <c r="S46" s="12">
        <v>16</v>
      </c>
      <c r="T46" s="12">
        <v>4.75</v>
      </c>
      <c r="U46" s="12">
        <v>3.75</v>
      </c>
      <c r="V46" s="12">
        <v>3</v>
      </c>
      <c r="W46" s="12">
        <v>0.75</v>
      </c>
      <c r="X46" s="12">
        <v>1</v>
      </c>
      <c r="Y46" s="12">
        <v>4</v>
      </c>
      <c r="Z46" s="12">
        <v>4.25</v>
      </c>
      <c r="AA46" s="12">
        <v>135.5</v>
      </c>
      <c r="AB46" s="12">
        <v>71</v>
      </c>
      <c r="AC46" s="12">
        <v>165</v>
      </c>
      <c r="AD46" s="12">
        <v>56</v>
      </c>
      <c r="AE46" s="12">
        <v>20</v>
      </c>
      <c r="AF46" s="12">
        <v>19</v>
      </c>
      <c r="AG46" s="12">
        <v>5.75</v>
      </c>
      <c r="AH46" s="12">
        <v>13.25</v>
      </c>
      <c r="AI46" s="12">
        <v>14.5</v>
      </c>
      <c r="AJ46" s="12">
        <v>2.25</v>
      </c>
      <c r="AK46" s="12">
        <v>61.5</v>
      </c>
      <c r="AL46" s="12">
        <v>15.75</v>
      </c>
      <c r="AM46" s="12">
        <v>0.25</v>
      </c>
      <c r="AN46" s="12">
        <v>3.75</v>
      </c>
      <c r="AO46" s="12">
        <v>1.5</v>
      </c>
      <c r="AP46" s="12">
        <v>1.25</v>
      </c>
      <c r="AQ46" s="12">
        <v>15.5</v>
      </c>
      <c r="AR46" s="12">
        <v>2.75</v>
      </c>
      <c r="AS46" s="12">
        <v>2.25</v>
      </c>
      <c r="AT46" s="13">
        <v>1042.25</v>
      </c>
      <c r="AU46" s="14"/>
      <c r="AX46" s="15"/>
    </row>
    <row r="47" spans="1:50">
      <c r="A47" s="11" t="s">
        <v>49</v>
      </c>
      <c r="B47" s="14">
        <v>1883.75</v>
      </c>
      <c r="C47" s="14">
        <v>3656.25</v>
      </c>
      <c r="D47" s="14">
        <v>2377</v>
      </c>
      <c r="E47" s="14">
        <v>2538.5</v>
      </c>
      <c r="F47" s="14">
        <v>7752.5</v>
      </c>
      <c r="G47" s="14">
        <v>3013.5</v>
      </c>
      <c r="H47" s="14">
        <v>4713.5</v>
      </c>
      <c r="I47" s="14">
        <v>3291</v>
      </c>
      <c r="J47" s="14">
        <v>4971.5</v>
      </c>
      <c r="K47" s="14">
        <v>2646.5</v>
      </c>
      <c r="L47" s="14">
        <v>4565.25</v>
      </c>
      <c r="M47" s="14">
        <v>5985</v>
      </c>
      <c r="N47" s="14">
        <v>2465</v>
      </c>
      <c r="O47" s="14">
        <v>3116</v>
      </c>
      <c r="P47" s="14">
        <v>2176.5</v>
      </c>
      <c r="Q47" s="14">
        <v>1328.5</v>
      </c>
      <c r="R47" s="14">
        <v>1657</v>
      </c>
      <c r="S47" s="14">
        <v>3443</v>
      </c>
      <c r="T47" s="14">
        <v>2396.75</v>
      </c>
      <c r="U47" s="14">
        <v>2070.25</v>
      </c>
      <c r="V47" s="14">
        <v>3008.5</v>
      </c>
      <c r="W47" s="14">
        <v>1577.5</v>
      </c>
      <c r="X47" s="14">
        <v>1241.75</v>
      </c>
      <c r="Y47" s="14">
        <v>3090.75</v>
      </c>
      <c r="Z47" s="14">
        <v>3369.5</v>
      </c>
      <c r="AA47" s="14">
        <v>11752.75</v>
      </c>
      <c r="AB47" s="14">
        <v>8344</v>
      </c>
      <c r="AC47" s="14">
        <v>26956</v>
      </c>
      <c r="AD47" s="14">
        <v>10895</v>
      </c>
      <c r="AE47" s="14">
        <v>7948.75</v>
      </c>
      <c r="AF47" s="14">
        <v>10016.25</v>
      </c>
      <c r="AG47" s="14">
        <v>4086.75</v>
      </c>
      <c r="AH47" s="14">
        <v>7044</v>
      </c>
      <c r="AI47" s="14">
        <v>4488.5</v>
      </c>
      <c r="AJ47" s="14">
        <v>1686.5</v>
      </c>
      <c r="AK47" s="14">
        <v>1382.25</v>
      </c>
      <c r="AL47" s="14">
        <v>3887.75</v>
      </c>
      <c r="AM47" s="14">
        <v>690.5</v>
      </c>
      <c r="AN47" s="14">
        <v>2415.75</v>
      </c>
      <c r="AO47" s="14">
        <v>1187.5</v>
      </c>
      <c r="AP47" s="14">
        <v>1787.75</v>
      </c>
      <c r="AQ47" s="14">
        <v>5981.75</v>
      </c>
      <c r="AR47" s="14">
        <v>3205.25</v>
      </c>
      <c r="AS47" s="14">
        <v>1010</v>
      </c>
      <c r="AT47" s="14">
        <v>193102.25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40756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5.5</v>
      </c>
      <c r="C3" s="12">
        <v>51.5</v>
      </c>
      <c r="D3" s="12">
        <v>55.25</v>
      </c>
      <c r="E3" s="12">
        <v>40</v>
      </c>
      <c r="F3" s="12">
        <v>135.5</v>
      </c>
      <c r="G3" s="12">
        <v>65</v>
      </c>
      <c r="H3" s="12">
        <v>60.5</v>
      </c>
      <c r="I3" s="12">
        <v>32.75</v>
      </c>
      <c r="J3" s="12">
        <v>45.75</v>
      </c>
      <c r="K3" s="12">
        <v>34.25</v>
      </c>
      <c r="L3" s="12">
        <v>52.25</v>
      </c>
      <c r="M3" s="12">
        <v>74</v>
      </c>
      <c r="N3" s="12">
        <v>18.25</v>
      </c>
      <c r="O3" s="12">
        <v>19</v>
      </c>
      <c r="P3" s="12">
        <v>18.75</v>
      </c>
      <c r="Q3" s="12">
        <v>8</v>
      </c>
      <c r="R3" s="12">
        <v>9.5</v>
      </c>
      <c r="S3" s="12">
        <v>19.75</v>
      </c>
      <c r="T3" s="12">
        <v>12.25</v>
      </c>
      <c r="U3" s="12">
        <v>6.25</v>
      </c>
      <c r="V3" s="12">
        <v>4.75</v>
      </c>
      <c r="W3" s="12">
        <v>5.25</v>
      </c>
      <c r="X3" s="12">
        <v>1.75</v>
      </c>
      <c r="Y3" s="12">
        <v>10.75</v>
      </c>
      <c r="Z3" s="12">
        <v>12.25</v>
      </c>
      <c r="AA3" s="12">
        <v>79.25</v>
      </c>
      <c r="AB3" s="12">
        <v>58</v>
      </c>
      <c r="AC3" s="12">
        <v>177.75</v>
      </c>
      <c r="AD3" s="12">
        <v>71.5</v>
      </c>
      <c r="AE3" s="12">
        <v>52.75</v>
      </c>
      <c r="AF3" s="12">
        <v>56.5</v>
      </c>
      <c r="AG3" s="12">
        <v>14.25</v>
      </c>
      <c r="AH3" s="12">
        <v>28.25</v>
      </c>
      <c r="AI3" s="12">
        <v>21</v>
      </c>
      <c r="AJ3" s="12">
        <v>8</v>
      </c>
      <c r="AK3" s="12">
        <v>2.25</v>
      </c>
      <c r="AL3" s="12">
        <v>7</v>
      </c>
      <c r="AM3" s="12">
        <v>1.5</v>
      </c>
      <c r="AN3" s="12">
        <v>28.25</v>
      </c>
      <c r="AO3" s="12">
        <v>7.5</v>
      </c>
      <c r="AP3" s="12">
        <v>10.25</v>
      </c>
      <c r="AQ3" s="12">
        <v>26.5</v>
      </c>
      <c r="AR3" s="12">
        <v>8.75</v>
      </c>
      <c r="AS3" s="12">
        <v>1.75</v>
      </c>
      <c r="AT3" s="13">
        <v>1459.75</v>
      </c>
      <c r="AU3" s="14"/>
      <c r="AW3" s="9" t="s">
        <v>38</v>
      </c>
      <c r="AX3" s="24">
        <f>SUM(B3:Z27,AK3:AN27,B38:Z41,AK38:AN41,B46:Z46,AS3:AS27,AS38:AS41,AK46:AN46,AS46)</f>
        <v>33705</v>
      </c>
      <c r="AZ3" s="9" t="s">
        <v>39</v>
      </c>
      <c r="BA3" s="15">
        <f>SUM(AX12:AX18,AY12:BD12)</f>
        <v>78386.25</v>
      </c>
      <c r="BB3" s="16">
        <f>BA3/BE$19</f>
        <v>0.57712802672630392</v>
      </c>
    </row>
    <row r="4" spans="1:57">
      <c r="A4" s="1" t="s">
        <v>3</v>
      </c>
      <c r="B4" s="12">
        <v>56.5</v>
      </c>
      <c r="C4" s="12">
        <v>9</v>
      </c>
      <c r="D4" s="12">
        <v>51.25</v>
      </c>
      <c r="E4" s="12">
        <v>40.5</v>
      </c>
      <c r="F4" s="12">
        <v>201</v>
      </c>
      <c r="G4" s="12">
        <v>88</v>
      </c>
      <c r="H4" s="12">
        <v>79</v>
      </c>
      <c r="I4" s="12">
        <v>52.75</v>
      </c>
      <c r="J4" s="12">
        <v>148.75</v>
      </c>
      <c r="K4" s="12">
        <v>36</v>
      </c>
      <c r="L4" s="12">
        <v>63.5</v>
      </c>
      <c r="M4" s="12">
        <v>225.75</v>
      </c>
      <c r="N4" s="12">
        <v>26.75</v>
      </c>
      <c r="O4" s="12">
        <v>36.25</v>
      </c>
      <c r="P4" s="12">
        <v>26.5</v>
      </c>
      <c r="Q4" s="12">
        <v>11.5</v>
      </c>
      <c r="R4" s="12">
        <v>18.75</v>
      </c>
      <c r="S4" s="12">
        <v>47</v>
      </c>
      <c r="T4" s="12">
        <v>22.25</v>
      </c>
      <c r="U4" s="12">
        <v>10.25</v>
      </c>
      <c r="V4" s="12">
        <v>14</v>
      </c>
      <c r="W4" s="12">
        <v>9</v>
      </c>
      <c r="X4" s="12">
        <v>4.75</v>
      </c>
      <c r="Y4" s="12">
        <v>19.5</v>
      </c>
      <c r="Z4" s="12">
        <v>25</v>
      </c>
      <c r="AA4" s="12">
        <v>192.5</v>
      </c>
      <c r="AB4" s="12">
        <v>118.25</v>
      </c>
      <c r="AC4" s="12">
        <v>386.5</v>
      </c>
      <c r="AD4" s="12">
        <v>134.25</v>
      </c>
      <c r="AE4" s="12">
        <v>64.5</v>
      </c>
      <c r="AF4" s="12">
        <v>57.25</v>
      </c>
      <c r="AG4" s="12">
        <v>26.5</v>
      </c>
      <c r="AH4" s="12">
        <v>43</v>
      </c>
      <c r="AI4" s="12">
        <v>32.75</v>
      </c>
      <c r="AJ4" s="12">
        <v>13.75</v>
      </c>
      <c r="AK4" s="12">
        <v>9</v>
      </c>
      <c r="AL4" s="12">
        <v>14.75</v>
      </c>
      <c r="AM4" s="12">
        <v>2</v>
      </c>
      <c r="AN4" s="12">
        <v>28</v>
      </c>
      <c r="AO4" s="12">
        <v>10.5</v>
      </c>
      <c r="AP4" s="12">
        <v>14.25</v>
      </c>
      <c r="AQ4" s="12">
        <v>56.75</v>
      </c>
      <c r="AR4" s="12">
        <v>15</v>
      </c>
      <c r="AS4" s="12">
        <v>2.25</v>
      </c>
      <c r="AT4" s="13">
        <v>2545.25</v>
      </c>
      <c r="AU4" s="14"/>
      <c r="AW4" s="9" t="s">
        <v>40</v>
      </c>
      <c r="AX4" s="24">
        <f>SUM(AA28:AJ37, AA42:AJ45, AO28:AR37, AO42:AR45)</f>
        <v>41622.5</v>
      </c>
      <c r="AZ4" s="9" t="s">
        <v>41</v>
      </c>
      <c r="BA4" s="15">
        <f>SUM(AY13:BC18)</f>
        <v>51893.5</v>
      </c>
      <c r="BB4" s="16">
        <f>BA4/BE$19</f>
        <v>0.38207202481202318</v>
      </c>
    </row>
    <row r="5" spans="1:57">
      <c r="A5" s="1" t="s">
        <v>4</v>
      </c>
      <c r="B5" s="12">
        <v>61.5</v>
      </c>
      <c r="C5" s="12">
        <v>49</v>
      </c>
      <c r="D5" s="12">
        <v>6.5</v>
      </c>
      <c r="E5" s="12">
        <v>31.25</v>
      </c>
      <c r="F5" s="12">
        <v>235.5</v>
      </c>
      <c r="G5" s="12">
        <v>57.5</v>
      </c>
      <c r="H5" s="12">
        <v>42.75</v>
      </c>
      <c r="I5" s="12">
        <v>45</v>
      </c>
      <c r="J5" s="12">
        <v>78.5</v>
      </c>
      <c r="K5" s="12">
        <v>32.75</v>
      </c>
      <c r="L5" s="12">
        <v>32.75</v>
      </c>
      <c r="M5" s="12">
        <v>95.75</v>
      </c>
      <c r="N5" s="12">
        <v>9.75</v>
      </c>
      <c r="O5" s="12">
        <v>8.25</v>
      </c>
      <c r="P5" s="12">
        <v>7.25</v>
      </c>
      <c r="Q5" s="12">
        <v>5</v>
      </c>
      <c r="R5" s="12">
        <v>8.5</v>
      </c>
      <c r="S5" s="12">
        <v>24.5</v>
      </c>
      <c r="T5" s="12">
        <v>7.25</v>
      </c>
      <c r="U5" s="12">
        <v>7.25</v>
      </c>
      <c r="V5" s="12">
        <v>15</v>
      </c>
      <c r="W5" s="12">
        <v>7.25</v>
      </c>
      <c r="X5" s="12">
        <v>2.5</v>
      </c>
      <c r="Y5" s="12">
        <v>19.5</v>
      </c>
      <c r="Z5" s="12">
        <v>6.25</v>
      </c>
      <c r="AA5" s="12">
        <v>124.75</v>
      </c>
      <c r="AB5" s="12">
        <v>92</v>
      </c>
      <c r="AC5" s="12">
        <v>226.5</v>
      </c>
      <c r="AD5" s="12">
        <v>100.5</v>
      </c>
      <c r="AE5" s="12">
        <v>40.5</v>
      </c>
      <c r="AF5" s="12">
        <v>35.5</v>
      </c>
      <c r="AG5" s="12">
        <v>13.5</v>
      </c>
      <c r="AH5" s="12">
        <v>12.5</v>
      </c>
      <c r="AI5" s="12">
        <v>10.5</v>
      </c>
      <c r="AJ5" s="12">
        <v>3</v>
      </c>
      <c r="AK5" s="12">
        <v>4</v>
      </c>
      <c r="AL5" s="12">
        <v>5.25</v>
      </c>
      <c r="AM5" s="12">
        <v>2</v>
      </c>
      <c r="AN5" s="12">
        <v>8.5</v>
      </c>
      <c r="AO5" s="12">
        <v>4</v>
      </c>
      <c r="AP5" s="12">
        <v>3.5</v>
      </c>
      <c r="AQ5" s="12">
        <v>60</v>
      </c>
      <c r="AR5" s="12">
        <v>9.75</v>
      </c>
      <c r="AS5" s="12">
        <v>3.5</v>
      </c>
      <c r="AT5" s="13">
        <v>1656.75</v>
      </c>
      <c r="AU5" s="14"/>
      <c r="AW5" s="9" t="s">
        <v>42</v>
      </c>
      <c r="AX5" s="24">
        <f>SUM(AA3:AJ27,B28:Z37,AA38:AJ41,AK28:AN37, B42:Z45, AK42:AN45, AO3:AR27, AO38:AR41,AS28:AS37,AS42:AS45,AA46:AJ46,AO46:AR46)</f>
        <v>62124</v>
      </c>
    </row>
    <row r="6" spans="1:57">
      <c r="A6" s="1" t="s">
        <v>5</v>
      </c>
      <c r="B6" s="12">
        <v>41.25</v>
      </c>
      <c r="C6" s="12">
        <v>37.75</v>
      </c>
      <c r="D6" s="12">
        <v>32.75</v>
      </c>
      <c r="E6" s="12">
        <v>10.25</v>
      </c>
      <c r="F6" s="12">
        <v>65.25</v>
      </c>
      <c r="G6" s="12">
        <v>43.25</v>
      </c>
      <c r="H6" s="12">
        <v>53.5</v>
      </c>
      <c r="I6" s="12">
        <v>38.5</v>
      </c>
      <c r="J6" s="12">
        <v>82.25</v>
      </c>
      <c r="K6" s="12">
        <v>26.25</v>
      </c>
      <c r="L6" s="12">
        <v>37</v>
      </c>
      <c r="M6" s="12">
        <v>97.5</v>
      </c>
      <c r="N6" s="12">
        <v>17.25</v>
      </c>
      <c r="O6" s="12">
        <v>14</v>
      </c>
      <c r="P6" s="12">
        <v>14</v>
      </c>
      <c r="Q6" s="12">
        <v>3.25</v>
      </c>
      <c r="R6" s="12">
        <v>8.75</v>
      </c>
      <c r="S6" s="12">
        <v>34.25</v>
      </c>
      <c r="T6" s="12">
        <v>11.25</v>
      </c>
      <c r="U6" s="12">
        <v>8.75</v>
      </c>
      <c r="V6" s="12">
        <v>21</v>
      </c>
      <c r="W6" s="12">
        <v>5.5</v>
      </c>
      <c r="X6" s="12">
        <v>7</v>
      </c>
      <c r="Y6" s="12">
        <v>13</v>
      </c>
      <c r="Z6" s="12">
        <v>8.25</v>
      </c>
      <c r="AA6" s="12">
        <v>195.5</v>
      </c>
      <c r="AB6" s="12">
        <v>141.5</v>
      </c>
      <c r="AC6" s="12">
        <v>288</v>
      </c>
      <c r="AD6" s="12">
        <v>204</v>
      </c>
      <c r="AE6" s="12">
        <v>94</v>
      </c>
      <c r="AF6" s="12">
        <v>67</v>
      </c>
      <c r="AG6" s="12">
        <v>23</v>
      </c>
      <c r="AH6" s="12">
        <v>15.5</v>
      </c>
      <c r="AI6" s="12">
        <v>19</v>
      </c>
      <c r="AJ6" s="12">
        <v>4.5</v>
      </c>
      <c r="AK6" s="12">
        <v>3.25</v>
      </c>
      <c r="AL6" s="12">
        <v>9.5</v>
      </c>
      <c r="AM6" s="12">
        <v>2.25</v>
      </c>
      <c r="AN6" s="12">
        <v>8.5</v>
      </c>
      <c r="AO6" s="12">
        <v>2.75</v>
      </c>
      <c r="AP6" s="12">
        <v>7.25</v>
      </c>
      <c r="AQ6" s="12">
        <v>84.75</v>
      </c>
      <c r="AR6" s="12">
        <v>16.25</v>
      </c>
      <c r="AS6" s="12">
        <v>3.5</v>
      </c>
      <c r="AT6" s="13">
        <v>1921.75</v>
      </c>
      <c r="AU6" s="14"/>
      <c r="AX6" s="12"/>
    </row>
    <row r="7" spans="1:57">
      <c r="A7" s="1" t="s">
        <v>6</v>
      </c>
      <c r="B7" s="12">
        <v>143</v>
      </c>
      <c r="C7" s="12">
        <v>185</v>
      </c>
      <c r="D7" s="12">
        <v>231.5</v>
      </c>
      <c r="E7" s="12">
        <v>77.5</v>
      </c>
      <c r="F7" s="12">
        <v>27.5</v>
      </c>
      <c r="G7" s="12">
        <v>147.75</v>
      </c>
      <c r="H7" s="12">
        <v>162.75</v>
      </c>
      <c r="I7" s="12">
        <v>160.75</v>
      </c>
      <c r="J7" s="12">
        <v>195.5</v>
      </c>
      <c r="K7" s="12">
        <v>80.75</v>
      </c>
      <c r="L7" s="12">
        <v>109.75</v>
      </c>
      <c r="M7" s="12">
        <v>208.5</v>
      </c>
      <c r="N7" s="12">
        <v>48</v>
      </c>
      <c r="O7" s="12">
        <v>46.75</v>
      </c>
      <c r="P7" s="12">
        <v>42.25</v>
      </c>
      <c r="Q7" s="12">
        <v>21</v>
      </c>
      <c r="R7" s="12">
        <v>49.25</v>
      </c>
      <c r="S7" s="12">
        <v>216</v>
      </c>
      <c r="T7" s="12">
        <v>35.25</v>
      </c>
      <c r="U7" s="12">
        <v>35.5</v>
      </c>
      <c r="V7" s="12">
        <v>57.5</v>
      </c>
      <c r="W7" s="12">
        <v>30.5</v>
      </c>
      <c r="X7" s="12">
        <v>19</v>
      </c>
      <c r="Y7" s="12">
        <v>30.5</v>
      </c>
      <c r="Z7" s="12">
        <v>29.75</v>
      </c>
      <c r="AA7" s="12">
        <v>431.75</v>
      </c>
      <c r="AB7" s="12">
        <v>241</v>
      </c>
      <c r="AC7" s="12">
        <v>957.25</v>
      </c>
      <c r="AD7" s="12">
        <v>474.25</v>
      </c>
      <c r="AE7" s="12">
        <v>215.75</v>
      </c>
      <c r="AF7" s="12">
        <v>148.75</v>
      </c>
      <c r="AG7" s="12">
        <v>59.25</v>
      </c>
      <c r="AH7" s="12">
        <v>47.25</v>
      </c>
      <c r="AI7" s="12">
        <v>52.5</v>
      </c>
      <c r="AJ7" s="12">
        <v>15.75</v>
      </c>
      <c r="AK7" s="12">
        <v>14.5</v>
      </c>
      <c r="AL7" s="12">
        <v>61</v>
      </c>
      <c r="AM7" s="12">
        <v>6.5</v>
      </c>
      <c r="AN7" s="12">
        <v>27.25</v>
      </c>
      <c r="AO7" s="12">
        <v>10.75</v>
      </c>
      <c r="AP7" s="12">
        <v>16.25</v>
      </c>
      <c r="AQ7" s="12">
        <v>200.5</v>
      </c>
      <c r="AR7" s="12">
        <v>95</v>
      </c>
      <c r="AS7" s="12">
        <v>14</v>
      </c>
      <c r="AT7" s="13">
        <v>5480.75</v>
      </c>
      <c r="AU7" s="14"/>
      <c r="AX7" s="12"/>
    </row>
    <row r="8" spans="1:57">
      <c r="A8" s="1" t="s">
        <v>7</v>
      </c>
      <c r="B8" s="12">
        <v>68</v>
      </c>
      <c r="C8" s="12">
        <v>75.75</v>
      </c>
      <c r="D8" s="12">
        <v>57.75</v>
      </c>
      <c r="E8" s="12">
        <v>41.75</v>
      </c>
      <c r="F8" s="12">
        <v>129.5</v>
      </c>
      <c r="G8" s="12">
        <v>11</v>
      </c>
      <c r="H8" s="12">
        <v>68.5</v>
      </c>
      <c r="I8" s="12">
        <v>76</v>
      </c>
      <c r="J8" s="12">
        <v>114.25</v>
      </c>
      <c r="K8" s="12">
        <v>46.25</v>
      </c>
      <c r="L8" s="12">
        <v>73.25</v>
      </c>
      <c r="M8" s="12">
        <v>105.25</v>
      </c>
      <c r="N8" s="12">
        <v>29</v>
      </c>
      <c r="O8" s="12">
        <v>24</v>
      </c>
      <c r="P8" s="12">
        <v>31.5</v>
      </c>
      <c r="Q8" s="12">
        <v>6</v>
      </c>
      <c r="R8" s="12">
        <v>11</v>
      </c>
      <c r="S8" s="12">
        <v>32.75</v>
      </c>
      <c r="T8" s="12">
        <v>17.5</v>
      </c>
      <c r="U8" s="12">
        <v>9</v>
      </c>
      <c r="V8" s="12">
        <v>22</v>
      </c>
      <c r="W8" s="12">
        <v>6.25</v>
      </c>
      <c r="X8" s="12">
        <v>4</v>
      </c>
      <c r="Y8" s="12">
        <v>12.5</v>
      </c>
      <c r="Z8" s="12">
        <v>29.75</v>
      </c>
      <c r="AA8" s="12">
        <v>160</v>
      </c>
      <c r="AB8" s="12">
        <v>108.25</v>
      </c>
      <c r="AC8" s="12">
        <v>258.5</v>
      </c>
      <c r="AD8" s="12">
        <v>232.75</v>
      </c>
      <c r="AE8" s="12">
        <v>131</v>
      </c>
      <c r="AF8" s="12">
        <v>78.25</v>
      </c>
      <c r="AG8" s="12">
        <v>19.5</v>
      </c>
      <c r="AH8" s="12">
        <v>13.75</v>
      </c>
      <c r="AI8" s="12">
        <v>16.75</v>
      </c>
      <c r="AJ8" s="12">
        <v>1.5</v>
      </c>
      <c r="AK8" s="12">
        <v>6.75</v>
      </c>
      <c r="AL8" s="12">
        <v>14</v>
      </c>
      <c r="AM8" s="12">
        <v>1.75</v>
      </c>
      <c r="AN8" s="12">
        <v>25.75</v>
      </c>
      <c r="AO8" s="12">
        <v>3.25</v>
      </c>
      <c r="AP8" s="12">
        <v>6</v>
      </c>
      <c r="AQ8" s="12">
        <v>49.25</v>
      </c>
      <c r="AR8" s="12">
        <v>18.75</v>
      </c>
      <c r="AS8" s="12">
        <v>3</v>
      </c>
      <c r="AT8" s="13">
        <v>2251.25</v>
      </c>
      <c r="AU8" s="14"/>
      <c r="AX8" s="15"/>
    </row>
    <row r="9" spans="1:57">
      <c r="A9" s="1" t="s">
        <v>8</v>
      </c>
      <c r="B9" s="12">
        <v>76.5</v>
      </c>
      <c r="C9" s="12">
        <v>73.25</v>
      </c>
      <c r="D9" s="12">
        <v>52.25</v>
      </c>
      <c r="E9" s="12">
        <v>50.75</v>
      </c>
      <c r="F9" s="12">
        <v>162.5</v>
      </c>
      <c r="G9" s="12">
        <v>72.5</v>
      </c>
      <c r="H9" s="12">
        <v>9</v>
      </c>
      <c r="I9" s="12">
        <v>46.75</v>
      </c>
      <c r="J9" s="12">
        <v>136.5</v>
      </c>
      <c r="K9" s="12">
        <v>33.5</v>
      </c>
      <c r="L9" s="12">
        <v>85</v>
      </c>
      <c r="M9" s="12">
        <v>177</v>
      </c>
      <c r="N9" s="12">
        <v>40.75</v>
      </c>
      <c r="O9" s="12">
        <v>49.75</v>
      </c>
      <c r="P9" s="12">
        <v>33</v>
      </c>
      <c r="Q9" s="12">
        <v>17.75</v>
      </c>
      <c r="R9" s="12">
        <v>20.5</v>
      </c>
      <c r="S9" s="12">
        <v>47.25</v>
      </c>
      <c r="T9" s="12">
        <v>45.25</v>
      </c>
      <c r="U9" s="12">
        <v>24.25</v>
      </c>
      <c r="V9" s="12">
        <v>32</v>
      </c>
      <c r="W9" s="12">
        <v>13.75</v>
      </c>
      <c r="X9" s="12">
        <v>11.75</v>
      </c>
      <c r="Y9" s="12">
        <v>40.25</v>
      </c>
      <c r="Z9" s="12">
        <v>33.25</v>
      </c>
      <c r="AA9" s="12">
        <v>249.25</v>
      </c>
      <c r="AB9" s="12">
        <v>179</v>
      </c>
      <c r="AC9" s="12">
        <v>478.75</v>
      </c>
      <c r="AD9" s="12">
        <v>337</v>
      </c>
      <c r="AE9" s="12">
        <v>179</v>
      </c>
      <c r="AF9" s="12">
        <v>135.5</v>
      </c>
      <c r="AG9" s="12">
        <v>29.25</v>
      </c>
      <c r="AH9" s="12">
        <v>37.75</v>
      </c>
      <c r="AI9" s="12">
        <v>35.25</v>
      </c>
      <c r="AJ9" s="12">
        <v>5.75</v>
      </c>
      <c r="AK9" s="12">
        <v>9</v>
      </c>
      <c r="AL9" s="12">
        <v>12.75</v>
      </c>
      <c r="AM9" s="12">
        <v>7.25</v>
      </c>
      <c r="AN9" s="12">
        <v>53.5</v>
      </c>
      <c r="AO9" s="12">
        <v>4.5</v>
      </c>
      <c r="AP9" s="12">
        <v>7.5</v>
      </c>
      <c r="AQ9" s="12">
        <v>91.75</v>
      </c>
      <c r="AR9" s="12">
        <v>14.75</v>
      </c>
      <c r="AS9" s="12">
        <v>4.75</v>
      </c>
      <c r="AT9" s="13">
        <v>3257.25</v>
      </c>
      <c r="AU9" s="14"/>
      <c r="AX9" s="15"/>
    </row>
    <row r="10" spans="1:57">
      <c r="A10" s="1">
        <v>19</v>
      </c>
      <c r="B10" s="12">
        <v>40</v>
      </c>
      <c r="C10" s="12">
        <v>44.75</v>
      </c>
      <c r="D10" s="12">
        <v>28.5</v>
      </c>
      <c r="E10" s="12">
        <v>50.5</v>
      </c>
      <c r="F10" s="12">
        <v>131.25</v>
      </c>
      <c r="G10" s="12">
        <v>76.5</v>
      </c>
      <c r="H10" s="12">
        <v>43</v>
      </c>
      <c r="I10" s="12">
        <v>7.25</v>
      </c>
      <c r="J10" s="12">
        <v>15.5</v>
      </c>
      <c r="K10" s="12">
        <v>15.75</v>
      </c>
      <c r="L10" s="12">
        <v>50.75</v>
      </c>
      <c r="M10" s="12">
        <v>98.75</v>
      </c>
      <c r="N10" s="12">
        <v>32.75</v>
      </c>
      <c r="O10" s="12">
        <v>45.75</v>
      </c>
      <c r="P10" s="12">
        <v>31.25</v>
      </c>
      <c r="Q10" s="12">
        <v>14</v>
      </c>
      <c r="R10" s="12">
        <v>13</v>
      </c>
      <c r="S10" s="12">
        <v>31</v>
      </c>
      <c r="T10" s="12">
        <v>25.75</v>
      </c>
      <c r="U10" s="12">
        <v>19.25</v>
      </c>
      <c r="V10" s="12">
        <v>22.25</v>
      </c>
      <c r="W10" s="12">
        <v>12.25</v>
      </c>
      <c r="X10" s="12">
        <v>7.25</v>
      </c>
      <c r="Y10" s="12">
        <v>35.75</v>
      </c>
      <c r="Z10" s="12">
        <v>25</v>
      </c>
      <c r="AA10" s="12">
        <v>157.75</v>
      </c>
      <c r="AB10" s="12">
        <v>112.25</v>
      </c>
      <c r="AC10" s="12">
        <v>290.25</v>
      </c>
      <c r="AD10" s="12">
        <v>209.5</v>
      </c>
      <c r="AE10" s="12">
        <v>112.5</v>
      </c>
      <c r="AF10" s="12">
        <v>95.5</v>
      </c>
      <c r="AG10" s="12">
        <v>21</v>
      </c>
      <c r="AH10" s="12">
        <v>19</v>
      </c>
      <c r="AI10" s="12">
        <v>16.25</v>
      </c>
      <c r="AJ10" s="12">
        <v>4.25</v>
      </c>
      <c r="AK10" s="12">
        <v>7.25</v>
      </c>
      <c r="AL10" s="12">
        <v>8.5</v>
      </c>
      <c r="AM10" s="12">
        <v>4</v>
      </c>
      <c r="AN10" s="12">
        <v>37</v>
      </c>
      <c r="AO10" s="12">
        <v>3.75</v>
      </c>
      <c r="AP10" s="12">
        <v>7</v>
      </c>
      <c r="AQ10" s="12">
        <v>54</v>
      </c>
      <c r="AR10" s="12">
        <v>11.75</v>
      </c>
      <c r="AS10" s="12">
        <v>3.75</v>
      </c>
      <c r="AT10" s="13">
        <v>2093</v>
      </c>
      <c r="AU10" s="14"/>
      <c r="AW10" s="17"/>
      <c r="AX10" s="15"/>
      <c r="BD10" s="11"/>
    </row>
    <row r="11" spans="1:57">
      <c r="A11" s="1">
        <v>12</v>
      </c>
      <c r="B11" s="12">
        <v>53</v>
      </c>
      <c r="C11" s="12">
        <v>119</v>
      </c>
      <c r="D11" s="12">
        <v>80.5</v>
      </c>
      <c r="E11" s="12">
        <v>67</v>
      </c>
      <c r="F11" s="12">
        <v>151.5</v>
      </c>
      <c r="G11" s="12">
        <v>105.75</v>
      </c>
      <c r="H11" s="12">
        <v>124.75</v>
      </c>
      <c r="I11" s="12">
        <v>16.75</v>
      </c>
      <c r="J11" s="12">
        <v>9.75</v>
      </c>
      <c r="K11" s="12">
        <v>18.5</v>
      </c>
      <c r="L11" s="12">
        <v>107.5</v>
      </c>
      <c r="M11" s="12">
        <v>174</v>
      </c>
      <c r="N11" s="12">
        <v>100.75</v>
      </c>
      <c r="O11" s="12">
        <v>103</v>
      </c>
      <c r="P11" s="12">
        <v>66.25</v>
      </c>
      <c r="Q11" s="12">
        <v>37</v>
      </c>
      <c r="R11" s="12">
        <v>42.5</v>
      </c>
      <c r="S11" s="12">
        <v>78.25</v>
      </c>
      <c r="T11" s="12">
        <v>47.25</v>
      </c>
      <c r="U11" s="12">
        <v>44.5</v>
      </c>
      <c r="V11" s="12">
        <v>63.5</v>
      </c>
      <c r="W11" s="12">
        <v>32.25</v>
      </c>
      <c r="X11" s="12">
        <v>35.75</v>
      </c>
      <c r="Y11" s="12">
        <v>97.25</v>
      </c>
      <c r="Z11" s="12">
        <v>49.5</v>
      </c>
      <c r="AA11" s="12">
        <v>246.5</v>
      </c>
      <c r="AB11" s="12">
        <v>204</v>
      </c>
      <c r="AC11" s="12">
        <v>519.75</v>
      </c>
      <c r="AD11" s="12">
        <v>240</v>
      </c>
      <c r="AE11" s="12">
        <v>113.5</v>
      </c>
      <c r="AF11" s="12">
        <v>93.5</v>
      </c>
      <c r="AG11" s="12">
        <v>40.5</v>
      </c>
      <c r="AH11" s="12">
        <v>52</v>
      </c>
      <c r="AI11" s="12">
        <v>42.5</v>
      </c>
      <c r="AJ11" s="12">
        <v>19.25</v>
      </c>
      <c r="AK11" s="12">
        <v>14.75</v>
      </c>
      <c r="AL11" s="12">
        <v>32.5</v>
      </c>
      <c r="AM11" s="12">
        <v>16</v>
      </c>
      <c r="AN11" s="12">
        <v>52</v>
      </c>
      <c r="AO11" s="12">
        <v>9.25</v>
      </c>
      <c r="AP11" s="12">
        <v>16</v>
      </c>
      <c r="AQ11" s="12">
        <v>71.5</v>
      </c>
      <c r="AR11" s="12">
        <v>31.75</v>
      </c>
      <c r="AS11" s="12">
        <v>7.25</v>
      </c>
      <c r="AT11" s="13">
        <v>3648.25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42.75</v>
      </c>
      <c r="C12" s="12">
        <v>37.25</v>
      </c>
      <c r="D12" s="12">
        <v>34.75</v>
      </c>
      <c r="E12" s="12">
        <v>26</v>
      </c>
      <c r="F12" s="12">
        <v>87.25</v>
      </c>
      <c r="G12" s="12">
        <v>40</v>
      </c>
      <c r="H12" s="12">
        <v>31</v>
      </c>
      <c r="I12" s="12">
        <v>11.25</v>
      </c>
      <c r="J12" s="12">
        <v>24.5</v>
      </c>
      <c r="K12" s="12">
        <v>9.25</v>
      </c>
      <c r="L12" s="12">
        <v>117.25</v>
      </c>
      <c r="M12" s="12">
        <v>144.5</v>
      </c>
      <c r="N12" s="12">
        <v>99.75</v>
      </c>
      <c r="O12" s="12">
        <v>106.5</v>
      </c>
      <c r="P12" s="12">
        <v>47.5</v>
      </c>
      <c r="Q12" s="12">
        <v>27.25</v>
      </c>
      <c r="R12" s="12">
        <v>31</v>
      </c>
      <c r="S12" s="12">
        <v>56</v>
      </c>
      <c r="T12" s="12">
        <v>11</v>
      </c>
      <c r="U12" s="12">
        <v>6.25</v>
      </c>
      <c r="V12" s="12">
        <v>9.75</v>
      </c>
      <c r="W12" s="12">
        <v>3.5</v>
      </c>
      <c r="X12" s="12">
        <v>6.75</v>
      </c>
      <c r="Y12" s="12">
        <v>14.75</v>
      </c>
      <c r="Z12" s="12">
        <v>18.5</v>
      </c>
      <c r="AA12" s="12">
        <v>149.75</v>
      </c>
      <c r="AB12" s="12">
        <v>144.75</v>
      </c>
      <c r="AC12" s="12">
        <v>428.75</v>
      </c>
      <c r="AD12" s="12">
        <v>209</v>
      </c>
      <c r="AE12" s="12">
        <v>123.25</v>
      </c>
      <c r="AF12" s="12">
        <v>94.25</v>
      </c>
      <c r="AG12" s="12">
        <v>28.25</v>
      </c>
      <c r="AH12" s="12">
        <v>46.5</v>
      </c>
      <c r="AI12" s="12">
        <v>24.5</v>
      </c>
      <c r="AJ12" s="12">
        <v>3.75</v>
      </c>
      <c r="AK12" s="12">
        <v>39</v>
      </c>
      <c r="AL12" s="12">
        <v>41.75</v>
      </c>
      <c r="AM12" s="12">
        <v>5.25</v>
      </c>
      <c r="AN12" s="12">
        <v>8.5</v>
      </c>
      <c r="AO12" s="12">
        <v>4.75</v>
      </c>
      <c r="AP12" s="12">
        <v>3.5</v>
      </c>
      <c r="AQ12" s="12">
        <v>27.5</v>
      </c>
      <c r="AR12" s="12">
        <v>7.75</v>
      </c>
      <c r="AS12" s="12">
        <v>20.25</v>
      </c>
      <c r="AT12" s="13">
        <v>2455.25</v>
      </c>
      <c r="AU12" s="14"/>
      <c r="AW12" s="17" t="s">
        <v>43</v>
      </c>
      <c r="AX12" s="15">
        <f>SUM(AA28:AD31)</f>
        <v>1577.5</v>
      </c>
      <c r="AY12" s="15">
        <f>SUM(Z28:Z31,H28:K31)</f>
        <v>5446.25</v>
      </c>
      <c r="AZ12" s="15">
        <f>SUM(AE28:AJ31)</f>
        <v>10938</v>
      </c>
      <c r="BA12" s="15">
        <f>SUM(B28:G31)</f>
        <v>5275.5</v>
      </c>
      <c r="BB12" s="15">
        <f>SUM(AM28:AN31,T28:Y31)</f>
        <v>5009.5</v>
      </c>
      <c r="BC12" s="15">
        <f>SUM(AK28:AL31,L28:S31)</f>
        <v>6663.25</v>
      </c>
      <c r="BD12" s="14">
        <f>SUM(AO28:AR31)</f>
        <v>4648</v>
      </c>
      <c r="BE12" s="9">
        <f t="shared" ref="BE12:BE19" si="0">SUM(AX12:BD12)</f>
        <v>39558</v>
      </c>
    </row>
    <row r="13" spans="1:57">
      <c r="A13" s="1" t="s">
        <v>10</v>
      </c>
      <c r="B13" s="12">
        <v>65.5</v>
      </c>
      <c r="C13" s="12">
        <v>75</v>
      </c>
      <c r="D13" s="12">
        <v>35</v>
      </c>
      <c r="E13" s="12">
        <v>46</v>
      </c>
      <c r="F13" s="12">
        <v>121.25</v>
      </c>
      <c r="G13" s="12">
        <v>69.75</v>
      </c>
      <c r="H13" s="12">
        <v>81.75</v>
      </c>
      <c r="I13" s="12">
        <v>63.25</v>
      </c>
      <c r="J13" s="12">
        <v>97.5</v>
      </c>
      <c r="K13" s="12">
        <v>117.25</v>
      </c>
      <c r="L13" s="12">
        <v>12.75</v>
      </c>
      <c r="M13" s="12">
        <v>201.75</v>
      </c>
      <c r="N13" s="12">
        <v>90.25</v>
      </c>
      <c r="O13" s="12">
        <v>175.5</v>
      </c>
      <c r="P13" s="12">
        <v>101.25</v>
      </c>
      <c r="Q13" s="12">
        <v>54.5</v>
      </c>
      <c r="R13" s="12">
        <v>27</v>
      </c>
      <c r="S13" s="12">
        <v>85.5</v>
      </c>
      <c r="T13" s="12">
        <v>29</v>
      </c>
      <c r="U13" s="12">
        <v>16.5</v>
      </c>
      <c r="V13" s="12">
        <v>28.75</v>
      </c>
      <c r="W13" s="12">
        <v>9.5</v>
      </c>
      <c r="X13" s="12">
        <v>16.5</v>
      </c>
      <c r="Y13" s="12">
        <v>20.75</v>
      </c>
      <c r="Z13" s="12">
        <v>66.75</v>
      </c>
      <c r="AA13" s="12">
        <v>204.25</v>
      </c>
      <c r="AB13" s="12">
        <v>126.25</v>
      </c>
      <c r="AC13" s="12">
        <v>465.75</v>
      </c>
      <c r="AD13" s="12">
        <v>235.25</v>
      </c>
      <c r="AE13" s="12">
        <v>108.75</v>
      </c>
      <c r="AF13" s="12">
        <v>91.75</v>
      </c>
      <c r="AG13" s="12">
        <v>38</v>
      </c>
      <c r="AH13" s="12">
        <v>43.5</v>
      </c>
      <c r="AI13" s="12">
        <v>42.25</v>
      </c>
      <c r="AJ13" s="12">
        <v>10</v>
      </c>
      <c r="AK13" s="12">
        <v>29.25</v>
      </c>
      <c r="AL13" s="12">
        <v>62.5</v>
      </c>
      <c r="AM13" s="12">
        <v>7.25</v>
      </c>
      <c r="AN13" s="12">
        <v>38</v>
      </c>
      <c r="AO13" s="12">
        <v>6.25</v>
      </c>
      <c r="AP13" s="12">
        <v>7</v>
      </c>
      <c r="AQ13" s="12">
        <v>35.25</v>
      </c>
      <c r="AR13" s="12">
        <v>16.25</v>
      </c>
      <c r="AS13" s="12">
        <v>24.5</v>
      </c>
      <c r="AT13" s="13">
        <v>3300.5</v>
      </c>
      <c r="AU13" s="14"/>
      <c r="AW13" s="17" t="s">
        <v>44</v>
      </c>
      <c r="AX13" s="15">
        <f>SUM(AA27:AD27,AA9:AD12)</f>
        <v>5339.5</v>
      </c>
      <c r="AY13" s="15">
        <f>SUM(Z27,Z9:Z12,H9:K12,H27:K27)</f>
        <v>820</v>
      </c>
      <c r="AZ13" s="15">
        <f>SUM(AE9:AJ12,AE27:AJ27)</f>
        <v>1682.75</v>
      </c>
      <c r="BA13" s="15">
        <f>SUM(B9:G12,B27:G27)</f>
        <v>1810.5</v>
      </c>
      <c r="BB13" s="15">
        <f>SUM(T9:Y12,AM9:AN12,T27:Y27,AM27:AN27)</f>
        <v>902.5</v>
      </c>
      <c r="BC13" s="15">
        <f>SUM(L9:S12,AK9:AL12,L27:S27,AK27:AL27)</f>
        <v>2521.25</v>
      </c>
      <c r="BD13" s="14">
        <f>SUM(AO9:AR12,AO27:AR27)</f>
        <v>423</v>
      </c>
      <c r="BE13" s="9">
        <f t="shared" si="0"/>
        <v>13499.5</v>
      </c>
    </row>
    <row r="14" spans="1:57">
      <c r="A14" s="1" t="s">
        <v>11</v>
      </c>
      <c r="B14" s="12">
        <v>70.75</v>
      </c>
      <c r="C14" s="12">
        <v>228.5</v>
      </c>
      <c r="D14" s="12">
        <v>79.25</v>
      </c>
      <c r="E14" s="12">
        <v>75.25</v>
      </c>
      <c r="F14" s="12">
        <v>153.25</v>
      </c>
      <c r="G14" s="12">
        <v>103.5</v>
      </c>
      <c r="H14" s="12">
        <v>142.75</v>
      </c>
      <c r="I14" s="12">
        <v>88</v>
      </c>
      <c r="J14" s="12">
        <v>178.5</v>
      </c>
      <c r="K14" s="12">
        <v>126.25</v>
      </c>
      <c r="L14" s="12">
        <v>182.75</v>
      </c>
      <c r="M14" s="12">
        <v>15.5</v>
      </c>
      <c r="N14" s="12">
        <v>201</v>
      </c>
      <c r="O14" s="12">
        <v>238.75</v>
      </c>
      <c r="P14" s="12">
        <v>175.75</v>
      </c>
      <c r="Q14" s="12">
        <v>92</v>
      </c>
      <c r="R14" s="12">
        <v>136.75</v>
      </c>
      <c r="S14" s="12">
        <v>283.25</v>
      </c>
      <c r="T14" s="12">
        <v>83</v>
      </c>
      <c r="U14" s="12">
        <v>73.5</v>
      </c>
      <c r="V14" s="12">
        <v>84.25</v>
      </c>
      <c r="W14" s="12">
        <v>58</v>
      </c>
      <c r="X14" s="12">
        <v>39.25</v>
      </c>
      <c r="Y14" s="12">
        <v>51</v>
      </c>
      <c r="Z14" s="12">
        <v>77.5</v>
      </c>
      <c r="AA14" s="12">
        <v>244.5</v>
      </c>
      <c r="AB14" s="12">
        <v>139.25</v>
      </c>
      <c r="AC14" s="12">
        <v>475.5</v>
      </c>
      <c r="AD14" s="12">
        <v>196</v>
      </c>
      <c r="AE14" s="12">
        <v>77</v>
      </c>
      <c r="AF14" s="12">
        <v>71.25</v>
      </c>
      <c r="AG14" s="12">
        <v>41.5</v>
      </c>
      <c r="AH14" s="12">
        <v>37.25</v>
      </c>
      <c r="AI14" s="12">
        <v>57</v>
      </c>
      <c r="AJ14" s="12">
        <v>6.75</v>
      </c>
      <c r="AK14" s="12">
        <v>89.5</v>
      </c>
      <c r="AL14" s="12">
        <v>511.25</v>
      </c>
      <c r="AM14" s="12">
        <v>38.25</v>
      </c>
      <c r="AN14" s="12">
        <v>145.25</v>
      </c>
      <c r="AO14" s="12">
        <v>10</v>
      </c>
      <c r="AP14" s="12">
        <v>17.75</v>
      </c>
      <c r="AQ14" s="12">
        <v>54.5</v>
      </c>
      <c r="AR14" s="12">
        <v>28.5</v>
      </c>
      <c r="AS14" s="12">
        <v>108.25</v>
      </c>
      <c r="AT14" s="13">
        <v>5387.5</v>
      </c>
      <c r="AU14" s="14"/>
      <c r="AW14" s="17" t="s">
        <v>45</v>
      </c>
      <c r="AX14" s="15">
        <f>SUM(AA32:AD37)</f>
        <v>11251</v>
      </c>
      <c r="AY14" s="15">
        <f>SUM(H32:K37,Z32:Z37)</f>
        <v>1681.25</v>
      </c>
      <c r="AZ14" s="15">
        <f>SUM(AE32:AJ37)</f>
        <v>3914.25</v>
      </c>
      <c r="BA14" s="15">
        <f>SUM(B32:G37)</f>
        <v>1487.25</v>
      </c>
      <c r="BB14" s="15">
        <f>SUM(T32:Y37,AM32:AN37)</f>
        <v>990.5</v>
      </c>
      <c r="BC14" s="15">
        <f>SUM(L32:S37,AK32:AL37)</f>
        <v>1562.75</v>
      </c>
      <c r="BD14" s="14">
        <f>SUM(AO32:AR37)</f>
        <v>2039</v>
      </c>
      <c r="BE14" s="9">
        <f t="shared" si="0"/>
        <v>22926</v>
      </c>
    </row>
    <row r="15" spans="1:57">
      <c r="A15" s="1" t="s">
        <v>12</v>
      </c>
      <c r="B15" s="12">
        <v>15.75</v>
      </c>
      <c r="C15" s="12">
        <v>32</v>
      </c>
      <c r="D15" s="12">
        <v>11</v>
      </c>
      <c r="E15" s="12">
        <v>17.25</v>
      </c>
      <c r="F15" s="12">
        <v>52.5</v>
      </c>
      <c r="G15" s="12">
        <v>24.5</v>
      </c>
      <c r="H15" s="12">
        <v>40.75</v>
      </c>
      <c r="I15" s="12">
        <v>37.75</v>
      </c>
      <c r="J15" s="12">
        <v>117</v>
      </c>
      <c r="K15" s="12">
        <v>114.25</v>
      </c>
      <c r="L15" s="12">
        <v>92.5</v>
      </c>
      <c r="M15" s="12">
        <v>209</v>
      </c>
      <c r="N15" s="12">
        <v>6.25</v>
      </c>
      <c r="O15" s="12">
        <v>75.25</v>
      </c>
      <c r="P15" s="12">
        <v>62.5</v>
      </c>
      <c r="Q15" s="12">
        <v>43</v>
      </c>
      <c r="R15" s="12">
        <v>24.25</v>
      </c>
      <c r="S15" s="12">
        <v>39.75</v>
      </c>
      <c r="T15" s="12">
        <v>12.25</v>
      </c>
      <c r="U15" s="12">
        <v>9.5</v>
      </c>
      <c r="V15" s="12">
        <v>10.25</v>
      </c>
      <c r="W15" s="12">
        <v>1.5</v>
      </c>
      <c r="X15" s="12">
        <v>0.75</v>
      </c>
      <c r="Y15" s="12">
        <v>9.25</v>
      </c>
      <c r="Z15" s="12">
        <v>18</v>
      </c>
      <c r="AA15" s="12">
        <v>128.25</v>
      </c>
      <c r="AB15" s="12">
        <v>95.75</v>
      </c>
      <c r="AC15" s="12">
        <v>267.5</v>
      </c>
      <c r="AD15" s="12">
        <v>103.5</v>
      </c>
      <c r="AE15" s="12">
        <v>40.75</v>
      </c>
      <c r="AF15" s="12">
        <v>31.5</v>
      </c>
      <c r="AG15" s="12">
        <v>15.5</v>
      </c>
      <c r="AH15" s="12">
        <v>20.75</v>
      </c>
      <c r="AI15" s="12">
        <v>21.5</v>
      </c>
      <c r="AJ15" s="12">
        <v>3</v>
      </c>
      <c r="AK15" s="12">
        <v>22</v>
      </c>
      <c r="AL15" s="12">
        <v>22.5</v>
      </c>
      <c r="AM15" s="12">
        <v>3.75</v>
      </c>
      <c r="AN15" s="12">
        <v>19.75</v>
      </c>
      <c r="AO15" s="12">
        <v>4.25</v>
      </c>
      <c r="AP15" s="12">
        <v>6.5</v>
      </c>
      <c r="AQ15" s="12">
        <v>30</v>
      </c>
      <c r="AR15" s="12">
        <v>8</v>
      </c>
      <c r="AS15" s="12">
        <v>27.5</v>
      </c>
      <c r="AT15" s="13">
        <v>1949</v>
      </c>
      <c r="AU15" s="14"/>
      <c r="AW15" s="17" t="s">
        <v>46</v>
      </c>
      <c r="AX15" s="15">
        <f>SUM(AA3:AD8)</f>
        <v>5454.5</v>
      </c>
      <c r="AY15" s="15">
        <f>SUM(H3:K8,Z3:Z8)</f>
        <v>1905.25</v>
      </c>
      <c r="AZ15" s="15">
        <f>SUM(AE3:AJ8)</f>
        <v>1557</v>
      </c>
      <c r="BA15" s="15">
        <f>SUM(B3:G8)</f>
        <v>2666.75</v>
      </c>
      <c r="BB15" s="15">
        <f>SUM(T3:Y8,AM3:AN8)</f>
        <v>667.75</v>
      </c>
      <c r="BC15" s="15">
        <f>SUM(L3:S8,AK3:AL8)</f>
        <v>2298.75</v>
      </c>
      <c r="BD15" s="14">
        <f>SUM(AO3:AR8)</f>
        <v>737.5</v>
      </c>
      <c r="BE15" s="9">
        <f t="shared" si="0"/>
        <v>15287.5</v>
      </c>
    </row>
    <row r="16" spans="1:57">
      <c r="A16" s="1" t="s">
        <v>13</v>
      </c>
      <c r="B16" s="12">
        <v>22.25</v>
      </c>
      <c r="C16" s="12">
        <v>28.25</v>
      </c>
      <c r="D16" s="12">
        <v>9.75</v>
      </c>
      <c r="E16" s="12">
        <v>11.25</v>
      </c>
      <c r="F16" s="12">
        <v>45.75</v>
      </c>
      <c r="G16" s="12">
        <v>26</v>
      </c>
      <c r="H16" s="12">
        <v>56</v>
      </c>
      <c r="I16" s="12">
        <v>50</v>
      </c>
      <c r="J16" s="12">
        <v>117.5</v>
      </c>
      <c r="K16" s="12">
        <v>105.75</v>
      </c>
      <c r="L16" s="12">
        <v>183</v>
      </c>
      <c r="M16" s="12">
        <v>241.25</v>
      </c>
      <c r="N16" s="12">
        <v>83.5</v>
      </c>
      <c r="O16" s="12">
        <v>6.5</v>
      </c>
      <c r="P16" s="12">
        <v>93.75</v>
      </c>
      <c r="Q16" s="12">
        <v>66.5</v>
      </c>
      <c r="R16" s="12">
        <v>52.75</v>
      </c>
      <c r="S16" s="12">
        <v>124.75</v>
      </c>
      <c r="T16" s="12">
        <v>16.75</v>
      </c>
      <c r="U16" s="12">
        <v>6</v>
      </c>
      <c r="V16" s="12">
        <v>6.75</v>
      </c>
      <c r="W16" s="12">
        <v>5.25</v>
      </c>
      <c r="X16" s="12">
        <v>1</v>
      </c>
      <c r="Y16" s="12">
        <v>9</v>
      </c>
      <c r="Z16" s="12">
        <v>21.25</v>
      </c>
      <c r="AA16" s="12">
        <v>103.25</v>
      </c>
      <c r="AB16" s="12">
        <v>83</v>
      </c>
      <c r="AC16" s="12">
        <v>253.75</v>
      </c>
      <c r="AD16" s="12">
        <v>86.5</v>
      </c>
      <c r="AE16" s="12">
        <v>37</v>
      </c>
      <c r="AF16" s="12">
        <v>25.5</v>
      </c>
      <c r="AG16" s="12">
        <v>12.25</v>
      </c>
      <c r="AH16" s="12">
        <v>22.5</v>
      </c>
      <c r="AI16" s="12">
        <v>23.5</v>
      </c>
      <c r="AJ16" s="12">
        <v>10.25</v>
      </c>
      <c r="AK16" s="12">
        <v>49.75</v>
      </c>
      <c r="AL16" s="12">
        <v>92.5</v>
      </c>
      <c r="AM16" s="12">
        <v>2</v>
      </c>
      <c r="AN16" s="12">
        <v>21.25</v>
      </c>
      <c r="AO16" s="12">
        <v>3.75</v>
      </c>
      <c r="AP16" s="12">
        <v>6.25</v>
      </c>
      <c r="AQ16" s="12">
        <v>12.5</v>
      </c>
      <c r="AR16" s="12">
        <v>5.5</v>
      </c>
      <c r="AS16" s="12">
        <v>44.25</v>
      </c>
      <c r="AT16" s="13">
        <v>2285.75</v>
      </c>
      <c r="AU16" s="14"/>
      <c r="AW16" s="17" t="s">
        <v>47</v>
      </c>
      <c r="AX16" s="15">
        <f>SUM(AA21:AD26,AA40:AD41)</f>
        <v>5246</v>
      </c>
      <c r="AY16" s="15">
        <f>SUM(H21:K26,H40:K41,Z21:Z26,Z40:Z41)</f>
        <v>1015</v>
      </c>
      <c r="AZ16" s="15">
        <f>SUM(AE21:AJ26,AE40:AJ41)</f>
        <v>1042</v>
      </c>
      <c r="BA16" s="15">
        <f>SUM(B21:G26,B40:G41)</f>
        <v>702</v>
      </c>
      <c r="BB16" s="15">
        <f>SUM(T21:Y26,T40:Y41,AM21:AN26,AM40:AN41)</f>
        <v>2262.25</v>
      </c>
      <c r="BC16" s="15">
        <f>SUM(L21:S26,L40:S41,AK21:AL26,AK40:AL41)</f>
        <v>1256</v>
      </c>
      <c r="BD16" s="14">
        <f>SUM(AO21:AR26,AO40:AR41)</f>
        <v>868.25</v>
      </c>
      <c r="BE16" s="9">
        <f t="shared" si="0"/>
        <v>12391.5</v>
      </c>
    </row>
    <row r="17" spans="1:57">
      <c r="A17" s="1" t="s">
        <v>14</v>
      </c>
      <c r="B17" s="12">
        <v>24</v>
      </c>
      <c r="C17" s="12">
        <v>27</v>
      </c>
      <c r="D17" s="12">
        <v>5.75</v>
      </c>
      <c r="E17" s="12">
        <v>13</v>
      </c>
      <c r="F17" s="12">
        <v>45.25</v>
      </c>
      <c r="G17" s="12">
        <v>27</v>
      </c>
      <c r="H17" s="12">
        <v>43</v>
      </c>
      <c r="I17" s="12">
        <v>36</v>
      </c>
      <c r="J17" s="12">
        <v>66.5</v>
      </c>
      <c r="K17" s="12">
        <v>36</v>
      </c>
      <c r="L17" s="12">
        <v>99.75</v>
      </c>
      <c r="M17" s="12">
        <v>177</v>
      </c>
      <c r="N17" s="12">
        <v>65.5</v>
      </c>
      <c r="O17" s="12">
        <v>98.75</v>
      </c>
      <c r="P17" s="12">
        <v>4.25</v>
      </c>
      <c r="Q17" s="12">
        <v>51.5</v>
      </c>
      <c r="R17" s="12">
        <v>58.25</v>
      </c>
      <c r="S17" s="12">
        <v>131</v>
      </c>
      <c r="T17" s="12">
        <v>13.25</v>
      </c>
      <c r="U17" s="12">
        <v>6.25</v>
      </c>
      <c r="V17" s="12">
        <v>6.25</v>
      </c>
      <c r="W17" s="12">
        <v>1.5</v>
      </c>
      <c r="X17" s="12">
        <v>0.25</v>
      </c>
      <c r="Y17" s="12">
        <v>4.25</v>
      </c>
      <c r="Z17" s="12">
        <v>13.5</v>
      </c>
      <c r="AA17" s="12">
        <v>77.25</v>
      </c>
      <c r="AB17" s="12">
        <v>39.5</v>
      </c>
      <c r="AC17" s="12">
        <v>134.5</v>
      </c>
      <c r="AD17" s="12">
        <v>51.25</v>
      </c>
      <c r="AE17" s="12">
        <v>13</v>
      </c>
      <c r="AF17" s="12">
        <v>20.5</v>
      </c>
      <c r="AG17" s="12">
        <v>8</v>
      </c>
      <c r="AH17" s="12">
        <v>16.75</v>
      </c>
      <c r="AI17" s="12">
        <v>13.75</v>
      </c>
      <c r="AJ17" s="12">
        <v>3</v>
      </c>
      <c r="AK17" s="12">
        <v>15.25</v>
      </c>
      <c r="AL17" s="12">
        <v>30.25</v>
      </c>
      <c r="AM17" s="12">
        <v>2.5</v>
      </c>
      <c r="AN17" s="12">
        <v>19.75</v>
      </c>
      <c r="AO17" s="12">
        <v>3.25</v>
      </c>
      <c r="AP17" s="12">
        <v>8</v>
      </c>
      <c r="AQ17" s="12">
        <v>10</v>
      </c>
      <c r="AR17" s="12">
        <v>5.75</v>
      </c>
      <c r="AS17" s="12">
        <v>18.75</v>
      </c>
      <c r="AT17" s="13">
        <v>1545.75</v>
      </c>
      <c r="AU17" s="14"/>
      <c r="AW17" s="1" t="s">
        <v>48</v>
      </c>
      <c r="AX17" s="14">
        <f>SUM(AA13:AD20,AA38:AD39)</f>
        <v>6889.75</v>
      </c>
      <c r="AY17" s="14">
        <f>SUM(H13:K20,H38:K39,Z13:Z20,Z38:Z39)</f>
        <v>2575.75</v>
      </c>
      <c r="AZ17" s="14">
        <f>SUM(AE13:AJ20,AE38:AJ39)</f>
        <v>1509.25</v>
      </c>
      <c r="BA17" s="14">
        <f>SUM(B13:G20,B38:G39)</f>
        <v>2173.75</v>
      </c>
      <c r="BB17" s="14">
        <f>SUM(T13:Y20,T38:Y39,AM13:AN20,AM38:AN39)</f>
        <v>1184</v>
      </c>
      <c r="BC17" s="14">
        <f>SUM(L13:S20,L38:S39,AK13:AL20,AK38:AL39)</f>
        <v>8091.25</v>
      </c>
      <c r="BD17" s="14">
        <f>SUM(AO13:AR20,AO38:AR39)</f>
        <v>561</v>
      </c>
      <c r="BE17" s="9">
        <f t="shared" si="0"/>
        <v>22984.75</v>
      </c>
    </row>
    <row r="18" spans="1:57">
      <c r="A18" s="1" t="s">
        <v>15</v>
      </c>
      <c r="B18" s="12">
        <v>9.25</v>
      </c>
      <c r="C18" s="12">
        <v>9.25</v>
      </c>
      <c r="D18" s="12">
        <v>5.5</v>
      </c>
      <c r="E18" s="12">
        <v>6.5</v>
      </c>
      <c r="F18" s="12">
        <v>20.25</v>
      </c>
      <c r="G18" s="12">
        <v>8</v>
      </c>
      <c r="H18" s="12">
        <v>21</v>
      </c>
      <c r="I18" s="12">
        <v>17</v>
      </c>
      <c r="J18" s="12">
        <v>38</v>
      </c>
      <c r="K18" s="12">
        <v>25.5</v>
      </c>
      <c r="L18" s="12">
        <v>39.5</v>
      </c>
      <c r="M18" s="12">
        <v>102.75</v>
      </c>
      <c r="N18" s="12">
        <v>37.25</v>
      </c>
      <c r="O18" s="12">
        <v>65.25</v>
      </c>
      <c r="P18" s="12">
        <v>48.5</v>
      </c>
      <c r="Q18" s="12">
        <v>4</v>
      </c>
      <c r="R18" s="12">
        <v>31.25</v>
      </c>
      <c r="S18" s="12">
        <v>62.25</v>
      </c>
      <c r="T18" s="12">
        <v>3.5</v>
      </c>
      <c r="U18" s="12">
        <v>1.75</v>
      </c>
      <c r="V18" s="12">
        <v>7.25</v>
      </c>
      <c r="W18" s="12">
        <v>1.25</v>
      </c>
      <c r="X18" s="12">
        <v>1.5</v>
      </c>
      <c r="Y18" s="12">
        <v>4</v>
      </c>
      <c r="Z18" s="12">
        <v>5.25</v>
      </c>
      <c r="AA18" s="12">
        <v>42.5</v>
      </c>
      <c r="AB18" s="12">
        <v>29</v>
      </c>
      <c r="AC18" s="12">
        <v>110.25</v>
      </c>
      <c r="AD18" s="12">
        <v>34.25</v>
      </c>
      <c r="AE18" s="12">
        <v>17</v>
      </c>
      <c r="AF18" s="12">
        <v>16.5</v>
      </c>
      <c r="AG18" s="12">
        <v>2.75</v>
      </c>
      <c r="AH18" s="12">
        <v>8.75</v>
      </c>
      <c r="AI18" s="12">
        <v>8.75</v>
      </c>
      <c r="AJ18" s="12">
        <v>4.75</v>
      </c>
      <c r="AK18" s="12">
        <v>8.25</v>
      </c>
      <c r="AL18" s="12">
        <v>14.5</v>
      </c>
      <c r="AM18" s="12">
        <v>2.25</v>
      </c>
      <c r="AN18" s="12">
        <v>11.5</v>
      </c>
      <c r="AO18" s="12">
        <v>2.75</v>
      </c>
      <c r="AP18" s="12">
        <v>5</v>
      </c>
      <c r="AQ18" s="12">
        <v>7</v>
      </c>
      <c r="AR18" s="12">
        <v>3.75</v>
      </c>
      <c r="AS18" s="12">
        <v>7.5</v>
      </c>
      <c r="AT18" s="13">
        <v>912.5</v>
      </c>
      <c r="AU18" s="14"/>
      <c r="AW18" s="9" t="s">
        <v>58</v>
      </c>
      <c r="AX18" s="15">
        <f>SUM(AA42:AD45)</f>
        <v>4647.5</v>
      </c>
      <c r="AY18" s="9">
        <f>SUM(Z42:Z45,H42:K45)</f>
        <v>343.5</v>
      </c>
      <c r="AZ18" s="9">
        <f>SUM(AE42:AJ45)</f>
        <v>1694.5</v>
      </c>
      <c r="BA18" s="9">
        <f>SUM(B42:G45)</f>
        <v>539.25</v>
      </c>
      <c r="BB18" s="9">
        <f>SUM(T42:Y45, AM42:AN45)</f>
        <v>637</v>
      </c>
      <c r="BC18" s="9">
        <f>SUM(AK42:AL45,L42:S45)</f>
        <v>399.5</v>
      </c>
      <c r="BD18" s="9">
        <f>SUM(AO42:AR45)</f>
        <v>912.75</v>
      </c>
      <c r="BE18" s="9">
        <f t="shared" si="0"/>
        <v>9174</v>
      </c>
    </row>
    <row r="19" spans="1:57">
      <c r="A19" s="1" t="s">
        <v>16</v>
      </c>
      <c r="B19" s="12">
        <v>9</v>
      </c>
      <c r="C19" s="12">
        <v>13.5</v>
      </c>
      <c r="D19" s="12">
        <v>8.25</v>
      </c>
      <c r="E19" s="12">
        <v>5.5</v>
      </c>
      <c r="F19" s="12">
        <v>43</v>
      </c>
      <c r="G19" s="12">
        <v>10.25</v>
      </c>
      <c r="H19" s="12">
        <v>24.25</v>
      </c>
      <c r="I19" s="12">
        <v>14</v>
      </c>
      <c r="J19" s="12">
        <v>42</v>
      </c>
      <c r="K19" s="12">
        <v>29.25</v>
      </c>
      <c r="L19" s="12">
        <v>40.25</v>
      </c>
      <c r="M19" s="12">
        <v>145.25</v>
      </c>
      <c r="N19" s="12">
        <v>30</v>
      </c>
      <c r="O19" s="12">
        <v>57.5</v>
      </c>
      <c r="P19" s="12">
        <v>57</v>
      </c>
      <c r="Q19" s="12">
        <v>28.5</v>
      </c>
      <c r="R19" s="12">
        <v>9</v>
      </c>
      <c r="S19" s="12">
        <v>87</v>
      </c>
      <c r="T19" s="12">
        <v>5.75</v>
      </c>
      <c r="U19" s="12">
        <v>4.5</v>
      </c>
      <c r="V19" s="12">
        <v>9.5</v>
      </c>
      <c r="W19" s="12">
        <v>3</v>
      </c>
      <c r="X19" s="12">
        <v>2</v>
      </c>
      <c r="Y19" s="12">
        <v>7.5</v>
      </c>
      <c r="Z19" s="12">
        <v>8.25</v>
      </c>
      <c r="AA19" s="12">
        <v>95.5</v>
      </c>
      <c r="AB19" s="12">
        <v>62</v>
      </c>
      <c r="AC19" s="12">
        <v>170.25</v>
      </c>
      <c r="AD19" s="12">
        <v>48</v>
      </c>
      <c r="AE19" s="12">
        <v>17.75</v>
      </c>
      <c r="AF19" s="12">
        <v>13.5</v>
      </c>
      <c r="AG19" s="12">
        <v>11</v>
      </c>
      <c r="AH19" s="12">
        <v>11</v>
      </c>
      <c r="AI19" s="12">
        <v>20</v>
      </c>
      <c r="AJ19" s="12">
        <v>5.25</v>
      </c>
      <c r="AK19" s="12">
        <v>9.25</v>
      </c>
      <c r="AL19" s="12">
        <v>17.75</v>
      </c>
      <c r="AM19" s="12">
        <v>0.75</v>
      </c>
      <c r="AN19" s="12">
        <v>13</v>
      </c>
      <c r="AO19" s="12">
        <v>3.5</v>
      </c>
      <c r="AP19" s="12">
        <v>3.25</v>
      </c>
      <c r="AQ19" s="12">
        <v>17.5</v>
      </c>
      <c r="AR19" s="12">
        <v>4.25</v>
      </c>
      <c r="AS19" s="12">
        <v>9.25</v>
      </c>
      <c r="AT19" s="13">
        <v>1226.75</v>
      </c>
      <c r="AU19" s="14"/>
      <c r="AW19" s="9" t="s">
        <v>49</v>
      </c>
      <c r="AX19" s="15">
        <f>SUM(AX12:AX18)</f>
        <v>40405.75</v>
      </c>
      <c r="AY19" s="9">
        <f t="shared" ref="AY19:BD19" si="1">SUM(AY12:AY18)</f>
        <v>13787</v>
      </c>
      <c r="AZ19" s="9">
        <f t="shared" si="1"/>
        <v>22337.75</v>
      </c>
      <c r="BA19" s="9">
        <f t="shared" si="1"/>
        <v>14655</v>
      </c>
      <c r="BB19" s="9">
        <f t="shared" si="1"/>
        <v>11653.5</v>
      </c>
      <c r="BC19" s="9">
        <f t="shared" si="1"/>
        <v>22792.75</v>
      </c>
      <c r="BD19" s="9">
        <f t="shared" si="1"/>
        <v>10189.5</v>
      </c>
      <c r="BE19" s="9">
        <f t="shared" si="0"/>
        <v>135821.25</v>
      </c>
    </row>
    <row r="20" spans="1:57">
      <c r="A20" s="1" t="s">
        <v>17</v>
      </c>
      <c r="B20" s="12">
        <v>17.5</v>
      </c>
      <c r="C20" s="12">
        <v>46</v>
      </c>
      <c r="D20" s="12">
        <v>19</v>
      </c>
      <c r="E20" s="12">
        <v>29.5</v>
      </c>
      <c r="F20" s="12">
        <v>171.75</v>
      </c>
      <c r="G20" s="12">
        <v>34.5</v>
      </c>
      <c r="H20" s="12">
        <v>43</v>
      </c>
      <c r="I20" s="12">
        <v>31.25</v>
      </c>
      <c r="J20" s="12">
        <v>86.5</v>
      </c>
      <c r="K20" s="12">
        <v>60.5</v>
      </c>
      <c r="L20" s="12">
        <v>83</v>
      </c>
      <c r="M20" s="12">
        <v>302</v>
      </c>
      <c r="N20" s="12">
        <v>48</v>
      </c>
      <c r="O20" s="12">
        <v>128.5</v>
      </c>
      <c r="P20" s="12">
        <v>128.25</v>
      </c>
      <c r="Q20" s="12">
        <v>72.5</v>
      </c>
      <c r="R20" s="12">
        <v>87.25</v>
      </c>
      <c r="S20" s="12">
        <v>10.25</v>
      </c>
      <c r="T20" s="12">
        <v>21.5</v>
      </c>
      <c r="U20" s="12">
        <v>17.25</v>
      </c>
      <c r="V20" s="12">
        <v>18.25</v>
      </c>
      <c r="W20" s="12">
        <v>7.5</v>
      </c>
      <c r="X20" s="12">
        <v>7</v>
      </c>
      <c r="Y20" s="12">
        <v>11.25</v>
      </c>
      <c r="Z20" s="12">
        <v>8.5</v>
      </c>
      <c r="AA20" s="12">
        <v>197.25</v>
      </c>
      <c r="AB20" s="12">
        <v>117</v>
      </c>
      <c r="AC20" s="12">
        <v>350.25</v>
      </c>
      <c r="AD20" s="12">
        <v>139</v>
      </c>
      <c r="AE20" s="12">
        <v>36.5</v>
      </c>
      <c r="AF20" s="12">
        <v>29.75</v>
      </c>
      <c r="AG20" s="12">
        <v>15</v>
      </c>
      <c r="AH20" s="12">
        <v>25.5</v>
      </c>
      <c r="AI20" s="12">
        <v>34.25</v>
      </c>
      <c r="AJ20" s="12">
        <v>6.25</v>
      </c>
      <c r="AK20" s="12">
        <v>17.5</v>
      </c>
      <c r="AL20" s="12">
        <v>45.25</v>
      </c>
      <c r="AM20" s="12">
        <v>6.75</v>
      </c>
      <c r="AN20" s="12">
        <v>28.25</v>
      </c>
      <c r="AO20" s="12">
        <v>4</v>
      </c>
      <c r="AP20" s="12">
        <v>6.75</v>
      </c>
      <c r="AQ20" s="12">
        <v>57</v>
      </c>
      <c r="AR20" s="12">
        <v>4</v>
      </c>
      <c r="AS20" s="12">
        <v>14.5</v>
      </c>
      <c r="AT20" s="13">
        <v>2625.25</v>
      </c>
      <c r="AU20" s="14"/>
      <c r="AW20" s="18"/>
      <c r="AX20" s="15"/>
    </row>
    <row r="21" spans="1:57">
      <c r="A21" s="1" t="s">
        <v>18</v>
      </c>
      <c r="B21" s="12">
        <v>10.25</v>
      </c>
      <c r="C21" s="12">
        <v>18.5</v>
      </c>
      <c r="D21" s="12">
        <v>8.5</v>
      </c>
      <c r="E21" s="12">
        <v>12.5</v>
      </c>
      <c r="F21" s="12">
        <v>36.75</v>
      </c>
      <c r="G21" s="12">
        <v>20.5</v>
      </c>
      <c r="H21" s="12">
        <v>45.75</v>
      </c>
      <c r="I21" s="12">
        <v>26.25</v>
      </c>
      <c r="J21" s="12">
        <v>49.5</v>
      </c>
      <c r="K21" s="12">
        <v>9.25</v>
      </c>
      <c r="L21" s="12">
        <v>25.25</v>
      </c>
      <c r="M21" s="12">
        <v>96.25</v>
      </c>
      <c r="N21" s="12">
        <v>12.25</v>
      </c>
      <c r="O21" s="12">
        <v>15</v>
      </c>
      <c r="P21" s="12">
        <v>11.25</v>
      </c>
      <c r="Q21" s="12">
        <v>4.75</v>
      </c>
      <c r="R21" s="12">
        <v>6</v>
      </c>
      <c r="S21" s="12">
        <v>18</v>
      </c>
      <c r="T21" s="12">
        <v>6.75</v>
      </c>
      <c r="U21" s="12">
        <v>43.75</v>
      </c>
      <c r="V21" s="12">
        <v>150.75</v>
      </c>
      <c r="W21" s="12">
        <v>50</v>
      </c>
      <c r="X21" s="12">
        <v>20</v>
      </c>
      <c r="Y21" s="12">
        <v>31.75</v>
      </c>
      <c r="Z21" s="12">
        <v>2.75</v>
      </c>
      <c r="AA21" s="12">
        <v>144.5</v>
      </c>
      <c r="AB21" s="12">
        <v>75</v>
      </c>
      <c r="AC21" s="12">
        <v>204</v>
      </c>
      <c r="AD21" s="12">
        <v>95.5</v>
      </c>
      <c r="AE21" s="12">
        <v>26.25</v>
      </c>
      <c r="AF21" s="12">
        <v>31.5</v>
      </c>
      <c r="AG21" s="12">
        <v>17.75</v>
      </c>
      <c r="AH21" s="12">
        <v>22.25</v>
      </c>
      <c r="AI21" s="12">
        <v>25.75</v>
      </c>
      <c r="AJ21" s="12">
        <v>6.5</v>
      </c>
      <c r="AK21" s="12">
        <v>2.25</v>
      </c>
      <c r="AL21" s="12">
        <v>9.5</v>
      </c>
      <c r="AM21" s="12">
        <v>12.75</v>
      </c>
      <c r="AN21" s="12">
        <v>144</v>
      </c>
      <c r="AO21" s="12">
        <v>10.75</v>
      </c>
      <c r="AP21" s="12">
        <v>9.5</v>
      </c>
      <c r="AQ21" s="12">
        <v>76</v>
      </c>
      <c r="AR21" s="12">
        <v>12.25</v>
      </c>
      <c r="AS21" s="12">
        <v>3.5</v>
      </c>
      <c r="AT21" s="13">
        <v>1661.75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8.25</v>
      </c>
      <c r="C22" s="12">
        <v>8</v>
      </c>
      <c r="D22" s="12">
        <v>7</v>
      </c>
      <c r="E22" s="12">
        <v>9.25</v>
      </c>
      <c r="F22" s="12">
        <v>40.75</v>
      </c>
      <c r="G22" s="12">
        <v>8.25</v>
      </c>
      <c r="H22" s="12">
        <v>32.5</v>
      </c>
      <c r="I22" s="12">
        <v>22.75</v>
      </c>
      <c r="J22" s="12">
        <v>51.25</v>
      </c>
      <c r="K22" s="12">
        <v>5.75</v>
      </c>
      <c r="L22" s="12">
        <v>11.75</v>
      </c>
      <c r="M22" s="12">
        <v>86.5</v>
      </c>
      <c r="N22" s="12">
        <v>8.75</v>
      </c>
      <c r="O22" s="12">
        <v>4.5</v>
      </c>
      <c r="P22" s="12">
        <v>4.25</v>
      </c>
      <c r="Q22" s="12">
        <v>2</v>
      </c>
      <c r="R22" s="12">
        <v>5.75</v>
      </c>
      <c r="S22" s="12">
        <v>17.5</v>
      </c>
      <c r="T22" s="12">
        <v>46.25</v>
      </c>
      <c r="U22" s="12">
        <v>10.5</v>
      </c>
      <c r="V22" s="12">
        <v>70.75</v>
      </c>
      <c r="W22" s="12">
        <v>17</v>
      </c>
      <c r="X22" s="12">
        <v>10.25</v>
      </c>
      <c r="Y22" s="12">
        <v>39</v>
      </c>
      <c r="Z22" s="12">
        <v>1.75</v>
      </c>
      <c r="AA22" s="12">
        <v>219.5</v>
      </c>
      <c r="AB22" s="12">
        <v>105.5</v>
      </c>
      <c r="AC22" s="12">
        <v>225.75</v>
      </c>
      <c r="AD22" s="12">
        <v>118.75</v>
      </c>
      <c r="AE22" s="12">
        <v>29.75</v>
      </c>
      <c r="AF22" s="12">
        <v>21.5</v>
      </c>
      <c r="AG22" s="12">
        <v>11.25</v>
      </c>
      <c r="AH22" s="12">
        <v>12.25</v>
      </c>
      <c r="AI22" s="12">
        <v>29</v>
      </c>
      <c r="AJ22" s="12">
        <v>6.5</v>
      </c>
      <c r="AK22" s="12">
        <v>3.25</v>
      </c>
      <c r="AL22" s="12">
        <v>6</v>
      </c>
      <c r="AM22" s="12">
        <v>7</v>
      </c>
      <c r="AN22" s="12">
        <v>41.5</v>
      </c>
      <c r="AO22" s="12">
        <v>5.25</v>
      </c>
      <c r="AP22" s="12">
        <v>3</v>
      </c>
      <c r="AQ22" s="12">
        <v>130.25</v>
      </c>
      <c r="AR22" s="12">
        <v>14.5</v>
      </c>
      <c r="AS22" s="12">
        <v>1</v>
      </c>
      <c r="AT22" s="13">
        <v>1521.75</v>
      </c>
      <c r="AU22" s="14"/>
      <c r="AW22" s="17" t="s">
        <v>43</v>
      </c>
      <c r="AX22" s="15">
        <f>AX12</f>
        <v>1577.5</v>
      </c>
      <c r="AY22" s="15"/>
      <c r="AZ22" s="15"/>
    </row>
    <row r="23" spans="1:57">
      <c r="A23" s="1" t="s">
        <v>20</v>
      </c>
      <c r="B23" s="12">
        <v>7.5</v>
      </c>
      <c r="C23" s="12">
        <v>15.75</v>
      </c>
      <c r="D23" s="12">
        <v>13.5</v>
      </c>
      <c r="E23" s="12">
        <v>20</v>
      </c>
      <c r="F23" s="12">
        <v>55</v>
      </c>
      <c r="G23" s="12">
        <v>21.5</v>
      </c>
      <c r="H23" s="12">
        <v>43.25</v>
      </c>
      <c r="I23" s="12">
        <v>25.25</v>
      </c>
      <c r="J23" s="12">
        <v>64.75</v>
      </c>
      <c r="K23" s="12">
        <v>10.25</v>
      </c>
      <c r="L23" s="12">
        <v>24</v>
      </c>
      <c r="M23" s="12">
        <v>99</v>
      </c>
      <c r="N23" s="12">
        <v>8.5</v>
      </c>
      <c r="O23" s="12">
        <v>9</v>
      </c>
      <c r="P23" s="12">
        <v>8.25</v>
      </c>
      <c r="Q23" s="12">
        <v>5.25</v>
      </c>
      <c r="R23" s="12">
        <v>8.25</v>
      </c>
      <c r="S23" s="12">
        <v>17.5</v>
      </c>
      <c r="T23" s="12">
        <v>164</v>
      </c>
      <c r="U23" s="12">
        <v>72.75</v>
      </c>
      <c r="V23" s="12">
        <v>11.25</v>
      </c>
      <c r="W23" s="12">
        <v>48</v>
      </c>
      <c r="X23" s="12">
        <v>21</v>
      </c>
      <c r="Y23" s="12">
        <v>74.25</v>
      </c>
      <c r="Z23" s="12">
        <v>7.75</v>
      </c>
      <c r="AA23" s="12">
        <v>310.5</v>
      </c>
      <c r="AB23" s="12">
        <v>150.5</v>
      </c>
      <c r="AC23" s="12">
        <v>314.5</v>
      </c>
      <c r="AD23" s="12">
        <v>209.5</v>
      </c>
      <c r="AE23" s="12">
        <v>38.5</v>
      </c>
      <c r="AF23" s="12">
        <v>33.5</v>
      </c>
      <c r="AG23" s="12">
        <v>18.25</v>
      </c>
      <c r="AH23" s="12">
        <v>15</v>
      </c>
      <c r="AI23" s="12">
        <v>30.5</v>
      </c>
      <c r="AJ23" s="12">
        <v>5.5</v>
      </c>
      <c r="AK23" s="12">
        <v>3.75</v>
      </c>
      <c r="AL23" s="12">
        <v>6</v>
      </c>
      <c r="AM23" s="12">
        <v>17.25</v>
      </c>
      <c r="AN23" s="12">
        <v>71.25</v>
      </c>
      <c r="AO23" s="12">
        <v>8</v>
      </c>
      <c r="AP23" s="12">
        <v>7.75</v>
      </c>
      <c r="AQ23" s="12">
        <v>129.75</v>
      </c>
      <c r="AR23" s="12">
        <v>21.25</v>
      </c>
      <c r="AS23" s="12">
        <v>3.5</v>
      </c>
      <c r="AT23" s="13">
        <v>2250.25</v>
      </c>
      <c r="AU23" s="14"/>
      <c r="AW23" s="17" t="s">
        <v>44</v>
      </c>
      <c r="AX23" s="15">
        <f>AX13+AY12</f>
        <v>10785.75</v>
      </c>
      <c r="AY23" s="15">
        <f>AY13</f>
        <v>820</v>
      </c>
      <c r="AZ23" s="15"/>
      <c r="BA23" s="15"/>
    </row>
    <row r="24" spans="1:57">
      <c r="A24" s="1" t="s">
        <v>21</v>
      </c>
      <c r="B24" s="12">
        <v>5.5</v>
      </c>
      <c r="C24" s="12">
        <v>9</v>
      </c>
      <c r="D24" s="12">
        <v>8.5</v>
      </c>
      <c r="E24" s="12">
        <v>10</v>
      </c>
      <c r="F24" s="12">
        <v>31.5</v>
      </c>
      <c r="G24" s="12">
        <v>8.75</v>
      </c>
      <c r="H24" s="12">
        <v>17.25</v>
      </c>
      <c r="I24" s="12">
        <v>9.25</v>
      </c>
      <c r="J24" s="12">
        <v>36</v>
      </c>
      <c r="K24" s="12">
        <v>4.75</v>
      </c>
      <c r="L24" s="12">
        <v>11.75</v>
      </c>
      <c r="M24" s="12">
        <v>61.75</v>
      </c>
      <c r="N24" s="12">
        <v>3</v>
      </c>
      <c r="O24" s="12">
        <v>3.25</v>
      </c>
      <c r="P24" s="12">
        <v>1.5</v>
      </c>
      <c r="Q24" s="12">
        <v>0.75</v>
      </c>
      <c r="R24" s="12">
        <v>3</v>
      </c>
      <c r="S24" s="12">
        <v>5.5</v>
      </c>
      <c r="T24" s="12">
        <v>61.25</v>
      </c>
      <c r="U24" s="12">
        <v>15.75</v>
      </c>
      <c r="V24" s="12">
        <v>45</v>
      </c>
      <c r="W24" s="12">
        <v>6.5</v>
      </c>
      <c r="X24" s="12">
        <v>11.75</v>
      </c>
      <c r="Y24" s="12">
        <v>40.75</v>
      </c>
      <c r="Z24" s="12">
        <v>5.5</v>
      </c>
      <c r="AA24" s="12">
        <v>176.75</v>
      </c>
      <c r="AB24" s="12">
        <v>108.25</v>
      </c>
      <c r="AC24" s="12">
        <v>197.75</v>
      </c>
      <c r="AD24" s="12">
        <v>129</v>
      </c>
      <c r="AE24" s="12">
        <v>21</v>
      </c>
      <c r="AF24" s="12">
        <v>20.5</v>
      </c>
      <c r="AG24" s="12">
        <v>10.75</v>
      </c>
      <c r="AH24" s="12">
        <v>4.75</v>
      </c>
      <c r="AI24" s="12">
        <v>13.5</v>
      </c>
      <c r="AJ24" s="12">
        <v>2</v>
      </c>
      <c r="AK24" s="12">
        <v>1</v>
      </c>
      <c r="AL24" s="12">
        <v>2.75</v>
      </c>
      <c r="AM24" s="12">
        <v>3.75</v>
      </c>
      <c r="AN24" s="12">
        <v>18.75</v>
      </c>
      <c r="AO24" s="12">
        <v>2</v>
      </c>
      <c r="AP24" s="12">
        <v>2.5</v>
      </c>
      <c r="AQ24" s="12">
        <v>66.25</v>
      </c>
      <c r="AR24" s="12">
        <v>9.25</v>
      </c>
      <c r="AS24" s="12">
        <v>0.5</v>
      </c>
      <c r="AT24" s="13">
        <v>1208.5</v>
      </c>
      <c r="AU24" s="14"/>
      <c r="AW24" s="17" t="s">
        <v>45</v>
      </c>
      <c r="AX24" s="15">
        <f>AX14+AZ12</f>
        <v>22189</v>
      </c>
      <c r="AY24" s="15">
        <f>AY14+AZ13</f>
        <v>3364</v>
      </c>
      <c r="AZ24" s="15">
        <f>AZ14</f>
        <v>3914.25</v>
      </c>
      <c r="BA24" s="15"/>
      <c r="BB24" s="15"/>
    </row>
    <row r="25" spans="1:57">
      <c r="A25" s="1" t="s">
        <v>22</v>
      </c>
      <c r="B25" s="12">
        <v>2.5</v>
      </c>
      <c r="C25" s="12">
        <v>4.75</v>
      </c>
      <c r="D25" s="12">
        <v>4.25</v>
      </c>
      <c r="E25" s="12">
        <v>4.5</v>
      </c>
      <c r="F25" s="12">
        <v>22.75</v>
      </c>
      <c r="G25" s="12">
        <v>4.5</v>
      </c>
      <c r="H25" s="12">
        <v>15.75</v>
      </c>
      <c r="I25" s="12">
        <v>8.5</v>
      </c>
      <c r="J25" s="12">
        <v>37.75</v>
      </c>
      <c r="K25" s="12">
        <v>3</v>
      </c>
      <c r="L25" s="12">
        <v>11.5</v>
      </c>
      <c r="M25" s="12">
        <v>43.5</v>
      </c>
      <c r="N25" s="12">
        <v>1.5</v>
      </c>
      <c r="O25" s="12">
        <v>1.25</v>
      </c>
      <c r="P25" s="12">
        <v>1.5</v>
      </c>
      <c r="Q25" s="12">
        <v>2</v>
      </c>
      <c r="R25" s="12">
        <v>1</v>
      </c>
      <c r="S25" s="12">
        <v>6</v>
      </c>
      <c r="T25" s="12">
        <v>25</v>
      </c>
      <c r="U25" s="12">
        <v>10.25</v>
      </c>
      <c r="V25" s="12">
        <v>23.5</v>
      </c>
      <c r="W25" s="12">
        <v>13.5</v>
      </c>
      <c r="X25" s="12">
        <v>4.5</v>
      </c>
      <c r="Y25" s="12">
        <v>39.5</v>
      </c>
      <c r="Z25" s="12">
        <v>3.5</v>
      </c>
      <c r="AA25" s="12">
        <v>146.75</v>
      </c>
      <c r="AB25" s="12">
        <v>87.75</v>
      </c>
      <c r="AC25" s="12">
        <v>166.5</v>
      </c>
      <c r="AD25" s="12">
        <v>99</v>
      </c>
      <c r="AE25" s="12">
        <v>31.75</v>
      </c>
      <c r="AF25" s="12">
        <v>14.25</v>
      </c>
      <c r="AG25" s="12">
        <v>6.75</v>
      </c>
      <c r="AH25" s="12">
        <v>5.75</v>
      </c>
      <c r="AI25" s="12">
        <v>10.75</v>
      </c>
      <c r="AJ25" s="12">
        <v>2.5</v>
      </c>
      <c r="AK25" s="12">
        <v>1</v>
      </c>
      <c r="AL25" s="12">
        <v>1.75</v>
      </c>
      <c r="AM25" s="12">
        <v>2.75</v>
      </c>
      <c r="AN25" s="12">
        <v>8.75</v>
      </c>
      <c r="AO25" s="12">
        <v>2</v>
      </c>
      <c r="AP25" s="12">
        <v>0.5</v>
      </c>
      <c r="AQ25" s="12">
        <v>44.5</v>
      </c>
      <c r="AR25" s="12">
        <v>7.25</v>
      </c>
      <c r="AS25" s="12">
        <v>1.75</v>
      </c>
      <c r="AT25" s="13">
        <v>938.25</v>
      </c>
      <c r="AU25" s="14"/>
      <c r="AW25" s="17" t="s">
        <v>46</v>
      </c>
      <c r="AX25" s="15">
        <f>AX15+BA12</f>
        <v>10730</v>
      </c>
      <c r="AY25" s="15">
        <f>AY15+BA13</f>
        <v>3715.75</v>
      </c>
      <c r="AZ25" s="15">
        <f>AZ15+BA14</f>
        <v>3044.25</v>
      </c>
      <c r="BA25" s="15">
        <f>BA15</f>
        <v>2666.75</v>
      </c>
      <c r="BB25" s="15"/>
      <c r="BC25" s="15"/>
      <c r="BD25" s="14"/>
    </row>
    <row r="26" spans="1:57">
      <c r="A26" s="1" t="s">
        <v>23</v>
      </c>
      <c r="B26" s="12">
        <v>11.5</v>
      </c>
      <c r="C26" s="12">
        <v>17.5</v>
      </c>
      <c r="D26" s="12">
        <v>21.25</v>
      </c>
      <c r="E26" s="12">
        <v>15</v>
      </c>
      <c r="F26" s="12">
        <v>37.25</v>
      </c>
      <c r="G26" s="12">
        <v>14.25</v>
      </c>
      <c r="H26" s="12">
        <v>36</v>
      </c>
      <c r="I26" s="12">
        <v>44</v>
      </c>
      <c r="J26" s="12">
        <v>104.5</v>
      </c>
      <c r="K26" s="12">
        <v>13.75</v>
      </c>
      <c r="L26" s="12">
        <v>23</v>
      </c>
      <c r="M26" s="12">
        <v>77.5</v>
      </c>
      <c r="N26" s="12">
        <v>7.25</v>
      </c>
      <c r="O26" s="12">
        <v>9.75</v>
      </c>
      <c r="P26" s="12">
        <v>5.25</v>
      </c>
      <c r="Q26" s="12">
        <v>5.25</v>
      </c>
      <c r="R26" s="12">
        <v>7.25</v>
      </c>
      <c r="S26" s="12">
        <v>13.75</v>
      </c>
      <c r="T26" s="12">
        <v>28.5</v>
      </c>
      <c r="U26" s="12">
        <v>43.5</v>
      </c>
      <c r="V26" s="12">
        <v>69.25</v>
      </c>
      <c r="W26" s="12">
        <v>36.25</v>
      </c>
      <c r="X26" s="12">
        <v>46.5</v>
      </c>
      <c r="Y26" s="12">
        <v>9</v>
      </c>
      <c r="Z26" s="12">
        <v>16.5</v>
      </c>
      <c r="AA26" s="12">
        <v>316.75</v>
      </c>
      <c r="AB26" s="12">
        <v>164.5</v>
      </c>
      <c r="AC26" s="12">
        <v>406.75</v>
      </c>
      <c r="AD26" s="12">
        <v>292</v>
      </c>
      <c r="AE26" s="12">
        <v>124.75</v>
      </c>
      <c r="AF26" s="12">
        <v>86</v>
      </c>
      <c r="AG26" s="12">
        <v>26</v>
      </c>
      <c r="AH26" s="12">
        <v>19.25</v>
      </c>
      <c r="AI26" s="12">
        <v>19.25</v>
      </c>
      <c r="AJ26" s="12">
        <v>4.25</v>
      </c>
      <c r="AK26" s="12">
        <v>3</v>
      </c>
      <c r="AL26" s="12">
        <v>5</v>
      </c>
      <c r="AM26" s="12">
        <v>9.5</v>
      </c>
      <c r="AN26" s="12">
        <v>26.5</v>
      </c>
      <c r="AO26" s="12">
        <v>3.5</v>
      </c>
      <c r="AP26" s="12">
        <v>2.25</v>
      </c>
      <c r="AQ26" s="12">
        <v>109</v>
      </c>
      <c r="AR26" s="12">
        <v>24.75</v>
      </c>
      <c r="AS26" s="12">
        <v>2.5</v>
      </c>
      <c r="AT26" s="13">
        <v>2359</v>
      </c>
      <c r="AU26" s="14"/>
      <c r="AW26" s="9" t="s">
        <v>47</v>
      </c>
      <c r="AX26" s="15">
        <f>AX16+BB12</f>
        <v>10255.5</v>
      </c>
      <c r="AY26" s="9">
        <f>AY16+BB13</f>
        <v>1917.5</v>
      </c>
      <c r="AZ26" s="9">
        <f>AZ16+BB14</f>
        <v>2032.5</v>
      </c>
      <c r="BA26" s="9">
        <f>BA16+BB15</f>
        <v>1369.75</v>
      </c>
      <c r="BB26" s="9">
        <f>BB16</f>
        <v>2262.25</v>
      </c>
    </row>
    <row r="27" spans="1:57">
      <c r="A27" s="1" t="s">
        <v>24</v>
      </c>
      <c r="B27" s="12">
        <v>17.25</v>
      </c>
      <c r="C27" s="12">
        <v>19.25</v>
      </c>
      <c r="D27" s="12">
        <v>6.5</v>
      </c>
      <c r="E27" s="12">
        <v>9.5</v>
      </c>
      <c r="F27" s="12">
        <v>29</v>
      </c>
      <c r="G27" s="12">
        <v>25</v>
      </c>
      <c r="H27" s="12">
        <v>32</v>
      </c>
      <c r="I27" s="12">
        <v>24.75</v>
      </c>
      <c r="J27" s="12">
        <v>58.75</v>
      </c>
      <c r="K27" s="12">
        <v>21.5</v>
      </c>
      <c r="L27" s="12">
        <v>63.5</v>
      </c>
      <c r="M27" s="12">
        <v>68.75</v>
      </c>
      <c r="N27" s="12">
        <v>14.75</v>
      </c>
      <c r="O27" s="12">
        <v>24</v>
      </c>
      <c r="P27" s="12">
        <v>14.5</v>
      </c>
      <c r="Q27" s="12">
        <v>7.75</v>
      </c>
      <c r="R27" s="12">
        <v>6.75</v>
      </c>
      <c r="S27" s="12">
        <v>8.25</v>
      </c>
      <c r="T27" s="12">
        <v>5.5</v>
      </c>
      <c r="U27" s="12">
        <v>3</v>
      </c>
      <c r="V27" s="12">
        <v>9</v>
      </c>
      <c r="W27" s="12">
        <v>6</v>
      </c>
      <c r="X27" s="12">
        <v>2.5</v>
      </c>
      <c r="Y27" s="12">
        <v>11.25</v>
      </c>
      <c r="Z27" s="12">
        <v>3.75</v>
      </c>
      <c r="AA27" s="12">
        <v>269</v>
      </c>
      <c r="AB27" s="12">
        <v>166.25</v>
      </c>
      <c r="AC27" s="12">
        <v>507.25</v>
      </c>
      <c r="AD27" s="12">
        <v>240.75</v>
      </c>
      <c r="AE27" s="12">
        <v>135.75</v>
      </c>
      <c r="AF27" s="12">
        <v>91.5</v>
      </c>
      <c r="AG27" s="12">
        <v>21</v>
      </c>
      <c r="AH27" s="12">
        <v>31.75</v>
      </c>
      <c r="AI27" s="12">
        <v>25.75</v>
      </c>
      <c r="AJ27" s="12">
        <v>4.25</v>
      </c>
      <c r="AK27" s="12">
        <v>4</v>
      </c>
      <c r="AL27" s="12">
        <v>16.25</v>
      </c>
      <c r="AM27" s="12">
        <v>0.75</v>
      </c>
      <c r="AN27" s="12">
        <v>18.75</v>
      </c>
      <c r="AO27" s="12">
        <v>4.75</v>
      </c>
      <c r="AP27" s="12">
        <v>6</v>
      </c>
      <c r="AQ27" s="12">
        <v>35.25</v>
      </c>
      <c r="AR27" s="12">
        <v>10</v>
      </c>
      <c r="AS27" s="12">
        <v>3.5</v>
      </c>
      <c r="AT27" s="13">
        <v>2085.25</v>
      </c>
      <c r="AU27" s="14"/>
      <c r="AW27" s="9" t="s">
        <v>48</v>
      </c>
      <c r="AX27" s="15">
        <f>AX17+BC12</f>
        <v>13553</v>
      </c>
      <c r="AY27" s="9">
        <f>AY17+BC13</f>
        <v>5097</v>
      </c>
      <c r="AZ27" s="9">
        <f>AZ17+BC14</f>
        <v>3072</v>
      </c>
      <c r="BA27" s="9">
        <f>BA17+BC15</f>
        <v>4472.5</v>
      </c>
      <c r="BB27" s="9">
        <f>BB17+BC16</f>
        <v>2440</v>
      </c>
      <c r="BC27" s="9">
        <f>BC17</f>
        <v>8091.25</v>
      </c>
    </row>
    <row r="28" spans="1:57">
      <c r="A28" s="1" t="s">
        <v>25</v>
      </c>
      <c r="B28" s="12">
        <v>85</v>
      </c>
      <c r="C28" s="12">
        <v>204.5</v>
      </c>
      <c r="D28" s="12">
        <v>144.75</v>
      </c>
      <c r="E28" s="12">
        <v>261.5</v>
      </c>
      <c r="F28" s="12">
        <v>524.75</v>
      </c>
      <c r="G28" s="12">
        <v>204.25</v>
      </c>
      <c r="H28" s="12">
        <v>344</v>
      </c>
      <c r="I28" s="12">
        <v>198.75</v>
      </c>
      <c r="J28" s="12">
        <v>305.25</v>
      </c>
      <c r="K28" s="12">
        <v>166.75</v>
      </c>
      <c r="L28" s="12">
        <v>213.25</v>
      </c>
      <c r="M28" s="12">
        <v>272</v>
      </c>
      <c r="N28" s="12">
        <v>140.75</v>
      </c>
      <c r="O28" s="12">
        <v>124.5</v>
      </c>
      <c r="P28" s="12">
        <v>86.25</v>
      </c>
      <c r="Q28" s="12">
        <v>58.75</v>
      </c>
      <c r="R28" s="12">
        <v>111</v>
      </c>
      <c r="S28" s="12">
        <v>219.75</v>
      </c>
      <c r="T28" s="12">
        <v>167</v>
      </c>
      <c r="U28" s="12">
        <v>229.5</v>
      </c>
      <c r="V28" s="12">
        <v>359.75</v>
      </c>
      <c r="W28" s="12">
        <v>206.75</v>
      </c>
      <c r="X28" s="12">
        <v>178</v>
      </c>
      <c r="Y28" s="12">
        <v>301.5</v>
      </c>
      <c r="Z28" s="12">
        <v>335.25</v>
      </c>
      <c r="AA28" s="12">
        <v>65</v>
      </c>
      <c r="AB28" s="12">
        <v>30.75</v>
      </c>
      <c r="AC28" s="12">
        <v>212</v>
      </c>
      <c r="AD28" s="12">
        <v>119.75</v>
      </c>
      <c r="AE28" s="12">
        <v>301</v>
      </c>
      <c r="AF28" s="12">
        <v>386.25</v>
      </c>
      <c r="AG28" s="12">
        <v>211.5</v>
      </c>
      <c r="AH28" s="12">
        <v>306.75</v>
      </c>
      <c r="AI28" s="12">
        <v>180.5</v>
      </c>
      <c r="AJ28" s="12">
        <v>70.75</v>
      </c>
      <c r="AK28" s="12">
        <v>137</v>
      </c>
      <c r="AL28" s="12">
        <v>671.75</v>
      </c>
      <c r="AM28" s="12">
        <v>73.25</v>
      </c>
      <c r="AN28" s="12">
        <v>199.5</v>
      </c>
      <c r="AO28" s="12">
        <v>59.75</v>
      </c>
      <c r="AP28" s="12">
        <v>82.75</v>
      </c>
      <c r="AQ28" s="12">
        <v>449.5</v>
      </c>
      <c r="AR28" s="12">
        <v>155.25</v>
      </c>
      <c r="AS28" s="12">
        <v>109.25</v>
      </c>
      <c r="AT28" s="13">
        <v>9265.75</v>
      </c>
      <c r="AU28" s="14"/>
      <c r="AW28" s="9" t="s">
        <v>58</v>
      </c>
      <c r="AX28" s="15">
        <f>AX18+BD12</f>
        <v>9295.5</v>
      </c>
      <c r="AY28" s="9">
        <f>AY18+BD13</f>
        <v>766.5</v>
      </c>
      <c r="AZ28" s="9">
        <f>AZ18+BD14</f>
        <v>3733.5</v>
      </c>
      <c r="BA28" s="9">
        <f>BA18+BD15</f>
        <v>1276.75</v>
      </c>
      <c r="BB28" s="9">
        <f>BB18+BD16</f>
        <v>1505.25</v>
      </c>
      <c r="BC28" s="9">
        <f>SUM(BC18,BD17)</f>
        <v>960.5</v>
      </c>
      <c r="BD28" s="9">
        <f>BD18</f>
        <v>912.75</v>
      </c>
      <c r="BE28" s="9">
        <f>SUM(AX22:BD28)</f>
        <v>135821.25</v>
      </c>
    </row>
    <row r="29" spans="1:57">
      <c r="A29" s="1" t="s">
        <v>26</v>
      </c>
      <c r="B29" s="12">
        <v>67.25</v>
      </c>
      <c r="C29" s="12">
        <v>134.5</v>
      </c>
      <c r="D29" s="12">
        <v>102.75</v>
      </c>
      <c r="E29" s="12">
        <v>162.25</v>
      </c>
      <c r="F29" s="12">
        <v>308.5</v>
      </c>
      <c r="G29" s="12">
        <v>120</v>
      </c>
      <c r="H29" s="12">
        <v>205</v>
      </c>
      <c r="I29" s="12">
        <v>155.75</v>
      </c>
      <c r="J29" s="12">
        <v>237.75</v>
      </c>
      <c r="K29" s="12">
        <v>174</v>
      </c>
      <c r="L29" s="12">
        <v>146.25</v>
      </c>
      <c r="M29" s="12">
        <v>162.75</v>
      </c>
      <c r="N29" s="12">
        <v>115.5</v>
      </c>
      <c r="O29" s="12">
        <v>103.75</v>
      </c>
      <c r="P29" s="12">
        <v>49</v>
      </c>
      <c r="Q29" s="12">
        <v>30.75</v>
      </c>
      <c r="R29" s="12">
        <v>73.5</v>
      </c>
      <c r="S29" s="12">
        <v>131.25</v>
      </c>
      <c r="T29" s="12">
        <v>84.25</v>
      </c>
      <c r="U29" s="12">
        <v>111.75</v>
      </c>
      <c r="V29" s="12">
        <v>157.75</v>
      </c>
      <c r="W29" s="12">
        <v>95.25</v>
      </c>
      <c r="X29" s="12">
        <v>82.25</v>
      </c>
      <c r="Y29" s="12">
        <v>182.75</v>
      </c>
      <c r="Z29" s="12">
        <v>204.75</v>
      </c>
      <c r="AA29" s="12">
        <v>21.5</v>
      </c>
      <c r="AB29" s="12">
        <v>31</v>
      </c>
      <c r="AC29" s="12">
        <v>48.25</v>
      </c>
      <c r="AD29" s="12">
        <v>63.75</v>
      </c>
      <c r="AE29" s="12">
        <v>285.75</v>
      </c>
      <c r="AF29" s="12">
        <v>366.25</v>
      </c>
      <c r="AG29" s="12">
        <v>261.5</v>
      </c>
      <c r="AH29" s="12">
        <v>724.75</v>
      </c>
      <c r="AI29" s="12">
        <v>180.75</v>
      </c>
      <c r="AJ29" s="12">
        <v>86.25</v>
      </c>
      <c r="AK29" s="12">
        <v>65.25</v>
      </c>
      <c r="AL29" s="12">
        <v>206</v>
      </c>
      <c r="AM29" s="12">
        <v>36.25</v>
      </c>
      <c r="AN29" s="12">
        <v>98</v>
      </c>
      <c r="AO29" s="12">
        <v>47</v>
      </c>
      <c r="AP29" s="12">
        <v>51.5</v>
      </c>
      <c r="AQ29" s="12">
        <v>381</v>
      </c>
      <c r="AR29" s="12">
        <v>103.25</v>
      </c>
      <c r="AS29" s="12">
        <v>42.75</v>
      </c>
      <c r="AT29" s="13">
        <v>6500</v>
      </c>
      <c r="AU29" s="14"/>
      <c r="AX29" s="15"/>
    </row>
    <row r="30" spans="1:57">
      <c r="A30" s="1" t="s">
        <v>27</v>
      </c>
      <c r="B30" s="12">
        <v>138</v>
      </c>
      <c r="C30" s="12">
        <v>340</v>
      </c>
      <c r="D30" s="12">
        <v>182.75</v>
      </c>
      <c r="E30" s="12">
        <v>257.25</v>
      </c>
      <c r="F30" s="12">
        <v>820.5</v>
      </c>
      <c r="G30" s="12">
        <v>254.25</v>
      </c>
      <c r="H30" s="12">
        <v>449.25</v>
      </c>
      <c r="I30" s="12">
        <v>286.75</v>
      </c>
      <c r="J30" s="12">
        <v>445.25</v>
      </c>
      <c r="K30" s="12">
        <v>375</v>
      </c>
      <c r="L30" s="12">
        <v>414.25</v>
      </c>
      <c r="M30" s="12">
        <v>414.25</v>
      </c>
      <c r="N30" s="12">
        <v>226.25</v>
      </c>
      <c r="O30" s="12">
        <v>233.75</v>
      </c>
      <c r="P30" s="12">
        <v>118.75</v>
      </c>
      <c r="Q30" s="12">
        <v>97.25</v>
      </c>
      <c r="R30" s="12">
        <v>154.25</v>
      </c>
      <c r="S30" s="12">
        <v>302.5</v>
      </c>
      <c r="T30" s="12">
        <v>174.5</v>
      </c>
      <c r="U30" s="12">
        <v>207</v>
      </c>
      <c r="V30" s="12">
        <v>279.5</v>
      </c>
      <c r="W30" s="12">
        <v>189</v>
      </c>
      <c r="X30" s="12">
        <v>140.25</v>
      </c>
      <c r="Y30" s="12">
        <v>340</v>
      </c>
      <c r="Z30" s="12">
        <v>504</v>
      </c>
      <c r="AA30" s="12">
        <v>196.75</v>
      </c>
      <c r="AB30" s="12">
        <v>37</v>
      </c>
      <c r="AC30" s="12">
        <v>144</v>
      </c>
      <c r="AD30" s="12">
        <v>185.75</v>
      </c>
      <c r="AE30" s="12">
        <v>1095.25</v>
      </c>
      <c r="AF30" s="12">
        <v>1337</v>
      </c>
      <c r="AG30" s="12">
        <v>683.5</v>
      </c>
      <c r="AH30" s="12">
        <v>1315.5</v>
      </c>
      <c r="AI30" s="12">
        <v>708.25</v>
      </c>
      <c r="AJ30" s="12">
        <v>312.5</v>
      </c>
      <c r="AK30" s="12">
        <v>124</v>
      </c>
      <c r="AL30" s="12">
        <v>463.75</v>
      </c>
      <c r="AM30" s="12">
        <v>63.75</v>
      </c>
      <c r="AN30" s="12">
        <v>209.5</v>
      </c>
      <c r="AO30" s="12">
        <v>191</v>
      </c>
      <c r="AP30" s="12">
        <v>223.75</v>
      </c>
      <c r="AQ30" s="12">
        <v>1491.5</v>
      </c>
      <c r="AR30" s="12">
        <v>440.75</v>
      </c>
      <c r="AS30" s="12">
        <v>107.5</v>
      </c>
      <c r="AT30" s="13">
        <v>16675.5</v>
      </c>
      <c r="AU30" s="14"/>
      <c r="AX30" s="15"/>
    </row>
    <row r="31" spans="1:57">
      <c r="A31" s="1" t="s">
        <v>28</v>
      </c>
      <c r="B31" s="12">
        <v>66.5</v>
      </c>
      <c r="C31" s="12">
        <v>106.75</v>
      </c>
      <c r="D31" s="12">
        <v>87.25</v>
      </c>
      <c r="E31" s="12">
        <v>149</v>
      </c>
      <c r="F31" s="12">
        <v>371</v>
      </c>
      <c r="G31" s="12">
        <v>182.25</v>
      </c>
      <c r="H31" s="12">
        <v>289</v>
      </c>
      <c r="I31" s="12">
        <v>168.75</v>
      </c>
      <c r="J31" s="12">
        <v>199</v>
      </c>
      <c r="K31" s="12">
        <v>180.5</v>
      </c>
      <c r="L31" s="12">
        <v>228</v>
      </c>
      <c r="M31" s="12">
        <v>183.75</v>
      </c>
      <c r="N31" s="12">
        <v>85.5</v>
      </c>
      <c r="O31" s="12">
        <v>67.25</v>
      </c>
      <c r="P31" s="12">
        <v>43.75</v>
      </c>
      <c r="Q31" s="12">
        <v>24.25</v>
      </c>
      <c r="R31" s="12">
        <v>46</v>
      </c>
      <c r="S31" s="12">
        <v>114</v>
      </c>
      <c r="T31" s="12">
        <v>70.5</v>
      </c>
      <c r="U31" s="12">
        <v>94.5</v>
      </c>
      <c r="V31" s="12">
        <v>168.25</v>
      </c>
      <c r="W31" s="12">
        <v>108.75</v>
      </c>
      <c r="X31" s="12">
        <v>79</v>
      </c>
      <c r="Y31" s="12">
        <v>221.25</v>
      </c>
      <c r="Z31" s="12">
        <v>221.5</v>
      </c>
      <c r="AA31" s="12">
        <v>102</v>
      </c>
      <c r="AB31" s="12">
        <v>56.75</v>
      </c>
      <c r="AC31" s="12">
        <v>197</v>
      </c>
      <c r="AD31" s="12">
        <v>66.25</v>
      </c>
      <c r="AE31" s="12">
        <v>472.75</v>
      </c>
      <c r="AF31" s="12">
        <v>569.25</v>
      </c>
      <c r="AG31" s="12">
        <v>259</v>
      </c>
      <c r="AH31" s="12">
        <v>456</v>
      </c>
      <c r="AI31" s="12">
        <v>238.25</v>
      </c>
      <c r="AJ31" s="12">
        <v>128.75</v>
      </c>
      <c r="AK31" s="12">
        <v>50.75</v>
      </c>
      <c r="AL31" s="12">
        <v>152</v>
      </c>
      <c r="AM31" s="12">
        <v>34.75</v>
      </c>
      <c r="AN31" s="12">
        <v>65.5</v>
      </c>
      <c r="AO31" s="12">
        <v>58.25</v>
      </c>
      <c r="AP31" s="12">
        <v>113.5</v>
      </c>
      <c r="AQ31" s="12">
        <v>579.25</v>
      </c>
      <c r="AR31" s="12">
        <v>220</v>
      </c>
      <c r="AS31" s="12">
        <v>35.5</v>
      </c>
      <c r="AT31" s="13">
        <v>7411.75</v>
      </c>
      <c r="AU31" s="14"/>
      <c r="AX31" s="15"/>
    </row>
    <row r="32" spans="1:57">
      <c r="A32" s="1">
        <v>16</v>
      </c>
      <c r="B32" s="12">
        <v>47</v>
      </c>
      <c r="C32" s="12">
        <v>55.5</v>
      </c>
      <c r="D32" s="12">
        <v>39.75</v>
      </c>
      <c r="E32" s="12">
        <v>81</v>
      </c>
      <c r="F32" s="12">
        <v>187.75</v>
      </c>
      <c r="G32" s="12">
        <v>113.75</v>
      </c>
      <c r="H32" s="12">
        <v>165.5</v>
      </c>
      <c r="I32" s="12">
        <v>124.5</v>
      </c>
      <c r="J32" s="12">
        <v>106</v>
      </c>
      <c r="K32" s="12">
        <v>114.5</v>
      </c>
      <c r="L32" s="12">
        <v>101.5</v>
      </c>
      <c r="M32" s="12">
        <v>86.25</v>
      </c>
      <c r="N32" s="12">
        <v>34</v>
      </c>
      <c r="O32" s="12">
        <v>32.5</v>
      </c>
      <c r="P32" s="12">
        <v>14.75</v>
      </c>
      <c r="Q32" s="12">
        <v>17.5</v>
      </c>
      <c r="R32" s="12">
        <v>16</v>
      </c>
      <c r="S32" s="12">
        <v>38.25</v>
      </c>
      <c r="T32" s="12">
        <v>26.25</v>
      </c>
      <c r="U32" s="12">
        <v>27.75</v>
      </c>
      <c r="V32" s="12">
        <v>33.5</v>
      </c>
      <c r="W32" s="12">
        <v>22</v>
      </c>
      <c r="X32" s="12">
        <v>24.75</v>
      </c>
      <c r="Y32" s="12">
        <v>101.5</v>
      </c>
      <c r="Z32" s="12">
        <v>138</v>
      </c>
      <c r="AA32" s="12">
        <v>282</v>
      </c>
      <c r="AB32" s="12">
        <v>236.75</v>
      </c>
      <c r="AC32" s="12">
        <v>1217.5</v>
      </c>
      <c r="AD32" s="12">
        <v>513.5</v>
      </c>
      <c r="AE32" s="12">
        <v>39</v>
      </c>
      <c r="AF32" s="12">
        <v>199</v>
      </c>
      <c r="AG32" s="12">
        <v>187.25</v>
      </c>
      <c r="AH32" s="12">
        <v>305.75</v>
      </c>
      <c r="AI32" s="12">
        <v>156.5</v>
      </c>
      <c r="AJ32" s="12">
        <v>70.25</v>
      </c>
      <c r="AK32" s="12">
        <v>17</v>
      </c>
      <c r="AL32" s="12">
        <v>56.25</v>
      </c>
      <c r="AM32" s="12">
        <v>7.5</v>
      </c>
      <c r="AN32" s="12">
        <v>30</v>
      </c>
      <c r="AO32" s="12">
        <v>33.5</v>
      </c>
      <c r="AP32" s="12">
        <v>96.75</v>
      </c>
      <c r="AQ32" s="12">
        <v>234.25</v>
      </c>
      <c r="AR32" s="12">
        <v>112</v>
      </c>
      <c r="AS32" s="12">
        <v>8</v>
      </c>
      <c r="AT32" s="13">
        <v>5552.5</v>
      </c>
      <c r="AU32" s="14"/>
      <c r="AX32" s="15"/>
    </row>
    <row r="33" spans="1:50">
      <c r="A33" s="1">
        <v>24</v>
      </c>
      <c r="B33" s="12">
        <v>55.5</v>
      </c>
      <c r="C33" s="12">
        <v>49.75</v>
      </c>
      <c r="D33" s="12">
        <v>39.75</v>
      </c>
      <c r="E33" s="12">
        <v>74.25</v>
      </c>
      <c r="F33" s="12">
        <v>151.75</v>
      </c>
      <c r="G33" s="12">
        <v>87</v>
      </c>
      <c r="H33" s="12">
        <v>125.25</v>
      </c>
      <c r="I33" s="12">
        <v>87.75</v>
      </c>
      <c r="J33" s="12">
        <v>91.25</v>
      </c>
      <c r="K33" s="12">
        <v>89.75</v>
      </c>
      <c r="L33" s="12">
        <v>100.25</v>
      </c>
      <c r="M33" s="12">
        <v>92.25</v>
      </c>
      <c r="N33" s="12">
        <v>36.5</v>
      </c>
      <c r="O33" s="12">
        <v>22</v>
      </c>
      <c r="P33" s="12">
        <v>22.5</v>
      </c>
      <c r="Q33" s="12">
        <v>12.75</v>
      </c>
      <c r="R33" s="12">
        <v>15</v>
      </c>
      <c r="S33" s="12">
        <v>28.5</v>
      </c>
      <c r="T33" s="12">
        <v>33.25</v>
      </c>
      <c r="U33" s="12">
        <v>26</v>
      </c>
      <c r="V33" s="12">
        <v>29.75</v>
      </c>
      <c r="W33" s="12">
        <v>17</v>
      </c>
      <c r="X33" s="12">
        <v>13.25</v>
      </c>
      <c r="Y33" s="12">
        <v>81.25</v>
      </c>
      <c r="Z33" s="12">
        <v>97</v>
      </c>
      <c r="AA33" s="12">
        <v>356</v>
      </c>
      <c r="AB33" s="12">
        <v>280</v>
      </c>
      <c r="AC33" s="12">
        <v>1494.25</v>
      </c>
      <c r="AD33" s="12">
        <v>644.25</v>
      </c>
      <c r="AE33" s="12">
        <v>174.5</v>
      </c>
      <c r="AF33" s="12">
        <v>40</v>
      </c>
      <c r="AG33" s="12">
        <v>174.5</v>
      </c>
      <c r="AH33" s="12">
        <v>302.5</v>
      </c>
      <c r="AI33" s="12">
        <v>160.25</v>
      </c>
      <c r="AJ33" s="12">
        <v>95.75</v>
      </c>
      <c r="AK33" s="12">
        <v>14</v>
      </c>
      <c r="AL33" s="12">
        <v>43.25</v>
      </c>
      <c r="AM33" s="12">
        <v>7.75</v>
      </c>
      <c r="AN33" s="12">
        <v>47</v>
      </c>
      <c r="AO33" s="12">
        <v>36.5</v>
      </c>
      <c r="AP33" s="12">
        <v>114.5</v>
      </c>
      <c r="AQ33" s="12">
        <v>231.75</v>
      </c>
      <c r="AR33" s="12">
        <v>102</v>
      </c>
      <c r="AS33" s="12">
        <v>7.75</v>
      </c>
      <c r="AT33" s="13">
        <v>5805.75</v>
      </c>
      <c r="AU33" s="14"/>
      <c r="AX33" s="15"/>
    </row>
    <row r="34" spans="1:50">
      <c r="A34" s="1" t="s">
        <v>29</v>
      </c>
      <c r="B34" s="12">
        <v>15.25</v>
      </c>
      <c r="C34" s="12">
        <v>26.75</v>
      </c>
      <c r="D34" s="12">
        <v>12.75</v>
      </c>
      <c r="E34" s="12">
        <v>24.25</v>
      </c>
      <c r="F34" s="12">
        <v>57</v>
      </c>
      <c r="G34" s="12">
        <v>25.25</v>
      </c>
      <c r="H34" s="12">
        <v>40</v>
      </c>
      <c r="I34" s="12">
        <v>26</v>
      </c>
      <c r="J34" s="12">
        <v>38.75</v>
      </c>
      <c r="K34" s="12">
        <v>26.75</v>
      </c>
      <c r="L34" s="12">
        <v>37.25</v>
      </c>
      <c r="M34" s="12">
        <v>48.5</v>
      </c>
      <c r="N34" s="12">
        <v>16.75</v>
      </c>
      <c r="O34" s="12">
        <v>13.25</v>
      </c>
      <c r="P34" s="12">
        <v>8.5</v>
      </c>
      <c r="Q34" s="12">
        <v>4.5</v>
      </c>
      <c r="R34" s="12">
        <v>8.75</v>
      </c>
      <c r="S34" s="12">
        <v>14</v>
      </c>
      <c r="T34" s="12">
        <v>19.5</v>
      </c>
      <c r="U34" s="12">
        <v>11.75</v>
      </c>
      <c r="V34" s="12">
        <v>21.5</v>
      </c>
      <c r="W34" s="12">
        <v>13.25</v>
      </c>
      <c r="X34" s="12">
        <v>8.25</v>
      </c>
      <c r="Y34" s="12">
        <v>24.25</v>
      </c>
      <c r="Z34" s="12">
        <v>28.5</v>
      </c>
      <c r="AA34" s="12">
        <v>198.25</v>
      </c>
      <c r="AB34" s="12">
        <v>181.25</v>
      </c>
      <c r="AC34" s="12">
        <v>856.5</v>
      </c>
      <c r="AD34" s="12">
        <v>244</v>
      </c>
      <c r="AE34" s="12">
        <v>188.5</v>
      </c>
      <c r="AF34" s="12">
        <v>164.75</v>
      </c>
      <c r="AG34" s="12">
        <v>17.25</v>
      </c>
      <c r="AH34" s="12">
        <v>39.25</v>
      </c>
      <c r="AI34" s="12">
        <v>36</v>
      </c>
      <c r="AJ34" s="12">
        <v>32.75</v>
      </c>
      <c r="AK34" s="12">
        <v>6.75</v>
      </c>
      <c r="AL34" s="12">
        <v>26.5</v>
      </c>
      <c r="AM34" s="12">
        <v>5.25</v>
      </c>
      <c r="AN34" s="12">
        <v>23.25</v>
      </c>
      <c r="AO34" s="12">
        <v>18</v>
      </c>
      <c r="AP34" s="12">
        <v>64.25</v>
      </c>
      <c r="AQ34" s="12">
        <v>96.5</v>
      </c>
      <c r="AR34" s="12">
        <v>48.25</v>
      </c>
      <c r="AS34" s="12">
        <v>2.75</v>
      </c>
      <c r="AT34" s="13">
        <v>2821.25</v>
      </c>
      <c r="AU34" s="14"/>
      <c r="AX34" s="15"/>
    </row>
    <row r="35" spans="1:50">
      <c r="A35" s="1" t="s">
        <v>30</v>
      </c>
      <c r="B35" s="12">
        <v>24</v>
      </c>
      <c r="C35" s="12">
        <v>39.5</v>
      </c>
      <c r="D35" s="12">
        <v>11.75</v>
      </c>
      <c r="E35" s="12">
        <v>14</v>
      </c>
      <c r="F35" s="12">
        <v>45.25</v>
      </c>
      <c r="G35" s="12">
        <v>14.25</v>
      </c>
      <c r="H35" s="12">
        <v>36.75</v>
      </c>
      <c r="I35" s="12">
        <v>24</v>
      </c>
      <c r="J35" s="12">
        <v>56</v>
      </c>
      <c r="K35" s="12">
        <v>40.25</v>
      </c>
      <c r="L35" s="12">
        <v>48</v>
      </c>
      <c r="M35" s="12">
        <v>36.25</v>
      </c>
      <c r="N35" s="12">
        <v>18.75</v>
      </c>
      <c r="O35" s="12">
        <v>21.75</v>
      </c>
      <c r="P35" s="12">
        <v>13.5</v>
      </c>
      <c r="Q35" s="12">
        <v>11.75</v>
      </c>
      <c r="R35" s="12">
        <v>12</v>
      </c>
      <c r="S35" s="12">
        <v>26.5</v>
      </c>
      <c r="T35" s="12">
        <v>26.5</v>
      </c>
      <c r="U35" s="12">
        <v>14.5</v>
      </c>
      <c r="V35" s="12">
        <v>16.25</v>
      </c>
      <c r="W35" s="12">
        <v>7.5</v>
      </c>
      <c r="X35" s="12">
        <v>6</v>
      </c>
      <c r="Y35" s="12">
        <v>13.75</v>
      </c>
      <c r="Z35" s="12">
        <v>37</v>
      </c>
      <c r="AA35" s="12">
        <v>276.75</v>
      </c>
      <c r="AB35" s="12">
        <v>251.5</v>
      </c>
      <c r="AC35" s="12">
        <v>1778</v>
      </c>
      <c r="AD35" s="12">
        <v>393.5</v>
      </c>
      <c r="AE35" s="12">
        <v>290.25</v>
      </c>
      <c r="AF35" s="12">
        <v>259</v>
      </c>
      <c r="AG35" s="12">
        <v>42</v>
      </c>
      <c r="AH35" s="12">
        <v>28.75</v>
      </c>
      <c r="AI35" s="12">
        <v>52.75</v>
      </c>
      <c r="AJ35" s="12">
        <v>63</v>
      </c>
      <c r="AK35" s="12">
        <v>6.75</v>
      </c>
      <c r="AL35" s="12">
        <v>28.75</v>
      </c>
      <c r="AM35" s="12">
        <v>3.25</v>
      </c>
      <c r="AN35" s="12">
        <v>32</v>
      </c>
      <c r="AO35" s="12">
        <v>28</v>
      </c>
      <c r="AP35" s="12">
        <v>101.5</v>
      </c>
      <c r="AQ35" s="12">
        <v>77.75</v>
      </c>
      <c r="AR35" s="12">
        <v>70.75</v>
      </c>
      <c r="AS35" s="12">
        <v>5.5</v>
      </c>
      <c r="AT35" s="13">
        <v>4405.5</v>
      </c>
      <c r="AU35" s="14"/>
      <c r="AX35" s="15"/>
    </row>
    <row r="36" spans="1:50">
      <c r="A36" s="1" t="s">
        <v>31</v>
      </c>
      <c r="B36" s="12">
        <v>22.25</v>
      </c>
      <c r="C36" s="12">
        <v>35.25</v>
      </c>
      <c r="D36" s="12">
        <v>9.5</v>
      </c>
      <c r="E36" s="12">
        <v>10.5</v>
      </c>
      <c r="F36" s="12">
        <v>60.75</v>
      </c>
      <c r="G36" s="12">
        <v>15</v>
      </c>
      <c r="H36" s="12">
        <v>29.25</v>
      </c>
      <c r="I36" s="12">
        <v>19.75</v>
      </c>
      <c r="J36" s="12">
        <v>47.5</v>
      </c>
      <c r="K36" s="12">
        <v>23.75</v>
      </c>
      <c r="L36" s="12">
        <v>34.5</v>
      </c>
      <c r="M36" s="12">
        <v>61.75</v>
      </c>
      <c r="N36" s="12">
        <v>17.25</v>
      </c>
      <c r="O36" s="12">
        <v>26.75</v>
      </c>
      <c r="P36" s="12">
        <v>13.25</v>
      </c>
      <c r="Q36" s="12">
        <v>12.5</v>
      </c>
      <c r="R36" s="12">
        <v>21.5</v>
      </c>
      <c r="S36" s="12">
        <v>36.5</v>
      </c>
      <c r="T36" s="12">
        <v>32.25</v>
      </c>
      <c r="U36" s="12">
        <v>24</v>
      </c>
      <c r="V36" s="12">
        <v>28.25</v>
      </c>
      <c r="W36" s="12">
        <v>10.5</v>
      </c>
      <c r="X36" s="12">
        <v>8.25</v>
      </c>
      <c r="Y36" s="12">
        <v>19</v>
      </c>
      <c r="Z36" s="12">
        <v>23</v>
      </c>
      <c r="AA36" s="12">
        <v>168.5</v>
      </c>
      <c r="AB36" s="12">
        <v>143</v>
      </c>
      <c r="AC36" s="12">
        <v>845.75</v>
      </c>
      <c r="AD36" s="12">
        <v>262.5</v>
      </c>
      <c r="AE36" s="12">
        <v>161.75</v>
      </c>
      <c r="AF36" s="12">
        <v>165</v>
      </c>
      <c r="AG36" s="12">
        <v>48.75</v>
      </c>
      <c r="AH36" s="12">
        <v>74</v>
      </c>
      <c r="AI36" s="12">
        <v>16</v>
      </c>
      <c r="AJ36" s="12">
        <v>42</v>
      </c>
      <c r="AK36" s="12">
        <v>13.75</v>
      </c>
      <c r="AL36" s="12">
        <v>52.5</v>
      </c>
      <c r="AM36" s="12">
        <v>10.5</v>
      </c>
      <c r="AN36" s="12">
        <v>31.25</v>
      </c>
      <c r="AO36" s="12">
        <v>31.25</v>
      </c>
      <c r="AP36" s="12">
        <v>96.25</v>
      </c>
      <c r="AQ36" s="12">
        <v>168</v>
      </c>
      <c r="AR36" s="12">
        <v>115.5</v>
      </c>
      <c r="AS36" s="12">
        <v>8.75</v>
      </c>
      <c r="AT36" s="13">
        <v>3097.75</v>
      </c>
      <c r="AU36" s="14"/>
      <c r="AX36" s="15"/>
    </row>
    <row r="37" spans="1:50">
      <c r="A37" s="1" t="s">
        <v>32</v>
      </c>
      <c r="B37" s="12">
        <v>7</v>
      </c>
      <c r="C37" s="12">
        <v>12.75</v>
      </c>
      <c r="D37" s="12">
        <v>3.25</v>
      </c>
      <c r="E37" s="12">
        <v>3.5</v>
      </c>
      <c r="F37" s="12">
        <v>12.25</v>
      </c>
      <c r="G37" s="12">
        <v>2.5</v>
      </c>
      <c r="H37" s="12">
        <v>7.75</v>
      </c>
      <c r="I37" s="12">
        <v>5.75</v>
      </c>
      <c r="J37" s="12">
        <v>18</v>
      </c>
      <c r="K37" s="12">
        <v>5.75</v>
      </c>
      <c r="L37" s="12">
        <v>8.75</v>
      </c>
      <c r="M37" s="12">
        <v>11.25</v>
      </c>
      <c r="N37" s="12">
        <v>4.25</v>
      </c>
      <c r="O37" s="12">
        <v>10</v>
      </c>
      <c r="P37" s="12">
        <v>1.5</v>
      </c>
      <c r="Q37" s="12">
        <v>4.5</v>
      </c>
      <c r="R37" s="12">
        <v>4</v>
      </c>
      <c r="S37" s="12">
        <v>9.5</v>
      </c>
      <c r="T37" s="12">
        <v>8.5</v>
      </c>
      <c r="U37" s="12">
        <v>5.75</v>
      </c>
      <c r="V37" s="12">
        <v>7.75</v>
      </c>
      <c r="W37" s="12">
        <v>1.75</v>
      </c>
      <c r="X37" s="12">
        <v>3.25</v>
      </c>
      <c r="Y37" s="12">
        <v>3.25</v>
      </c>
      <c r="Z37" s="12">
        <v>7.25</v>
      </c>
      <c r="AA37" s="12">
        <v>67.25</v>
      </c>
      <c r="AB37" s="12">
        <v>64.75</v>
      </c>
      <c r="AC37" s="12">
        <v>367.5</v>
      </c>
      <c r="AD37" s="12">
        <v>127.75</v>
      </c>
      <c r="AE37" s="12">
        <v>58.25</v>
      </c>
      <c r="AF37" s="12">
        <v>81.5</v>
      </c>
      <c r="AG37" s="12">
        <v>35.75</v>
      </c>
      <c r="AH37" s="12">
        <v>68.25</v>
      </c>
      <c r="AI37" s="12">
        <v>38</v>
      </c>
      <c r="AJ37" s="12">
        <v>5.5</v>
      </c>
      <c r="AK37" s="12">
        <v>3</v>
      </c>
      <c r="AL37" s="12">
        <v>6</v>
      </c>
      <c r="AM37" s="12">
        <v>2</v>
      </c>
      <c r="AN37" s="12">
        <v>19</v>
      </c>
      <c r="AO37" s="12">
        <v>9.75</v>
      </c>
      <c r="AP37" s="12">
        <v>44.25</v>
      </c>
      <c r="AQ37" s="12">
        <v>77.25</v>
      </c>
      <c r="AR37" s="12">
        <v>30.5</v>
      </c>
      <c r="AS37" s="12">
        <v>2.5</v>
      </c>
      <c r="AT37" s="13">
        <v>1278.5</v>
      </c>
      <c r="AU37" s="14"/>
      <c r="AX37" s="15"/>
    </row>
    <row r="38" spans="1:50">
      <c r="A38" s="1" t="s">
        <v>33</v>
      </c>
      <c r="B38" s="12">
        <v>3.5</v>
      </c>
      <c r="C38" s="12">
        <v>5</v>
      </c>
      <c r="D38" s="12">
        <v>3.5</v>
      </c>
      <c r="E38" s="12">
        <v>3.25</v>
      </c>
      <c r="F38" s="12">
        <v>18.25</v>
      </c>
      <c r="G38" s="12">
        <v>6</v>
      </c>
      <c r="H38" s="12">
        <v>8.75</v>
      </c>
      <c r="I38" s="12">
        <v>8.25</v>
      </c>
      <c r="J38" s="12">
        <v>14.75</v>
      </c>
      <c r="K38" s="12">
        <v>44</v>
      </c>
      <c r="L38" s="12">
        <v>35.25</v>
      </c>
      <c r="M38" s="12">
        <v>91.25</v>
      </c>
      <c r="N38" s="12">
        <v>21</v>
      </c>
      <c r="O38" s="12">
        <v>56.75</v>
      </c>
      <c r="P38" s="12">
        <v>16.75</v>
      </c>
      <c r="Q38" s="12">
        <v>8.75</v>
      </c>
      <c r="R38" s="12">
        <v>7.75</v>
      </c>
      <c r="S38" s="12">
        <v>15.5</v>
      </c>
      <c r="T38" s="12">
        <v>2.75</v>
      </c>
      <c r="U38" s="12">
        <v>2.75</v>
      </c>
      <c r="V38" s="12">
        <v>3.75</v>
      </c>
      <c r="W38" s="12">
        <v>1.5</v>
      </c>
      <c r="X38" s="12">
        <v>0.5</v>
      </c>
      <c r="Y38" s="12">
        <v>4.75</v>
      </c>
      <c r="Z38" s="12">
        <v>5.75</v>
      </c>
      <c r="AA38" s="12">
        <v>126.5</v>
      </c>
      <c r="AB38" s="12">
        <v>64.5</v>
      </c>
      <c r="AC38" s="12">
        <v>150.25</v>
      </c>
      <c r="AD38" s="12">
        <v>63.75</v>
      </c>
      <c r="AE38" s="12">
        <v>18</v>
      </c>
      <c r="AF38" s="12">
        <v>14.75</v>
      </c>
      <c r="AG38" s="12">
        <v>7</v>
      </c>
      <c r="AH38" s="12">
        <v>9.25</v>
      </c>
      <c r="AI38" s="12">
        <v>17</v>
      </c>
      <c r="AJ38" s="12">
        <v>3.25</v>
      </c>
      <c r="AK38" s="12">
        <v>3.75</v>
      </c>
      <c r="AL38" s="12">
        <v>50</v>
      </c>
      <c r="AM38" s="12">
        <v>0.5</v>
      </c>
      <c r="AN38" s="12">
        <v>4.75</v>
      </c>
      <c r="AO38" s="12">
        <v>2</v>
      </c>
      <c r="AP38" s="12">
        <v>1.5</v>
      </c>
      <c r="AQ38" s="12">
        <v>16.75</v>
      </c>
      <c r="AR38" s="12">
        <v>2.5</v>
      </c>
      <c r="AS38" s="12">
        <v>51.75</v>
      </c>
      <c r="AT38" s="13">
        <v>997.75</v>
      </c>
      <c r="AU38" s="14"/>
      <c r="AX38" s="15"/>
    </row>
    <row r="39" spans="1:50">
      <c r="A39" s="1" t="s">
        <v>34</v>
      </c>
      <c r="B39" s="12">
        <v>7.25</v>
      </c>
      <c r="C39" s="12">
        <v>16</v>
      </c>
      <c r="D39" s="12">
        <v>7.5</v>
      </c>
      <c r="E39" s="12">
        <v>7.75</v>
      </c>
      <c r="F39" s="12">
        <v>51</v>
      </c>
      <c r="G39" s="12">
        <v>17</v>
      </c>
      <c r="H39" s="12">
        <v>12</v>
      </c>
      <c r="I39" s="12">
        <v>16.25</v>
      </c>
      <c r="J39" s="12">
        <v>37</v>
      </c>
      <c r="K39" s="12">
        <v>52</v>
      </c>
      <c r="L39" s="12">
        <v>60</v>
      </c>
      <c r="M39" s="12">
        <v>521.75</v>
      </c>
      <c r="N39" s="12">
        <v>28.75</v>
      </c>
      <c r="O39" s="12">
        <v>83.75</v>
      </c>
      <c r="P39" s="12">
        <v>30.25</v>
      </c>
      <c r="Q39" s="12">
        <v>15.5</v>
      </c>
      <c r="R39" s="12">
        <v>20.5</v>
      </c>
      <c r="S39" s="12">
        <v>45</v>
      </c>
      <c r="T39" s="12">
        <v>8</v>
      </c>
      <c r="U39" s="12">
        <v>4.75</v>
      </c>
      <c r="V39" s="12">
        <v>5.25</v>
      </c>
      <c r="W39" s="12">
        <v>2.25</v>
      </c>
      <c r="X39" s="12">
        <v>1</v>
      </c>
      <c r="Y39" s="12">
        <v>6.5</v>
      </c>
      <c r="Z39" s="12">
        <v>10</v>
      </c>
      <c r="AA39" s="12">
        <v>592</v>
      </c>
      <c r="AB39" s="12">
        <v>210.75</v>
      </c>
      <c r="AC39" s="12">
        <v>567.5</v>
      </c>
      <c r="AD39" s="12">
        <v>208.5</v>
      </c>
      <c r="AE39" s="12">
        <v>48.75</v>
      </c>
      <c r="AF39" s="12">
        <v>30.75</v>
      </c>
      <c r="AG39" s="12">
        <v>30.25</v>
      </c>
      <c r="AH39" s="12">
        <v>29.5</v>
      </c>
      <c r="AI39" s="12">
        <v>46.75</v>
      </c>
      <c r="AJ39" s="12">
        <v>5.75</v>
      </c>
      <c r="AK39" s="12">
        <v>56.25</v>
      </c>
      <c r="AL39" s="12">
        <v>15.75</v>
      </c>
      <c r="AM39" s="12">
        <v>2.25</v>
      </c>
      <c r="AN39" s="12">
        <v>8.25</v>
      </c>
      <c r="AO39" s="12">
        <v>5.25</v>
      </c>
      <c r="AP39" s="12">
        <v>5.25</v>
      </c>
      <c r="AQ39" s="12">
        <v>117</v>
      </c>
      <c r="AR39" s="12">
        <v>12.75</v>
      </c>
      <c r="AS39" s="12">
        <v>19.25</v>
      </c>
      <c r="AT39" s="13">
        <v>3079.5</v>
      </c>
      <c r="AU39" s="14"/>
      <c r="AX39" s="15"/>
    </row>
    <row r="40" spans="1:50">
      <c r="A40" s="1" t="s">
        <v>35</v>
      </c>
      <c r="B40" s="12">
        <v>2.75</v>
      </c>
      <c r="C40" s="12">
        <v>1.75</v>
      </c>
      <c r="D40" s="12">
        <v>2.25</v>
      </c>
      <c r="E40" s="12">
        <v>2</v>
      </c>
      <c r="F40" s="12">
        <v>8</v>
      </c>
      <c r="G40" s="12">
        <v>0.75</v>
      </c>
      <c r="H40" s="12">
        <v>11</v>
      </c>
      <c r="I40" s="12">
        <v>5.25</v>
      </c>
      <c r="J40" s="12">
        <v>17</v>
      </c>
      <c r="K40" s="12">
        <v>5.5</v>
      </c>
      <c r="L40" s="12">
        <v>5.5</v>
      </c>
      <c r="M40" s="12">
        <v>40.75</v>
      </c>
      <c r="N40" s="12">
        <v>4.25</v>
      </c>
      <c r="O40" s="12">
        <v>3.25</v>
      </c>
      <c r="P40" s="12">
        <v>3.5</v>
      </c>
      <c r="Q40" s="12">
        <v>2</v>
      </c>
      <c r="R40" s="12">
        <v>1</v>
      </c>
      <c r="S40" s="12">
        <v>4.5</v>
      </c>
      <c r="T40" s="12">
        <v>19.75</v>
      </c>
      <c r="U40" s="12">
        <v>5.5</v>
      </c>
      <c r="V40" s="12">
        <v>18.5</v>
      </c>
      <c r="W40" s="12">
        <v>4.75</v>
      </c>
      <c r="X40" s="12">
        <v>2</v>
      </c>
      <c r="Y40" s="12">
        <v>10</v>
      </c>
      <c r="Z40" s="12">
        <v>1.75</v>
      </c>
      <c r="AA40" s="12">
        <v>66</v>
      </c>
      <c r="AB40" s="12">
        <v>31.75</v>
      </c>
      <c r="AC40" s="12">
        <v>76.75</v>
      </c>
      <c r="AD40" s="12">
        <v>29.5</v>
      </c>
      <c r="AE40" s="12">
        <v>10</v>
      </c>
      <c r="AF40" s="12">
        <v>5.75</v>
      </c>
      <c r="AG40" s="12">
        <v>6.25</v>
      </c>
      <c r="AH40" s="12">
        <v>7</v>
      </c>
      <c r="AI40" s="12">
        <v>8</v>
      </c>
      <c r="AJ40" s="12">
        <v>1.75</v>
      </c>
      <c r="AK40" s="12">
        <v>0.25</v>
      </c>
      <c r="AL40" s="12">
        <v>3</v>
      </c>
      <c r="AM40" s="12">
        <v>2.5</v>
      </c>
      <c r="AN40" s="12">
        <v>25.5</v>
      </c>
      <c r="AO40" s="12">
        <v>1.25</v>
      </c>
      <c r="AP40" s="12">
        <v>2.75</v>
      </c>
      <c r="AQ40" s="12">
        <v>28.75</v>
      </c>
      <c r="AR40" s="12">
        <v>6.25</v>
      </c>
      <c r="AS40" s="12">
        <v>0.25</v>
      </c>
      <c r="AT40" s="13">
        <v>496.5</v>
      </c>
      <c r="AU40" s="14"/>
      <c r="AX40" s="15"/>
    </row>
    <row r="41" spans="1:50">
      <c r="A41" s="1" t="s">
        <v>36</v>
      </c>
      <c r="B41" s="12">
        <v>35</v>
      </c>
      <c r="C41" s="12">
        <v>30.5</v>
      </c>
      <c r="D41" s="12">
        <v>10.25</v>
      </c>
      <c r="E41" s="12">
        <v>10</v>
      </c>
      <c r="F41" s="12">
        <v>27.5</v>
      </c>
      <c r="G41" s="12">
        <v>16.25</v>
      </c>
      <c r="H41" s="12">
        <v>81.75</v>
      </c>
      <c r="I41" s="12">
        <v>42</v>
      </c>
      <c r="J41" s="12">
        <v>62.25</v>
      </c>
      <c r="K41" s="12">
        <v>11.75</v>
      </c>
      <c r="L41" s="12">
        <v>41.25</v>
      </c>
      <c r="M41" s="12">
        <v>146.25</v>
      </c>
      <c r="N41" s="12">
        <v>20.25</v>
      </c>
      <c r="O41" s="12">
        <v>24</v>
      </c>
      <c r="P41" s="12">
        <v>23.25</v>
      </c>
      <c r="Q41" s="12">
        <v>10</v>
      </c>
      <c r="R41" s="12">
        <v>11.75</v>
      </c>
      <c r="S41" s="12">
        <v>32.25</v>
      </c>
      <c r="T41" s="12">
        <v>169</v>
      </c>
      <c r="U41" s="12">
        <v>49.25</v>
      </c>
      <c r="V41" s="12">
        <v>76.75</v>
      </c>
      <c r="W41" s="12">
        <v>18.75</v>
      </c>
      <c r="X41" s="12">
        <v>8.5</v>
      </c>
      <c r="Y41" s="12">
        <v>30.75</v>
      </c>
      <c r="Z41" s="12">
        <v>22</v>
      </c>
      <c r="AA41" s="12">
        <v>165.5</v>
      </c>
      <c r="AB41" s="12">
        <v>86</v>
      </c>
      <c r="AC41" s="12">
        <v>235</v>
      </c>
      <c r="AD41" s="12">
        <v>90.25</v>
      </c>
      <c r="AE41" s="12">
        <v>36</v>
      </c>
      <c r="AF41" s="12">
        <v>40.25</v>
      </c>
      <c r="AG41" s="12">
        <v>27</v>
      </c>
      <c r="AH41" s="12">
        <v>37.5</v>
      </c>
      <c r="AI41" s="12">
        <v>39</v>
      </c>
      <c r="AJ41" s="12">
        <v>18.25</v>
      </c>
      <c r="AK41" s="12">
        <v>6.75</v>
      </c>
      <c r="AL41" s="12">
        <v>9.75</v>
      </c>
      <c r="AM41" s="12">
        <v>24.25</v>
      </c>
      <c r="AN41" s="12">
        <v>14.5</v>
      </c>
      <c r="AO41" s="12">
        <v>15</v>
      </c>
      <c r="AP41" s="12">
        <v>13.25</v>
      </c>
      <c r="AQ41" s="12">
        <v>76.75</v>
      </c>
      <c r="AR41" s="12">
        <v>22.25</v>
      </c>
      <c r="AS41" s="12">
        <v>2.25</v>
      </c>
      <c r="AT41" s="13">
        <v>1970.75</v>
      </c>
      <c r="AU41" s="14"/>
      <c r="AX41" s="15"/>
    </row>
    <row r="42" spans="1:50">
      <c r="A42" s="1" t="s">
        <v>53</v>
      </c>
      <c r="B42" s="12">
        <v>9.5</v>
      </c>
      <c r="C42" s="12">
        <v>5.75</v>
      </c>
      <c r="D42" s="12">
        <v>2.75</v>
      </c>
      <c r="E42" s="12">
        <v>4.25</v>
      </c>
      <c r="F42" s="12">
        <v>11.75</v>
      </c>
      <c r="G42" s="12">
        <v>2.25</v>
      </c>
      <c r="H42" s="12">
        <v>6</v>
      </c>
      <c r="I42" s="12">
        <v>4</v>
      </c>
      <c r="J42" s="12">
        <v>6.5</v>
      </c>
      <c r="K42" s="12">
        <v>4.25</v>
      </c>
      <c r="L42" s="12">
        <v>7.75</v>
      </c>
      <c r="M42" s="12">
        <v>8.75</v>
      </c>
      <c r="N42" s="12">
        <v>4</v>
      </c>
      <c r="O42" s="12">
        <v>2.75</v>
      </c>
      <c r="P42" s="12">
        <v>5.5</v>
      </c>
      <c r="Q42" s="12">
        <v>2</v>
      </c>
      <c r="R42" s="12">
        <v>3.25</v>
      </c>
      <c r="S42" s="12">
        <v>5.25</v>
      </c>
      <c r="T42" s="12">
        <v>10.75</v>
      </c>
      <c r="U42" s="12">
        <v>3.5</v>
      </c>
      <c r="V42" s="12">
        <v>6.25</v>
      </c>
      <c r="W42" s="12">
        <v>2.5</v>
      </c>
      <c r="X42" s="12">
        <v>2.5</v>
      </c>
      <c r="Y42" s="12">
        <v>3.5</v>
      </c>
      <c r="Z42" s="12">
        <v>3</v>
      </c>
      <c r="AA42" s="12">
        <v>61.75</v>
      </c>
      <c r="AB42" s="12">
        <v>46.5</v>
      </c>
      <c r="AC42" s="12">
        <v>221.5</v>
      </c>
      <c r="AD42" s="12">
        <v>72.5</v>
      </c>
      <c r="AE42" s="12">
        <v>40</v>
      </c>
      <c r="AF42" s="12">
        <v>38.75</v>
      </c>
      <c r="AG42" s="12">
        <v>23.5</v>
      </c>
      <c r="AH42" s="12">
        <v>32.75</v>
      </c>
      <c r="AI42" s="12">
        <v>34.25</v>
      </c>
      <c r="AJ42" s="12">
        <v>8.5</v>
      </c>
      <c r="AK42" s="12">
        <v>1.5</v>
      </c>
      <c r="AL42" s="12">
        <v>8.25</v>
      </c>
      <c r="AM42" s="12">
        <v>3.75</v>
      </c>
      <c r="AN42" s="12">
        <v>13.5</v>
      </c>
      <c r="AO42" s="12">
        <v>4.25</v>
      </c>
      <c r="AP42" s="12">
        <v>25.75</v>
      </c>
      <c r="AQ42" s="12">
        <v>30.25</v>
      </c>
      <c r="AR42" s="12">
        <v>14</v>
      </c>
      <c r="AS42" s="12">
        <v>2.75</v>
      </c>
      <c r="AT42" s="13">
        <v>812.25</v>
      </c>
      <c r="AU42" s="14"/>
      <c r="AX42" s="15"/>
    </row>
    <row r="43" spans="1:50">
      <c r="A43" s="1" t="s">
        <v>54</v>
      </c>
      <c r="B43" s="12">
        <v>10.5</v>
      </c>
      <c r="C43" s="12">
        <v>11.5</v>
      </c>
      <c r="D43" s="12">
        <v>5</v>
      </c>
      <c r="E43" s="12">
        <v>6</v>
      </c>
      <c r="F43" s="12">
        <v>14.25</v>
      </c>
      <c r="G43" s="12">
        <v>5.75</v>
      </c>
      <c r="H43" s="12">
        <v>11.5</v>
      </c>
      <c r="I43" s="12">
        <v>6</v>
      </c>
      <c r="J43" s="12">
        <v>15</v>
      </c>
      <c r="K43" s="12">
        <v>6</v>
      </c>
      <c r="L43" s="12">
        <v>6</v>
      </c>
      <c r="M43" s="12">
        <v>21.25</v>
      </c>
      <c r="N43" s="12">
        <v>5.25</v>
      </c>
      <c r="O43" s="12">
        <v>8.75</v>
      </c>
      <c r="P43" s="12">
        <v>7</v>
      </c>
      <c r="Q43" s="12">
        <v>4.5</v>
      </c>
      <c r="R43" s="12">
        <v>3.25</v>
      </c>
      <c r="S43" s="12">
        <v>4.75</v>
      </c>
      <c r="T43" s="12">
        <v>9.25</v>
      </c>
      <c r="U43" s="12">
        <v>7.25</v>
      </c>
      <c r="V43" s="12">
        <v>10.25</v>
      </c>
      <c r="W43" s="12">
        <v>2</v>
      </c>
      <c r="X43" s="12">
        <v>1.5</v>
      </c>
      <c r="Y43" s="12">
        <v>3.5</v>
      </c>
      <c r="Z43" s="12">
        <v>6</v>
      </c>
      <c r="AA43" s="12">
        <v>72.75</v>
      </c>
      <c r="AB43" s="12">
        <v>43.25</v>
      </c>
      <c r="AC43" s="12">
        <v>255</v>
      </c>
      <c r="AD43" s="12">
        <v>138.5</v>
      </c>
      <c r="AE43" s="12">
        <v>86.25</v>
      </c>
      <c r="AF43" s="12">
        <v>128.5</v>
      </c>
      <c r="AG43" s="12">
        <v>61.75</v>
      </c>
      <c r="AH43" s="12">
        <v>110</v>
      </c>
      <c r="AI43" s="12">
        <v>90.75</v>
      </c>
      <c r="AJ43" s="12">
        <v>44.75</v>
      </c>
      <c r="AK43" s="12">
        <v>2</v>
      </c>
      <c r="AL43" s="12">
        <v>4.5</v>
      </c>
      <c r="AM43" s="12">
        <v>2.75</v>
      </c>
      <c r="AN43" s="12">
        <v>16.25</v>
      </c>
      <c r="AO43" s="12">
        <v>32.5</v>
      </c>
      <c r="AP43" s="12">
        <v>3.25</v>
      </c>
      <c r="AQ43" s="12">
        <v>58.5</v>
      </c>
      <c r="AR43" s="12">
        <v>30.25</v>
      </c>
      <c r="AS43" s="12">
        <v>2.25</v>
      </c>
      <c r="AT43" s="13">
        <v>1375.75</v>
      </c>
      <c r="AU43" s="14"/>
      <c r="AX43" s="15"/>
    </row>
    <row r="44" spans="1:50">
      <c r="A44" s="1" t="s">
        <v>55</v>
      </c>
      <c r="B44" s="12">
        <v>19.25</v>
      </c>
      <c r="C44" s="12">
        <v>30.25</v>
      </c>
      <c r="D44" s="12">
        <v>34.5</v>
      </c>
      <c r="E44" s="12">
        <v>44.75</v>
      </c>
      <c r="F44" s="12">
        <v>127.75</v>
      </c>
      <c r="G44" s="12">
        <v>32</v>
      </c>
      <c r="H44" s="12">
        <v>52.75</v>
      </c>
      <c r="I44" s="12">
        <v>30</v>
      </c>
      <c r="J44" s="12">
        <v>53.75</v>
      </c>
      <c r="K44" s="12">
        <v>13.5</v>
      </c>
      <c r="L44" s="12">
        <v>26</v>
      </c>
      <c r="M44" s="12">
        <v>43.75</v>
      </c>
      <c r="N44" s="12">
        <v>10</v>
      </c>
      <c r="O44" s="12">
        <v>6.25</v>
      </c>
      <c r="P44" s="12">
        <v>7</v>
      </c>
      <c r="Q44" s="12">
        <v>5</v>
      </c>
      <c r="R44" s="12">
        <v>5.25</v>
      </c>
      <c r="S44" s="12">
        <v>24.5</v>
      </c>
      <c r="T44" s="12">
        <v>42.5</v>
      </c>
      <c r="U44" s="12">
        <v>67</v>
      </c>
      <c r="V44" s="12">
        <v>84.25</v>
      </c>
      <c r="W44" s="12">
        <v>49.5</v>
      </c>
      <c r="X44" s="12">
        <v>37.25</v>
      </c>
      <c r="Y44" s="12">
        <v>75</v>
      </c>
      <c r="Z44" s="12">
        <v>37</v>
      </c>
      <c r="AA44" s="12">
        <v>354</v>
      </c>
      <c r="AB44" s="12">
        <v>379.25</v>
      </c>
      <c r="AC44" s="12">
        <v>1520</v>
      </c>
      <c r="AD44" s="12">
        <v>466.25</v>
      </c>
      <c r="AE44" s="12">
        <v>157.25</v>
      </c>
      <c r="AF44" s="12">
        <v>135.25</v>
      </c>
      <c r="AG44" s="12">
        <v>57.75</v>
      </c>
      <c r="AH44" s="12">
        <v>47.5</v>
      </c>
      <c r="AI44" s="12">
        <v>85.25</v>
      </c>
      <c r="AJ44" s="12">
        <v>39</v>
      </c>
      <c r="AK44" s="12">
        <v>7.75</v>
      </c>
      <c r="AL44" s="12">
        <v>64</v>
      </c>
      <c r="AM44" s="12">
        <v>18.5</v>
      </c>
      <c r="AN44" s="12">
        <v>52.25</v>
      </c>
      <c r="AO44" s="12">
        <v>17.5</v>
      </c>
      <c r="AP44" s="12">
        <v>35</v>
      </c>
      <c r="AQ44" s="12">
        <v>41</v>
      </c>
      <c r="AR44" s="12">
        <v>200.25</v>
      </c>
      <c r="AS44" s="12">
        <v>14.5</v>
      </c>
      <c r="AT44" s="13">
        <v>4651</v>
      </c>
      <c r="AU44" s="14"/>
      <c r="AX44" s="15"/>
    </row>
    <row r="45" spans="1:50">
      <c r="A45" s="1" t="s">
        <v>56</v>
      </c>
      <c r="B45" s="12">
        <v>15.5</v>
      </c>
      <c r="C45" s="12">
        <v>15</v>
      </c>
      <c r="D45" s="12">
        <v>9.5</v>
      </c>
      <c r="E45" s="12">
        <v>14.75</v>
      </c>
      <c r="F45" s="12">
        <v>90</v>
      </c>
      <c r="G45" s="12">
        <v>16.75</v>
      </c>
      <c r="H45" s="12">
        <v>19.75</v>
      </c>
      <c r="I45" s="12">
        <v>18.75</v>
      </c>
      <c r="J45" s="12">
        <v>30.25</v>
      </c>
      <c r="K45" s="12">
        <v>9</v>
      </c>
      <c r="L45" s="12">
        <v>9.5</v>
      </c>
      <c r="M45" s="12">
        <v>29</v>
      </c>
      <c r="N45" s="12">
        <v>6.75</v>
      </c>
      <c r="O45" s="12">
        <v>5</v>
      </c>
      <c r="P45" s="12">
        <v>6.25</v>
      </c>
      <c r="Q45" s="12">
        <v>4.75</v>
      </c>
      <c r="R45" s="12">
        <v>5.25</v>
      </c>
      <c r="S45" s="12">
        <v>3.75</v>
      </c>
      <c r="T45" s="12">
        <v>13.5</v>
      </c>
      <c r="U45" s="12">
        <v>12.5</v>
      </c>
      <c r="V45" s="12">
        <v>23.5</v>
      </c>
      <c r="W45" s="12">
        <v>9.25</v>
      </c>
      <c r="X45" s="12">
        <v>8.5</v>
      </c>
      <c r="Y45" s="12">
        <v>19</v>
      </c>
      <c r="Z45" s="12">
        <v>10.5</v>
      </c>
      <c r="AA45" s="12">
        <v>145.25</v>
      </c>
      <c r="AB45" s="12">
        <v>99.5</v>
      </c>
      <c r="AC45" s="12">
        <v>521.5</v>
      </c>
      <c r="AD45" s="12">
        <v>250</v>
      </c>
      <c r="AE45" s="12">
        <v>115</v>
      </c>
      <c r="AF45" s="12">
        <v>95.75</v>
      </c>
      <c r="AG45" s="12">
        <v>44</v>
      </c>
      <c r="AH45" s="12">
        <v>71.25</v>
      </c>
      <c r="AI45" s="12">
        <v>117</v>
      </c>
      <c r="AJ45" s="12">
        <v>29.75</v>
      </c>
      <c r="AK45" s="12">
        <v>2.75</v>
      </c>
      <c r="AL45" s="12">
        <v>10.75</v>
      </c>
      <c r="AM45" s="12">
        <v>4.5</v>
      </c>
      <c r="AN45" s="12">
        <v>21</v>
      </c>
      <c r="AO45" s="12">
        <v>14.25</v>
      </c>
      <c r="AP45" s="12">
        <v>32</v>
      </c>
      <c r="AQ45" s="12">
        <v>358.25</v>
      </c>
      <c r="AR45" s="12">
        <v>15.75</v>
      </c>
      <c r="AS45" s="12">
        <v>4.25</v>
      </c>
      <c r="AT45" s="13">
        <v>2358.75</v>
      </c>
      <c r="AU45" s="14"/>
      <c r="AX45" s="15"/>
    </row>
    <row r="46" spans="1:50">
      <c r="A46" s="1" t="s">
        <v>62</v>
      </c>
      <c r="B46" s="12">
        <v>3</v>
      </c>
      <c r="C46" s="12">
        <v>3.25</v>
      </c>
      <c r="D46" s="12">
        <v>2.5</v>
      </c>
      <c r="E46" s="12">
        <v>3</v>
      </c>
      <c r="F46" s="12">
        <v>15.75</v>
      </c>
      <c r="G46" s="12">
        <v>2.75</v>
      </c>
      <c r="H46" s="12">
        <v>4.75</v>
      </c>
      <c r="I46" s="12">
        <v>4.25</v>
      </c>
      <c r="J46" s="12">
        <v>10.5</v>
      </c>
      <c r="K46" s="12">
        <v>19.25</v>
      </c>
      <c r="L46" s="12">
        <v>23</v>
      </c>
      <c r="M46" s="12">
        <v>127.5</v>
      </c>
      <c r="N46" s="12">
        <v>24.5</v>
      </c>
      <c r="O46" s="12">
        <v>54.25</v>
      </c>
      <c r="P46" s="12">
        <v>20</v>
      </c>
      <c r="Q46" s="12">
        <v>9</v>
      </c>
      <c r="R46" s="12">
        <v>11.75</v>
      </c>
      <c r="S46" s="12">
        <v>17.25</v>
      </c>
      <c r="T46" s="12">
        <v>2</v>
      </c>
      <c r="U46" s="12">
        <v>1.5</v>
      </c>
      <c r="V46" s="12">
        <v>3.25</v>
      </c>
      <c r="W46" s="12">
        <v>2.25</v>
      </c>
      <c r="X46" s="12">
        <v>0.25</v>
      </c>
      <c r="Y46" s="12">
        <v>3.75</v>
      </c>
      <c r="Z46" s="12">
        <v>4.75</v>
      </c>
      <c r="AA46" s="12">
        <v>117.25</v>
      </c>
      <c r="AB46" s="12">
        <v>50.25</v>
      </c>
      <c r="AC46" s="12">
        <v>123.5</v>
      </c>
      <c r="AD46" s="12">
        <v>56.5</v>
      </c>
      <c r="AE46" s="12">
        <v>7.25</v>
      </c>
      <c r="AF46" s="12">
        <v>9.5</v>
      </c>
      <c r="AG46" s="12">
        <v>4.5</v>
      </c>
      <c r="AH46" s="12">
        <v>7</v>
      </c>
      <c r="AI46" s="12">
        <v>10.75</v>
      </c>
      <c r="AJ46" s="12">
        <v>2.25</v>
      </c>
      <c r="AK46" s="12">
        <v>53</v>
      </c>
      <c r="AL46" s="12">
        <v>10.75</v>
      </c>
      <c r="AM46" s="12">
        <v>0.75</v>
      </c>
      <c r="AN46" s="12">
        <v>2</v>
      </c>
      <c r="AO46" s="12">
        <v>1</v>
      </c>
      <c r="AP46" s="12">
        <v>2.25</v>
      </c>
      <c r="AQ46" s="12">
        <v>29</v>
      </c>
      <c r="AR46" s="12">
        <v>3</v>
      </c>
      <c r="AS46" s="12">
        <v>3.5</v>
      </c>
      <c r="AT46" s="13">
        <v>868</v>
      </c>
      <c r="AU46" s="14"/>
      <c r="AX46" s="15"/>
    </row>
    <row r="47" spans="1:50">
      <c r="A47" s="11" t="s">
        <v>49</v>
      </c>
      <c r="B47" s="14">
        <v>1518.75</v>
      </c>
      <c r="C47" s="14">
        <v>2358.75</v>
      </c>
      <c r="D47" s="14">
        <v>1586</v>
      </c>
      <c r="E47" s="14">
        <v>1853.75</v>
      </c>
      <c r="F47" s="14">
        <v>5136.5</v>
      </c>
      <c r="G47" s="14">
        <v>2231.5</v>
      </c>
      <c r="H47" s="14">
        <v>3249.75</v>
      </c>
      <c r="I47" s="14">
        <v>2218.25</v>
      </c>
      <c r="J47" s="14">
        <v>3789</v>
      </c>
      <c r="K47" s="14">
        <v>2378.5</v>
      </c>
      <c r="L47" s="14">
        <v>3179.5</v>
      </c>
      <c r="M47" s="14">
        <v>5728</v>
      </c>
      <c r="N47" s="14">
        <v>1861</v>
      </c>
      <c r="O47" s="14">
        <v>2266.25</v>
      </c>
      <c r="P47" s="14">
        <v>1527.25</v>
      </c>
      <c r="Q47" s="14">
        <v>927</v>
      </c>
      <c r="R47" s="14">
        <v>1209</v>
      </c>
      <c r="S47" s="14">
        <v>2570.5</v>
      </c>
      <c r="T47" s="14">
        <v>1677.25</v>
      </c>
      <c r="U47" s="14">
        <v>1412.5</v>
      </c>
      <c r="V47" s="14">
        <v>2146.5</v>
      </c>
      <c r="W47" s="14">
        <v>1154.75</v>
      </c>
      <c r="X47" s="14">
        <v>890.5</v>
      </c>
      <c r="Y47" s="14">
        <v>2101.5</v>
      </c>
      <c r="Z47" s="14">
        <v>2195</v>
      </c>
      <c r="AA47" s="14">
        <v>8098.5</v>
      </c>
      <c r="AB47" s="14">
        <v>5273</v>
      </c>
      <c r="AC47" s="14">
        <v>19094</v>
      </c>
      <c r="AD47" s="14">
        <v>8287.75</v>
      </c>
      <c r="AE47" s="14">
        <v>5467.75</v>
      </c>
      <c r="AF47" s="14">
        <v>5528.25</v>
      </c>
      <c r="AG47" s="14">
        <v>2713.75</v>
      </c>
      <c r="AH47" s="14">
        <v>4585.75</v>
      </c>
      <c r="AI47" s="14">
        <v>2862.5</v>
      </c>
      <c r="AJ47" s="14">
        <v>1221</v>
      </c>
      <c r="AK47" s="14">
        <v>941</v>
      </c>
      <c r="AL47" s="14">
        <v>2934.25</v>
      </c>
      <c r="AM47" s="14">
        <v>469.75</v>
      </c>
      <c r="AN47" s="14">
        <v>1816.5</v>
      </c>
      <c r="AO47" s="14">
        <v>741</v>
      </c>
      <c r="AP47" s="14">
        <v>1293.5</v>
      </c>
      <c r="AQ47" s="14">
        <v>6080.25</v>
      </c>
      <c r="AR47" s="14">
        <v>2110</v>
      </c>
      <c r="AS47" s="14">
        <v>765.75</v>
      </c>
      <c r="AT47" s="14">
        <v>137451.5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40756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46.869565217391305</v>
      </c>
      <c r="C5" s="4">
        <v>22.565217391304348</v>
      </c>
      <c r="D5" s="4">
        <v>86.347826086956516</v>
      </c>
      <c r="E5" s="4">
        <v>116.39130434782609</v>
      </c>
      <c r="F5" s="4">
        <v>408.69565217391306</v>
      </c>
      <c r="G5" s="4">
        <v>764.13043478260875</v>
      </c>
      <c r="H5" s="4">
        <v>640.17391304347825</v>
      </c>
      <c r="I5" s="4">
        <v>877.43478260869563</v>
      </c>
      <c r="J5" s="5">
        <v>2962.6086956521735</v>
      </c>
    </row>
    <row r="6" spans="1:10">
      <c r="A6" s="1" t="s">
        <v>26</v>
      </c>
      <c r="B6" s="4">
        <v>27.260869565217391</v>
      </c>
      <c r="C6" s="4">
        <v>41.826086956521742</v>
      </c>
      <c r="D6" s="4">
        <v>54.347826086956523</v>
      </c>
      <c r="E6" s="4">
        <v>99</v>
      </c>
      <c r="F6" s="4">
        <v>478.13043478260869</v>
      </c>
      <c r="G6" s="4">
        <v>969.39130434782612</v>
      </c>
      <c r="H6" s="4">
        <v>869.86956521739125</v>
      </c>
      <c r="I6" s="4">
        <v>1564.3478260869565</v>
      </c>
      <c r="J6" s="5">
        <v>4104.173913043478</v>
      </c>
    </row>
    <row r="7" spans="1:10">
      <c r="A7" s="1" t="s">
        <v>27</v>
      </c>
      <c r="B7" s="4">
        <v>129.60869565217391</v>
      </c>
      <c r="C7" s="4">
        <v>74.782608695652172</v>
      </c>
      <c r="D7" s="4">
        <v>57.043478260869563</v>
      </c>
      <c r="E7" s="4">
        <v>69.565217391304344</v>
      </c>
      <c r="F7" s="4">
        <v>416.78260869565219</v>
      </c>
      <c r="G7" s="4">
        <v>659.3478260869565</v>
      </c>
      <c r="H7" s="4">
        <v>496.91304347826087</v>
      </c>
      <c r="I7" s="4">
        <v>1255.0434782608695</v>
      </c>
      <c r="J7" s="5">
        <v>3159.086956521739</v>
      </c>
    </row>
    <row r="8" spans="1:10">
      <c r="A8" s="1" t="s">
        <v>28</v>
      </c>
      <c r="B8" s="4">
        <v>91.782608695652172</v>
      </c>
      <c r="C8" s="4">
        <v>89.782608695652172</v>
      </c>
      <c r="D8" s="4">
        <v>78.652173913043484</v>
      </c>
      <c r="E8" s="4">
        <v>30.521739130434781</v>
      </c>
      <c r="F8" s="4">
        <v>241.69565217391303</v>
      </c>
      <c r="G8" s="4">
        <v>444.13043478260869</v>
      </c>
      <c r="H8" s="4">
        <v>333.82608695652175</v>
      </c>
      <c r="I8" s="4">
        <v>782.13043478260875</v>
      </c>
      <c r="J8" s="5">
        <v>2092.521739130435</v>
      </c>
    </row>
    <row r="9" spans="1:10">
      <c r="A9" s="1">
        <v>16</v>
      </c>
      <c r="B9" s="4">
        <v>347.39130434782606</v>
      </c>
      <c r="C9" s="4">
        <v>378.52173913043481</v>
      </c>
      <c r="D9" s="4">
        <v>495.08695652173913</v>
      </c>
      <c r="E9" s="4">
        <v>270.21739130434781</v>
      </c>
      <c r="F9" s="4">
        <v>18.521739130434781</v>
      </c>
      <c r="G9" s="4">
        <v>122.73913043478261</v>
      </c>
      <c r="H9" s="4">
        <v>141.95652173913044</v>
      </c>
      <c r="I9" s="4">
        <v>363.47826086956519</v>
      </c>
      <c r="J9" s="5">
        <v>2137.9130434782605</v>
      </c>
    </row>
    <row r="10" spans="1:10">
      <c r="A10" s="1">
        <v>24</v>
      </c>
      <c r="B10" s="4">
        <v>601.86956521739125</v>
      </c>
      <c r="C10" s="4">
        <v>710.6521739130435</v>
      </c>
      <c r="D10" s="4">
        <v>793.26086956521738</v>
      </c>
      <c r="E10" s="4">
        <v>433.60869565217394</v>
      </c>
      <c r="F10" s="4">
        <v>128.13043478260869</v>
      </c>
      <c r="G10" s="4">
        <v>27.086956521739129</v>
      </c>
      <c r="H10" s="4">
        <v>119.95652173913044</v>
      </c>
      <c r="I10" s="4">
        <v>347.13043478260869</v>
      </c>
      <c r="J10" s="5">
        <v>3161.6956521739125</v>
      </c>
    </row>
    <row r="11" spans="1:10">
      <c r="A11" s="1" t="s">
        <v>29</v>
      </c>
      <c r="B11" s="4">
        <v>559.73913043478262</v>
      </c>
      <c r="C11" s="4">
        <v>638.86956521739125</v>
      </c>
      <c r="D11" s="4">
        <v>609.695652173913</v>
      </c>
      <c r="E11" s="4">
        <v>301.69565217391306</v>
      </c>
      <c r="F11" s="4">
        <v>143.7391304347826</v>
      </c>
      <c r="G11" s="4">
        <v>133.43478260869566</v>
      </c>
      <c r="H11" s="4">
        <v>14.826086956521738</v>
      </c>
      <c r="I11" s="4">
        <v>81.913043478260875</v>
      </c>
      <c r="J11" s="5">
        <v>2483.9130434782605</v>
      </c>
    </row>
    <row r="12" spans="1:10">
      <c r="A12" s="1" t="s">
        <v>30</v>
      </c>
      <c r="B12" s="4">
        <v>753.47826086956525</v>
      </c>
      <c r="C12" s="4">
        <v>912.695652173913</v>
      </c>
      <c r="D12" s="4">
        <v>1681.608695652174</v>
      </c>
      <c r="E12" s="4">
        <v>696.95652173913038</v>
      </c>
      <c r="F12" s="4">
        <v>342.30434782608694</v>
      </c>
      <c r="G12" s="4">
        <v>362.26086956521738</v>
      </c>
      <c r="H12" s="4">
        <v>78.652173913043484</v>
      </c>
      <c r="I12" s="4">
        <v>44</v>
      </c>
      <c r="J12" s="5">
        <v>4871.9565217391291</v>
      </c>
    </row>
    <row r="13" spans="1:10" s="3" customFormat="1">
      <c r="A13" s="3" t="s">
        <v>49</v>
      </c>
      <c r="B13" s="5">
        <v>2558</v>
      </c>
      <c r="C13" s="5">
        <v>2869.695652173913</v>
      </c>
      <c r="D13" s="5">
        <v>3856.0434782608695</v>
      </c>
      <c r="E13" s="5">
        <v>2017.9565217391305</v>
      </c>
      <c r="F13" s="5">
        <v>2178</v>
      </c>
      <c r="G13" s="5">
        <v>3482.5217391304345</v>
      </c>
      <c r="H13" s="5">
        <v>2696.173913043478</v>
      </c>
      <c r="I13" s="5">
        <v>5315.478260869565</v>
      </c>
      <c r="J13" s="5">
        <v>24974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19</v>
      </c>
      <c r="C17" s="4">
        <v>6.25</v>
      </c>
      <c r="D17" s="4">
        <v>39.5</v>
      </c>
      <c r="E17" s="4">
        <v>29.25</v>
      </c>
      <c r="F17" s="4">
        <v>143.25</v>
      </c>
      <c r="G17" s="4">
        <v>203.25</v>
      </c>
      <c r="H17" s="4">
        <v>121</v>
      </c>
      <c r="I17" s="4">
        <v>265.75</v>
      </c>
      <c r="J17" s="5">
        <v>827.25</v>
      </c>
    </row>
    <row r="18" spans="1:10">
      <c r="A18" s="1" t="s">
        <v>26</v>
      </c>
      <c r="B18" s="4">
        <v>8.5</v>
      </c>
      <c r="C18" s="4">
        <v>13.5</v>
      </c>
      <c r="D18" s="4">
        <v>18.75</v>
      </c>
      <c r="E18" s="4">
        <v>16.5</v>
      </c>
      <c r="F18" s="4">
        <v>153.75</v>
      </c>
      <c r="G18" s="4">
        <v>235.5</v>
      </c>
      <c r="H18" s="4">
        <v>207</v>
      </c>
      <c r="I18" s="4">
        <v>739</v>
      </c>
      <c r="J18" s="5">
        <v>1392.5</v>
      </c>
    </row>
    <row r="19" spans="1:10">
      <c r="A19" s="1" t="s">
        <v>27</v>
      </c>
      <c r="B19" s="4">
        <v>53.5</v>
      </c>
      <c r="C19" s="4">
        <v>13.25</v>
      </c>
      <c r="D19" s="4">
        <v>54.75</v>
      </c>
      <c r="E19" s="4">
        <v>37.5</v>
      </c>
      <c r="F19" s="4">
        <v>381</v>
      </c>
      <c r="G19" s="4">
        <v>554.75</v>
      </c>
      <c r="H19" s="4">
        <v>379.5</v>
      </c>
      <c r="I19" s="4">
        <v>1012.25</v>
      </c>
      <c r="J19" s="5">
        <v>2486.5</v>
      </c>
    </row>
    <row r="20" spans="1:10">
      <c r="A20" s="1" t="s">
        <v>28</v>
      </c>
      <c r="B20" s="4">
        <v>23.25</v>
      </c>
      <c r="C20" s="4">
        <v>12</v>
      </c>
      <c r="D20" s="4">
        <v>36.75</v>
      </c>
      <c r="E20" s="4">
        <v>24.25</v>
      </c>
      <c r="F20" s="4">
        <v>176.75</v>
      </c>
      <c r="G20" s="4">
        <v>260</v>
      </c>
      <c r="H20" s="4">
        <v>129.75</v>
      </c>
      <c r="I20" s="4">
        <v>290.25</v>
      </c>
      <c r="J20" s="5">
        <v>953</v>
      </c>
    </row>
    <row r="21" spans="1:10">
      <c r="A21" s="1">
        <v>16</v>
      </c>
      <c r="B21" s="4">
        <v>124.5</v>
      </c>
      <c r="C21" s="4">
        <v>86.75</v>
      </c>
      <c r="D21" s="4">
        <v>435</v>
      </c>
      <c r="E21" s="4">
        <v>184</v>
      </c>
      <c r="F21" s="4">
        <v>21.5</v>
      </c>
      <c r="G21" s="4">
        <v>104.25</v>
      </c>
      <c r="H21" s="4">
        <v>107</v>
      </c>
      <c r="I21" s="4">
        <v>235.5</v>
      </c>
      <c r="J21" s="5">
        <v>1298.5</v>
      </c>
    </row>
    <row r="22" spans="1:10">
      <c r="A22" s="1">
        <v>24</v>
      </c>
      <c r="B22" s="4">
        <v>152.25</v>
      </c>
      <c r="C22" s="4">
        <v>140.25</v>
      </c>
      <c r="D22" s="4">
        <v>649.75</v>
      </c>
      <c r="E22" s="4">
        <v>260.75</v>
      </c>
      <c r="F22" s="4">
        <v>106.75</v>
      </c>
      <c r="G22" s="4">
        <v>23.25</v>
      </c>
      <c r="H22" s="4">
        <v>117.25</v>
      </c>
      <c r="I22" s="4">
        <v>252</v>
      </c>
      <c r="J22" s="5">
        <v>1702.25</v>
      </c>
    </row>
    <row r="23" spans="1:10">
      <c r="A23" s="1" t="s">
        <v>29</v>
      </c>
      <c r="B23" s="4">
        <v>101</v>
      </c>
      <c r="C23" s="4">
        <v>113</v>
      </c>
      <c r="D23" s="4">
        <v>469.25</v>
      </c>
      <c r="E23" s="4">
        <v>120</v>
      </c>
      <c r="F23" s="4">
        <v>91</v>
      </c>
      <c r="G23" s="4">
        <v>101.5</v>
      </c>
      <c r="H23" s="4">
        <v>16.5</v>
      </c>
      <c r="I23" s="4">
        <v>37</v>
      </c>
      <c r="J23" s="5">
        <v>1049.25</v>
      </c>
    </row>
    <row r="24" spans="1:10">
      <c r="A24" s="1" t="s">
        <v>30</v>
      </c>
      <c r="B24" s="4">
        <v>198.25</v>
      </c>
      <c r="C24" s="4">
        <v>253.75</v>
      </c>
      <c r="D24" s="4">
        <v>1359.25</v>
      </c>
      <c r="E24" s="4">
        <v>243.25</v>
      </c>
      <c r="F24" s="4">
        <v>208.25</v>
      </c>
      <c r="G24" s="4">
        <v>214</v>
      </c>
      <c r="H24" s="4">
        <v>39</v>
      </c>
      <c r="I24" s="4">
        <v>27</v>
      </c>
      <c r="J24" s="5">
        <v>2542.75</v>
      </c>
    </row>
    <row r="25" spans="1:10" s="3" customFormat="1">
      <c r="A25" s="3" t="s">
        <v>49</v>
      </c>
      <c r="B25" s="5">
        <v>680.25</v>
      </c>
      <c r="C25" s="5">
        <v>638.75</v>
      </c>
      <c r="D25" s="5">
        <v>3063</v>
      </c>
      <c r="E25" s="5">
        <v>915.5</v>
      </c>
      <c r="F25" s="5">
        <v>1282.25</v>
      </c>
      <c r="G25" s="5">
        <v>1696.5</v>
      </c>
      <c r="H25" s="5">
        <v>1117</v>
      </c>
      <c r="I25" s="5">
        <v>2858.75</v>
      </c>
      <c r="J25" s="5">
        <v>12252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18.25</v>
      </c>
      <c r="C29" s="4">
        <v>4.5</v>
      </c>
      <c r="D29" s="4">
        <v>22.75</v>
      </c>
      <c r="E29" s="4">
        <v>19.5</v>
      </c>
      <c r="F29" s="4">
        <v>84.25</v>
      </c>
      <c r="G29" s="4">
        <v>118.5</v>
      </c>
      <c r="H29" s="4">
        <v>70.75</v>
      </c>
      <c r="I29" s="4">
        <v>157.25</v>
      </c>
      <c r="J29" s="5">
        <v>495.75</v>
      </c>
    </row>
    <row r="30" spans="1:10">
      <c r="A30" s="1" t="s">
        <v>26</v>
      </c>
      <c r="B30" s="4">
        <v>2.25</v>
      </c>
      <c r="C30" s="4">
        <v>13.25</v>
      </c>
      <c r="D30" s="4">
        <v>10.75</v>
      </c>
      <c r="E30" s="4">
        <v>11.5</v>
      </c>
      <c r="F30" s="4">
        <v>91</v>
      </c>
      <c r="G30" s="4">
        <v>141.5</v>
      </c>
      <c r="H30" s="4">
        <v>124.25</v>
      </c>
      <c r="I30" s="4">
        <v>465.25</v>
      </c>
      <c r="J30" s="5">
        <v>859.75</v>
      </c>
    </row>
    <row r="31" spans="1:10">
      <c r="A31" s="1" t="s">
        <v>27</v>
      </c>
      <c r="B31" s="4">
        <v>23</v>
      </c>
      <c r="C31" s="4">
        <v>6</v>
      </c>
      <c r="D31" s="4">
        <v>53.75</v>
      </c>
      <c r="E31" s="4">
        <v>22.75</v>
      </c>
      <c r="F31" s="4">
        <v>267.75</v>
      </c>
      <c r="G31" s="4">
        <v>389</v>
      </c>
      <c r="H31" s="4">
        <v>263.5</v>
      </c>
      <c r="I31" s="4">
        <v>708.75</v>
      </c>
      <c r="J31" s="5">
        <v>1734.5</v>
      </c>
    </row>
    <row r="32" spans="1:10">
      <c r="A32" s="1" t="s">
        <v>28</v>
      </c>
      <c r="B32" s="4">
        <v>15.75</v>
      </c>
      <c r="C32" s="4">
        <v>7.75</v>
      </c>
      <c r="D32" s="4">
        <v>30.25</v>
      </c>
      <c r="E32" s="4">
        <v>28.25</v>
      </c>
      <c r="F32" s="4">
        <v>137.25</v>
      </c>
      <c r="G32" s="4">
        <v>168</v>
      </c>
      <c r="H32" s="4">
        <v>97.5</v>
      </c>
      <c r="I32" s="4">
        <v>241</v>
      </c>
      <c r="J32" s="5">
        <v>725.75</v>
      </c>
    </row>
    <row r="33" spans="1:10">
      <c r="A33" s="1">
        <v>16</v>
      </c>
      <c r="B33" s="4">
        <v>86</v>
      </c>
      <c r="C33" s="4">
        <v>51.75</v>
      </c>
      <c r="D33" s="4">
        <v>318.75</v>
      </c>
      <c r="E33" s="4">
        <v>141.5</v>
      </c>
      <c r="F33" s="4">
        <v>20</v>
      </c>
      <c r="G33" s="4">
        <v>67.5</v>
      </c>
      <c r="H33" s="4">
        <v>66.25</v>
      </c>
      <c r="I33" s="4">
        <v>153.5</v>
      </c>
      <c r="J33" s="5">
        <v>905.25</v>
      </c>
    </row>
    <row r="34" spans="1:10">
      <c r="A34" s="1">
        <v>24</v>
      </c>
      <c r="B34" s="4">
        <v>117.25</v>
      </c>
      <c r="C34" s="4">
        <v>83.25</v>
      </c>
      <c r="D34" s="4">
        <v>477.25</v>
      </c>
      <c r="E34" s="4">
        <v>189.25</v>
      </c>
      <c r="F34" s="4">
        <v>65.75</v>
      </c>
      <c r="G34" s="4">
        <v>26.5</v>
      </c>
      <c r="H34" s="4">
        <v>71.5</v>
      </c>
      <c r="I34" s="4">
        <v>155.75</v>
      </c>
      <c r="J34" s="5">
        <v>1186.5</v>
      </c>
    </row>
    <row r="35" spans="1:10">
      <c r="A35" s="1" t="s">
        <v>29</v>
      </c>
      <c r="B35" s="4">
        <v>69.75</v>
      </c>
      <c r="C35" s="4">
        <v>80.25</v>
      </c>
      <c r="D35" s="4">
        <v>371</v>
      </c>
      <c r="E35" s="4">
        <v>87.5</v>
      </c>
      <c r="F35" s="4">
        <v>67.75</v>
      </c>
      <c r="G35" s="4">
        <v>68.5</v>
      </c>
      <c r="H35" s="4">
        <v>11.75</v>
      </c>
      <c r="I35" s="4">
        <v>21.75</v>
      </c>
      <c r="J35" s="5">
        <v>778.25</v>
      </c>
    </row>
    <row r="36" spans="1:10">
      <c r="A36" s="1" t="s">
        <v>30</v>
      </c>
      <c r="B36" s="4">
        <v>154</v>
      </c>
      <c r="C36" s="4">
        <v>151.25</v>
      </c>
      <c r="D36" s="4">
        <v>1034</v>
      </c>
      <c r="E36" s="4">
        <v>192</v>
      </c>
      <c r="F36" s="4">
        <v>147.25</v>
      </c>
      <c r="G36" s="4">
        <v>125</v>
      </c>
      <c r="H36" s="4">
        <v>19.75</v>
      </c>
      <c r="I36" s="4">
        <v>21.5</v>
      </c>
      <c r="J36" s="5">
        <v>1844.75</v>
      </c>
    </row>
    <row r="37" spans="1:10" s="3" customFormat="1">
      <c r="A37" s="3" t="s">
        <v>49</v>
      </c>
      <c r="B37" s="5">
        <v>486.25</v>
      </c>
      <c r="C37" s="5">
        <v>398</v>
      </c>
      <c r="D37" s="5">
        <v>2318.5</v>
      </c>
      <c r="E37" s="5">
        <v>692.25</v>
      </c>
      <c r="F37" s="5">
        <v>881</v>
      </c>
      <c r="G37" s="5">
        <v>1104.5</v>
      </c>
      <c r="H37" s="5">
        <v>725.25</v>
      </c>
      <c r="I37" s="5">
        <v>1924.75</v>
      </c>
      <c r="J37" s="5">
        <v>8531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2014-05-07T06:09:41Z</dcterms:modified>
</cp:coreProperties>
</file>