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<sst xmlns="http://schemas.openxmlformats.org/spreadsheetml/2006/main" count="404" uniqueCount="64">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</sst>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40575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7.2631578947368425</v>
      </c>
      <c r="C3" s="12">
        <v>110.84210526315789</v>
      </c>
      <c r="D3" s="12">
        <v>96.94736842105263</v>
      </c>
      <c r="E3" s="12">
        <v>84.21052631578948</v>
      </c>
      <c r="F3" s="12">
        <v>399.31578947368422</v>
      </c>
      <c r="G3" s="12">
        <v>89.736842105263165</v>
      </c>
      <c r="H3" s="12">
        <v>157</v>
      </c>
      <c r="I3" s="12">
        <v>136.52631578947367</v>
      </c>
      <c r="J3" s="12">
        <v>185.89473684210526</v>
      </c>
      <c r="K3" s="12">
        <v>57.421052631578945</v>
      </c>
      <c r="L3" s="12">
        <v>106.31578947368421</v>
      </c>
      <c r="M3" s="12">
        <v>76.368421052631575</v>
      </c>
      <c r="N3" s="12">
        <v>47.631578947368418</v>
      </c>
      <c r="O3" s="12">
        <v>35.789473684210527</v>
      </c>
      <c r="P3" s="12">
        <v>47.684210526315788</v>
      </c>
      <c r="Q3" s="12">
        <v>20.263157894736842</v>
      </c>
      <c r="R3" s="12">
        <v>16.368421052631579</v>
      </c>
      <c r="S3" s="12">
        <v>41.842105263157897</v>
      </c>
      <c r="T3" s="12">
        <v>32.89473684210526</v>
      </c>
      <c r="U3" s="12">
        <v>19.94736842105263</v>
      </c>
      <c r="V3" s="12">
        <v>26.789473684210527</v>
      </c>
      <c r="W3" s="12">
        <v>12.947368421052632</v>
      </c>
      <c r="X3" s="12">
        <v>10.157894736842104</v>
      </c>
      <c r="Y3" s="12">
        <v>18.684210526315791</v>
      </c>
      <c r="Z3" s="12">
        <v>22.473684210526315</v>
      </c>
      <c r="AA3" s="12">
        <v>224.47368421052633</v>
      </c>
      <c r="AB3" s="12">
        <v>235.26315789473685</v>
      </c>
      <c r="AC3" s="12">
        <v>332.68421052631578</v>
      </c>
      <c r="AD3" s="12">
        <v>225.63157894736841</v>
      </c>
      <c r="AE3" s="12">
        <v>116.94736842105263</v>
      </c>
      <c r="AF3" s="12">
        <v>123.89473684210526</v>
      </c>
      <c r="AG3" s="12">
        <v>30.842105263157894</v>
      </c>
      <c r="AH3" s="12">
        <v>61.684210526315788</v>
      </c>
      <c r="AI3" s="12">
        <v>65.78947368421052</v>
      </c>
      <c r="AJ3" s="12">
        <v>15.736842105263158</v>
      </c>
      <c r="AK3" s="12">
        <v>8.7368421052631575</v>
      </c>
      <c r="AL3" s="12">
        <v>23.789473684210527</v>
      </c>
      <c r="AM3" s="12">
        <v>9.2105263157894743</v>
      </c>
      <c r="AN3" s="12">
        <v>44.05263157894737</v>
      </c>
      <c r="AO3" s="12">
        <v>9.5789473684210531</v>
      </c>
      <c r="AP3" s="12">
        <v>12.473684210526315</v>
      </c>
      <c r="AQ3" s="12">
        <v>19.736842105263158</v>
      </c>
      <c r="AR3" s="12">
        <v>21.368421052631579</v>
      </c>
      <c r="AS3" s="13">
        <v>3444.263157894738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217338.94736842101</v>
      </c>
      <c r="BA3" s="16">
        <f>AZ3/BD$19</f>
        <v>0.62891918906854183</v>
      </c>
    </row>
    <row r="4" spans="1:56">
      <c r="A4" s="1" t="s">
        <v>3</v>
      </c>
      <c r="B4" s="12">
        <v>133.89473684210526</v>
      </c>
      <c r="C4" s="12">
        <v>13.526315789473685</v>
      </c>
      <c r="D4" s="12">
        <v>100.94736842105263</v>
      </c>
      <c r="E4" s="12">
        <v>94.84210526315789</v>
      </c>
      <c r="F4" s="12">
        <v>949.47368421052636</v>
      </c>
      <c r="G4" s="12">
        <v>137.52631578947367</v>
      </c>
      <c r="H4" s="12">
        <v>288.78947368421052</v>
      </c>
      <c r="I4" s="12">
        <v>446.4736842105263</v>
      </c>
      <c r="J4" s="12">
        <v>605.31578947368416</v>
      </c>
      <c r="K4" s="12">
        <v>124.05263157894737</v>
      </c>
      <c r="L4" s="12">
        <v>141.26315789473685</v>
      </c>
      <c r="M4" s="12">
        <v>145.89473684210526</v>
      </c>
      <c r="N4" s="12">
        <v>66.89473684210526</v>
      </c>
      <c r="O4" s="12">
        <v>55.157894736842103</v>
      </c>
      <c r="P4" s="12">
        <v>91.263157894736835</v>
      </c>
      <c r="Q4" s="12">
        <v>35</v>
      </c>
      <c r="R4" s="12">
        <v>32.736842105263158</v>
      </c>
      <c r="S4" s="12">
        <v>79.84210526315789</v>
      </c>
      <c r="T4" s="12">
        <v>47.315789473684212</v>
      </c>
      <c r="U4" s="12">
        <v>27.421052631578949</v>
      </c>
      <c r="V4" s="12">
        <v>36.368421052631582</v>
      </c>
      <c r="W4" s="12">
        <v>10.684210526315789</v>
      </c>
      <c r="X4" s="12">
        <v>14.105263157894736</v>
      </c>
      <c r="Y4" s="12">
        <v>35.94736842105263</v>
      </c>
      <c r="Z4" s="12">
        <v>45.10526315789474</v>
      </c>
      <c r="AA4" s="12">
        <v>752.26315789473688</v>
      </c>
      <c r="AB4" s="12">
        <v>838.31578947368416</v>
      </c>
      <c r="AC4" s="12">
        <v>736.31578947368416</v>
      </c>
      <c r="AD4" s="12">
        <v>620.15789473684208</v>
      </c>
      <c r="AE4" s="12">
        <v>151.78947368421052</v>
      </c>
      <c r="AF4" s="12">
        <v>151.94736842105263</v>
      </c>
      <c r="AG4" s="12">
        <v>49.263157894736842</v>
      </c>
      <c r="AH4" s="12">
        <v>105.89473684210526</v>
      </c>
      <c r="AI4" s="12">
        <v>176.68421052631578</v>
      </c>
      <c r="AJ4" s="12">
        <v>25.263157894736842</v>
      </c>
      <c r="AK4" s="12">
        <v>7.2105263157894735</v>
      </c>
      <c r="AL4" s="12">
        <v>36.789473684210527</v>
      </c>
      <c r="AM4" s="12">
        <v>10.947368421052632</v>
      </c>
      <c r="AN4" s="12">
        <v>51.94736842105263</v>
      </c>
      <c r="AO4" s="12">
        <v>26.789473684210527</v>
      </c>
      <c r="AP4" s="12">
        <v>34.736842105263158</v>
      </c>
      <c r="AQ4" s="12">
        <v>54.631578947368418</v>
      </c>
      <c r="AR4" s="12">
        <v>41.368421052631582</v>
      </c>
      <c r="AS4" s="13">
        <v>7633.2631578947367</v>
      </c>
      <c r="AT4" s="14"/>
      <c r="AV4" s="9" t="s">
        <v>40</v>
      </c>
      <c r="AW4" s="24">
        <f>SUM(AA28:AJ37, AA42:AJ45, AO28:AR37, AO42:AR45)</f>
        <v>96483.105263157937</v>
      </c>
      <c r="AY4" s="9" t="s">
        <v>41</v>
      </c>
      <c r="AZ4" s="15">
        <f>SUM(AX13:BB18)</f>
        <v>121374.15789473684</v>
      </c>
      <c r="BA4" s="16">
        <f>AZ4/BD$19</f>
        <v>0.35122345939974092</v>
      </c>
    </row>
    <row r="5" spans="1:56">
      <c r="A5" s="1" t="s">
        <v>4</v>
      </c>
      <c r="B5" s="12">
        <v>99.684210526315795</v>
      </c>
      <c r="C5" s="12">
        <v>82.05263157894737</v>
      </c>
      <c r="D5" s="12">
        <v>6.7368421052631575</v>
      </c>
      <c r="E5" s="12">
        <v>57.157894736842103</v>
      </c>
      <c r="F5" s="12">
        <v>712.26315789473688</v>
      </c>
      <c r="G5" s="12">
        <v>79.89473684210526</v>
      </c>
      <c r="H5" s="12">
        <v>131.94736842105263</v>
      </c>
      <c r="I5" s="12">
        <v>236.57894736842104</v>
      </c>
      <c r="J5" s="12">
        <v>291.36842105263156</v>
      </c>
      <c r="K5" s="12">
        <v>104.05263157894737</v>
      </c>
      <c r="L5" s="12">
        <v>70.21052631578948</v>
      </c>
      <c r="M5" s="12">
        <v>64.631578947368425</v>
      </c>
      <c r="N5" s="12">
        <v>26.105263157894736</v>
      </c>
      <c r="O5" s="12">
        <v>18.473684210526315</v>
      </c>
      <c r="P5" s="12">
        <v>30.263157894736842</v>
      </c>
      <c r="Q5" s="12">
        <v>6.7894736842105265</v>
      </c>
      <c r="R5" s="12">
        <v>11.947368421052632</v>
      </c>
      <c r="S5" s="12">
        <v>40.05263157894737</v>
      </c>
      <c r="T5" s="12">
        <v>24.05263157894737</v>
      </c>
      <c r="U5" s="12">
        <v>15.631578947368421</v>
      </c>
      <c r="V5" s="12">
        <v>23.894736842105264</v>
      </c>
      <c r="W5" s="12">
        <v>8.526315789473685</v>
      </c>
      <c r="X5" s="12">
        <v>9.5789473684210531</v>
      </c>
      <c r="Y5" s="12">
        <v>35.10526315789474</v>
      </c>
      <c r="Z5" s="12">
        <v>11.368421052631579</v>
      </c>
      <c r="AA5" s="12">
        <v>462.89473684210526</v>
      </c>
      <c r="AB5" s="12">
        <v>580</v>
      </c>
      <c r="AC5" s="12">
        <v>362.63157894736844</v>
      </c>
      <c r="AD5" s="12">
        <v>344.10526315789474</v>
      </c>
      <c r="AE5" s="12">
        <v>76.84210526315789</v>
      </c>
      <c r="AF5" s="12">
        <v>64.84210526315789</v>
      </c>
      <c r="AG5" s="12">
        <v>24.842105263157894</v>
      </c>
      <c r="AH5" s="12">
        <v>37.315789473684212</v>
      </c>
      <c r="AI5" s="12">
        <v>58.736842105263158</v>
      </c>
      <c r="AJ5" s="12">
        <v>4.2105263157894735</v>
      </c>
      <c r="AK5" s="12">
        <v>5.4736842105263159</v>
      </c>
      <c r="AL5" s="12">
        <v>22.631578947368421</v>
      </c>
      <c r="AM5" s="12">
        <v>3.5789473684210527</v>
      </c>
      <c r="AN5" s="12">
        <v>11.263157894736842</v>
      </c>
      <c r="AO5" s="12">
        <v>6.4210526315789478</v>
      </c>
      <c r="AP5" s="12">
        <v>4.0526315789473681</v>
      </c>
      <c r="AQ5" s="12">
        <v>35.368421052631582</v>
      </c>
      <c r="AR5" s="12">
        <v>24.315789473684209</v>
      </c>
      <c r="AS5" s="13">
        <v>4329.0000000000009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72.684210526315795</v>
      </c>
      <c r="C6" s="12">
        <v>76.94736842105263</v>
      </c>
      <c r="D6" s="12">
        <v>52.578947368421055</v>
      </c>
      <c r="E6" s="12">
        <v>8.5789473684210531</v>
      </c>
      <c r="F6" s="12">
        <v>212.47368421052633</v>
      </c>
      <c r="G6" s="12">
        <v>65.368421052631575</v>
      </c>
      <c r="H6" s="12">
        <v>94.263157894736835</v>
      </c>
      <c r="I6" s="12">
        <v>196.52631578947367</v>
      </c>
      <c r="J6" s="12">
        <v>266.73684210526318</v>
      </c>
      <c r="K6" s="12">
        <v>88.15789473684211</v>
      </c>
      <c r="L6" s="12">
        <v>70</v>
      </c>
      <c r="M6" s="12">
        <v>67.89473684210526</v>
      </c>
      <c r="N6" s="12">
        <v>27</v>
      </c>
      <c r="O6" s="12">
        <v>22.105263157894736</v>
      </c>
      <c r="P6" s="12">
        <v>24.368421052631579</v>
      </c>
      <c r="Q6" s="12">
        <v>9.3157894736842106</v>
      </c>
      <c r="R6" s="12">
        <v>11.631578947368421</v>
      </c>
      <c r="S6" s="12">
        <v>31.94736842105263</v>
      </c>
      <c r="T6" s="12">
        <v>15.736842105263158</v>
      </c>
      <c r="U6" s="12">
        <v>15.473684210526315</v>
      </c>
      <c r="V6" s="12">
        <v>24.157894736842106</v>
      </c>
      <c r="W6" s="12">
        <v>7.7894736842105265</v>
      </c>
      <c r="X6" s="12">
        <v>9.7368421052631575</v>
      </c>
      <c r="Y6" s="12">
        <v>21.421052631578949</v>
      </c>
      <c r="Z6" s="12">
        <v>17.578947368421051</v>
      </c>
      <c r="AA6" s="12">
        <v>590</v>
      </c>
      <c r="AB6" s="12">
        <v>653.89473684210532</v>
      </c>
      <c r="AC6" s="12">
        <v>366.36842105263156</v>
      </c>
      <c r="AD6" s="12">
        <v>403.73684210526318</v>
      </c>
      <c r="AE6" s="12">
        <v>122.68421052631579</v>
      </c>
      <c r="AF6" s="12">
        <v>81.78947368421052</v>
      </c>
      <c r="AG6" s="12">
        <v>27.05263157894737</v>
      </c>
      <c r="AH6" s="12">
        <v>36.89473684210526</v>
      </c>
      <c r="AI6" s="12">
        <v>60.684210526315788</v>
      </c>
      <c r="AJ6" s="12">
        <v>4.1052631578947372</v>
      </c>
      <c r="AK6" s="12">
        <v>6.4210526315789478</v>
      </c>
      <c r="AL6" s="12">
        <v>15.842105263157896</v>
      </c>
      <c r="AM6" s="12">
        <v>3.3684210526315788</v>
      </c>
      <c r="AN6" s="12">
        <v>14.736842105263158</v>
      </c>
      <c r="AO6" s="12">
        <v>5.6315789473684212</v>
      </c>
      <c r="AP6" s="12">
        <v>6.2105263157894735</v>
      </c>
      <c r="AQ6" s="12">
        <v>57.157894736842103</v>
      </c>
      <c r="AR6" s="12">
        <v>32.736842105263158</v>
      </c>
      <c r="AS6" s="13">
        <v>4000.4210526315796</v>
      </c>
      <c r="AT6" s="14"/>
      <c r="AW6" s="12"/>
    </row>
    <row r="7" spans="1:56">
      <c r="A7" s="1" t="s">
        <v>6</v>
      </c>
      <c r="B7" s="12">
        <v>445.42105263157896</v>
      </c>
      <c r="C7" s="12">
        <v>968.0526315789474</v>
      </c>
      <c r="D7" s="12">
        <v>707.63157894736844</v>
      </c>
      <c r="E7" s="12">
        <v>240.21052631578948</v>
      </c>
      <c r="F7" s="12">
        <v>23.157894736842106</v>
      </c>
      <c r="G7" s="12">
        <v>407.05263157894734</v>
      </c>
      <c r="H7" s="12">
        <v>499.31578947368422</v>
      </c>
      <c r="I7" s="12">
        <v>526.63157894736844</v>
      </c>
      <c r="J7" s="12">
        <v>608.52631578947364</v>
      </c>
      <c r="K7" s="12">
        <v>326.68421052631578</v>
      </c>
      <c r="L7" s="12">
        <v>313.5263157894737</v>
      </c>
      <c r="M7" s="12">
        <v>280.68421052631578</v>
      </c>
      <c r="N7" s="12">
        <v>155.47368421052633</v>
      </c>
      <c r="O7" s="12">
        <v>159</v>
      </c>
      <c r="P7" s="12">
        <v>155.21052631578948</v>
      </c>
      <c r="Q7" s="12">
        <v>100.36842105263158</v>
      </c>
      <c r="R7" s="12">
        <v>148.26315789473685</v>
      </c>
      <c r="S7" s="12">
        <v>305.73684210526318</v>
      </c>
      <c r="T7" s="12">
        <v>147.89473684210526</v>
      </c>
      <c r="U7" s="12">
        <v>146.15789473684211</v>
      </c>
      <c r="V7" s="12">
        <v>137.15789473684211</v>
      </c>
      <c r="W7" s="12">
        <v>90.631578947368425</v>
      </c>
      <c r="X7" s="12">
        <v>64.89473684210526</v>
      </c>
      <c r="Y7" s="12">
        <v>65.21052631578948</v>
      </c>
      <c r="Z7" s="12">
        <v>90.631578947368425</v>
      </c>
      <c r="AA7" s="12">
        <v>788.89473684210532</v>
      </c>
      <c r="AB7" s="12">
        <v>779.47368421052636</v>
      </c>
      <c r="AC7" s="12">
        <v>865.89473684210532</v>
      </c>
      <c r="AD7" s="12">
        <v>795.73684210526312</v>
      </c>
      <c r="AE7" s="12">
        <v>385.68421052631578</v>
      </c>
      <c r="AF7" s="12">
        <v>363.31578947368422</v>
      </c>
      <c r="AG7" s="12">
        <v>138.31578947368422</v>
      </c>
      <c r="AH7" s="12">
        <v>119.57894736842105</v>
      </c>
      <c r="AI7" s="12">
        <v>179.63157894736841</v>
      </c>
      <c r="AJ7" s="12">
        <v>38.736842105263158</v>
      </c>
      <c r="AK7" s="12">
        <v>55.526315789473685</v>
      </c>
      <c r="AL7" s="12">
        <v>152.10526315789474</v>
      </c>
      <c r="AM7" s="12">
        <v>42.89473684210526</v>
      </c>
      <c r="AN7" s="12">
        <v>90.10526315789474</v>
      </c>
      <c r="AO7" s="12">
        <v>33.526315789473685</v>
      </c>
      <c r="AP7" s="12">
        <v>30.157894736842106</v>
      </c>
      <c r="AQ7" s="12">
        <v>138.94736842105263</v>
      </c>
      <c r="AR7" s="12">
        <v>146.57894736842104</v>
      </c>
      <c r="AS7" s="13">
        <v>12265.000000000002</v>
      </c>
      <c r="AT7" s="14"/>
      <c r="AW7" s="12"/>
    </row>
    <row r="8" spans="1:56">
      <c r="A8" s="1" t="s">
        <v>7</v>
      </c>
      <c r="B8" s="12">
        <v>86.10526315789474</v>
      </c>
      <c r="C8" s="12">
        <v>118.10526315789474</v>
      </c>
      <c r="D8" s="12">
        <v>75.368421052631575</v>
      </c>
      <c r="E8" s="12">
        <v>59</v>
      </c>
      <c r="F8" s="12">
        <v>349.73684210526318</v>
      </c>
      <c r="G8" s="12">
        <v>9.1052631578947363</v>
      </c>
      <c r="H8" s="12">
        <v>90</v>
      </c>
      <c r="I8" s="12">
        <v>188.31578947368422</v>
      </c>
      <c r="J8" s="12">
        <v>233.10526315789474</v>
      </c>
      <c r="K8" s="12">
        <v>92.15789473684211</v>
      </c>
      <c r="L8" s="12">
        <v>108.89473684210526</v>
      </c>
      <c r="M8" s="12">
        <v>104.26315789473684</v>
      </c>
      <c r="N8" s="12">
        <v>40.157894736842103</v>
      </c>
      <c r="O8" s="12">
        <v>46.578947368421055</v>
      </c>
      <c r="P8" s="12">
        <v>44.05263157894737</v>
      </c>
      <c r="Q8" s="12">
        <v>18.157894736842106</v>
      </c>
      <c r="R8" s="12">
        <v>21.526315789473685</v>
      </c>
      <c r="S8" s="12">
        <v>63.842105263157897</v>
      </c>
      <c r="T8" s="12">
        <v>29.421052631578949</v>
      </c>
      <c r="U8" s="12">
        <v>22.210526315789473</v>
      </c>
      <c r="V8" s="12">
        <v>28.421052631578949</v>
      </c>
      <c r="W8" s="12">
        <v>9.7368421052631575</v>
      </c>
      <c r="X8" s="12">
        <v>8.8421052631578956</v>
      </c>
      <c r="Y8" s="12">
        <v>15.894736842105264</v>
      </c>
      <c r="Z8" s="12">
        <v>31.210526315789473</v>
      </c>
      <c r="AA8" s="12">
        <v>471.63157894736844</v>
      </c>
      <c r="AB8" s="12">
        <v>551.52631578947364</v>
      </c>
      <c r="AC8" s="12">
        <v>375.57894736842104</v>
      </c>
      <c r="AD8" s="12">
        <v>402.73684210526318</v>
      </c>
      <c r="AE8" s="12">
        <v>168.05263157894737</v>
      </c>
      <c r="AF8" s="12">
        <v>119.84210526315789</v>
      </c>
      <c r="AG8" s="12">
        <v>27.631578947368421</v>
      </c>
      <c r="AH8" s="12">
        <v>47.210526315789473</v>
      </c>
      <c r="AI8" s="12">
        <v>61.684210526315788</v>
      </c>
      <c r="AJ8" s="12">
        <v>8.8421052631578956</v>
      </c>
      <c r="AK8" s="12">
        <v>10.842105263157896</v>
      </c>
      <c r="AL8" s="12">
        <v>30.736842105263158</v>
      </c>
      <c r="AM8" s="12">
        <v>7.1052631578947372</v>
      </c>
      <c r="AN8" s="12">
        <v>30.842105263157894</v>
      </c>
      <c r="AO8" s="12">
        <v>5.3157894736842106</v>
      </c>
      <c r="AP8" s="12">
        <v>6.2631578947368425</v>
      </c>
      <c r="AQ8" s="12">
        <v>33.473684210526315</v>
      </c>
      <c r="AR8" s="12">
        <v>24.368421052631579</v>
      </c>
      <c r="AS8" s="13">
        <v>4278.6842105263158</v>
      </c>
      <c r="AT8" s="14"/>
      <c r="AW8" s="15"/>
    </row>
    <row r="9" spans="1:56">
      <c r="A9" s="1" t="s">
        <v>8</v>
      </c>
      <c r="B9" s="12">
        <v>156.78947368421052</v>
      </c>
      <c r="C9" s="12">
        <v>283.42105263157896</v>
      </c>
      <c r="D9" s="12">
        <v>127.31578947368421</v>
      </c>
      <c r="E9" s="12">
        <v>99.473684210526315</v>
      </c>
      <c r="F9" s="12">
        <v>483.21052631578948</v>
      </c>
      <c r="G9" s="12">
        <v>95.10526315789474</v>
      </c>
      <c r="H9" s="12">
        <v>15</v>
      </c>
      <c r="I9" s="12">
        <v>184.78947368421052</v>
      </c>
      <c r="J9" s="12">
        <v>271.31578947368422</v>
      </c>
      <c r="K9" s="12">
        <v>112.36842105263158</v>
      </c>
      <c r="L9" s="12">
        <v>200.73684210526315</v>
      </c>
      <c r="M9" s="12">
        <v>220.57894736842104</v>
      </c>
      <c r="N9" s="12">
        <v>115.63157894736842</v>
      </c>
      <c r="O9" s="12">
        <v>116.89473684210526</v>
      </c>
      <c r="P9" s="12">
        <v>127.94736842105263</v>
      </c>
      <c r="Q9" s="12">
        <v>68.473684210526315</v>
      </c>
      <c r="R9" s="12">
        <v>70.84210526315789</v>
      </c>
      <c r="S9" s="12">
        <v>133.57894736842104</v>
      </c>
      <c r="T9" s="12">
        <v>131.10526315789474</v>
      </c>
      <c r="U9" s="12">
        <v>113</v>
      </c>
      <c r="V9" s="12">
        <v>122.89473684210526</v>
      </c>
      <c r="W9" s="12">
        <v>45.210526315789473</v>
      </c>
      <c r="X9" s="12">
        <v>36.684210526315788</v>
      </c>
      <c r="Y9" s="12">
        <v>70.684210526315795</v>
      </c>
      <c r="Z9" s="12">
        <v>69.84210526315789</v>
      </c>
      <c r="AA9" s="12">
        <v>847.52631578947364</v>
      </c>
      <c r="AB9" s="12">
        <v>971.0526315789474</v>
      </c>
      <c r="AC9" s="12">
        <v>764.31578947368416</v>
      </c>
      <c r="AD9" s="12">
        <v>754.10526315789468</v>
      </c>
      <c r="AE9" s="12">
        <v>291.26315789473682</v>
      </c>
      <c r="AF9" s="12">
        <v>199.94736842105263</v>
      </c>
      <c r="AG9" s="12">
        <v>84.21052631578948</v>
      </c>
      <c r="AH9" s="12">
        <v>99.78947368421052</v>
      </c>
      <c r="AI9" s="12">
        <v>134.42105263157896</v>
      </c>
      <c r="AJ9" s="12">
        <v>28.368421052631579</v>
      </c>
      <c r="AK9" s="12">
        <v>33.421052631578945</v>
      </c>
      <c r="AL9" s="12">
        <v>81</v>
      </c>
      <c r="AM9" s="12">
        <v>37.10526315789474</v>
      </c>
      <c r="AN9" s="12">
        <v>187.73684210526315</v>
      </c>
      <c r="AO9" s="12">
        <v>24.210526315789473</v>
      </c>
      <c r="AP9" s="12">
        <v>21.315789473684209</v>
      </c>
      <c r="AQ9" s="12">
        <v>65.21052631578948</v>
      </c>
      <c r="AR9" s="12">
        <v>42.526315789473685</v>
      </c>
      <c r="AS9" s="13">
        <v>8143.4210526315792</v>
      </c>
      <c r="AT9" s="14"/>
      <c r="AW9" s="15"/>
    </row>
    <row r="10" spans="1:56">
      <c r="A10" s="1">
        <v>19</v>
      </c>
      <c r="B10" s="12">
        <v>141.78947368421052</v>
      </c>
      <c r="C10" s="12">
        <v>446.84210526315792</v>
      </c>
      <c r="D10" s="12">
        <v>226.05263157894737</v>
      </c>
      <c r="E10" s="12">
        <v>203.73684210526315</v>
      </c>
      <c r="F10" s="12">
        <v>467.05263157894734</v>
      </c>
      <c r="G10" s="12">
        <v>189.47368421052633</v>
      </c>
      <c r="H10" s="12">
        <v>178.52631578947367</v>
      </c>
      <c r="I10" s="12">
        <v>13.736842105263158</v>
      </c>
      <c r="J10" s="12">
        <v>64.89473684210526</v>
      </c>
      <c r="K10" s="12">
        <v>51.736842105263158</v>
      </c>
      <c r="L10" s="12">
        <v>149.31578947368422</v>
      </c>
      <c r="M10" s="12">
        <v>196.47368421052633</v>
      </c>
      <c r="N10" s="12">
        <v>218.47368421052633</v>
      </c>
      <c r="O10" s="12">
        <v>195.52631578947367</v>
      </c>
      <c r="P10" s="12">
        <v>224.63157894736841</v>
      </c>
      <c r="Q10" s="12">
        <v>174.31578947368422</v>
      </c>
      <c r="R10" s="12">
        <v>172.31578947368422</v>
      </c>
      <c r="S10" s="12">
        <v>364.10526315789474</v>
      </c>
      <c r="T10" s="12">
        <v>272.15789473684208</v>
      </c>
      <c r="U10" s="12">
        <v>336.94736842105266</v>
      </c>
      <c r="V10" s="12">
        <v>252.89473684210526</v>
      </c>
      <c r="W10" s="12">
        <v>148.10526315789474</v>
      </c>
      <c r="X10" s="12">
        <v>104.31578947368421</v>
      </c>
      <c r="Y10" s="12">
        <v>161.57894736842104</v>
      </c>
      <c r="Z10" s="12">
        <v>62.631578947368418</v>
      </c>
      <c r="AA10" s="12">
        <v>799.57894736842104</v>
      </c>
      <c r="AB10" s="12">
        <v>825.84210526315792</v>
      </c>
      <c r="AC10" s="12">
        <v>655</v>
      </c>
      <c r="AD10" s="12">
        <v>701.42105263157896</v>
      </c>
      <c r="AE10" s="12">
        <v>267.36842105263156</v>
      </c>
      <c r="AF10" s="12">
        <v>243.15789473684211</v>
      </c>
      <c r="AG10" s="12">
        <v>130.63157894736841</v>
      </c>
      <c r="AH10" s="12">
        <v>120.68421052631579</v>
      </c>
      <c r="AI10" s="12">
        <v>163.10526315789474</v>
      </c>
      <c r="AJ10" s="12">
        <v>59.210526315789473</v>
      </c>
      <c r="AK10" s="12">
        <v>65.526315789473685</v>
      </c>
      <c r="AL10" s="12">
        <v>231.89473684210526</v>
      </c>
      <c r="AM10" s="12">
        <v>141.57894736842104</v>
      </c>
      <c r="AN10" s="12">
        <v>239.31578947368422</v>
      </c>
      <c r="AO10" s="12">
        <v>66.473684210526315</v>
      </c>
      <c r="AP10" s="12">
        <v>44.631578947368418</v>
      </c>
      <c r="AQ10" s="12">
        <v>40.578947368421055</v>
      </c>
      <c r="AR10" s="12">
        <v>96.84210526315789</v>
      </c>
      <c r="AS10" s="13">
        <v>9920.4210526315801</v>
      </c>
      <c r="AT10" s="14"/>
      <c r="AV10" s="17"/>
      <c r="AW10" s="15"/>
      <c r="BC10" s="11"/>
    </row>
    <row r="11" spans="1:56">
      <c r="A11" s="1">
        <v>12</v>
      </c>
      <c r="B11" s="12">
        <v>195.68421052631578</v>
      </c>
      <c r="C11" s="12">
        <v>606.26315789473688</v>
      </c>
      <c r="D11" s="12">
        <v>286.63157894736844</v>
      </c>
      <c r="E11" s="12">
        <v>275</v>
      </c>
      <c r="F11" s="12">
        <v>537.15789473684208</v>
      </c>
      <c r="G11" s="12">
        <v>238.15789473684211</v>
      </c>
      <c r="H11" s="12">
        <v>251.05263157894737</v>
      </c>
      <c r="I11" s="12">
        <v>57.473684210526315</v>
      </c>
      <c r="J11" s="12">
        <v>23.473684210526315</v>
      </c>
      <c r="K11" s="12">
        <v>62.578947368421055</v>
      </c>
      <c r="L11" s="12">
        <v>246.42105263157896</v>
      </c>
      <c r="M11" s="12">
        <v>349.15789473684208</v>
      </c>
      <c r="N11" s="12">
        <v>333</v>
      </c>
      <c r="O11" s="12">
        <v>346.26315789473682</v>
      </c>
      <c r="P11" s="12">
        <v>308.05263157894734</v>
      </c>
      <c r="Q11" s="12">
        <v>223.52631578947367</v>
      </c>
      <c r="R11" s="12">
        <v>244.47368421052633</v>
      </c>
      <c r="S11" s="12">
        <v>509.21052631578948</v>
      </c>
      <c r="T11" s="12">
        <v>315.89473684210526</v>
      </c>
      <c r="U11" s="12">
        <v>365.73684210526318</v>
      </c>
      <c r="V11" s="12">
        <v>334.68421052631578</v>
      </c>
      <c r="W11" s="12">
        <v>180.94736842105263</v>
      </c>
      <c r="X11" s="12">
        <v>148.78947368421052</v>
      </c>
      <c r="Y11" s="12">
        <v>203.42105263157896</v>
      </c>
      <c r="Z11" s="12">
        <v>92.315789473684205</v>
      </c>
      <c r="AA11" s="12">
        <v>895.73684210526312</v>
      </c>
      <c r="AB11" s="12">
        <v>946.31578947368416</v>
      </c>
      <c r="AC11" s="12">
        <v>876.36842105263156</v>
      </c>
      <c r="AD11" s="12">
        <v>803.21052631578948</v>
      </c>
      <c r="AE11" s="12">
        <v>272.21052631578948</v>
      </c>
      <c r="AF11" s="12">
        <v>290.31578947368422</v>
      </c>
      <c r="AG11" s="12">
        <v>158.84210526315789</v>
      </c>
      <c r="AH11" s="12">
        <v>158.42105263157896</v>
      </c>
      <c r="AI11" s="12">
        <v>201.78947368421052</v>
      </c>
      <c r="AJ11" s="12">
        <v>95.05263157894737</v>
      </c>
      <c r="AK11" s="12">
        <v>111.21052631578948</v>
      </c>
      <c r="AL11" s="12">
        <v>321.05263157894734</v>
      </c>
      <c r="AM11" s="12">
        <v>143.42105263157896</v>
      </c>
      <c r="AN11" s="12">
        <v>300.42105263157896</v>
      </c>
      <c r="AO11" s="12">
        <v>73.21052631578948</v>
      </c>
      <c r="AP11" s="12">
        <v>70.21052631578948</v>
      </c>
      <c r="AQ11" s="12">
        <v>84.84210526315789</v>
      </c>
      <c r="AR11" s="12">
        <v>125.05263157894737</v>
      </c>
      <c r="AS11" s="13">
        <v>12679.21052631579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59</v>
      </c>
      <c r="C12" s="12">
        <v>117</v>
      </c>
      <c r="D12" s="12">
        <v>100.26315789473684</v>
      </c>
      <c r="E12" s="12">
        <v>86.736842105263165</v>
      </c>
      <c r="F12" s="12">
        <v>319.84210526315792</v>
      </c>
      <c r="G12" s="12">
        <v>88</v>
      </c>
      <c r="H12" s="12">
        <v>116.05263157894737</v>
      </c>
      <c r="I12" s="12">
        <v>48.684210526315788</v>
      </c>
      <c r="J12" s="12">
        <v>64.315789473684205</v>
      </c>
      <c r="K12" s="12">
        <v>9.7894736842105257</v>
      </c>
      <c r="L12" s="12">
        <v>208.63157894736841</v>
      </c>
      <c r="M12" s="12">
        <v>280.31578947368422</v>
      </c>
      <c r="N12" s="12">
        <v>275.73684210526318</v>
      </c>
      <c r="O12" s="12">
        <v>253.47368421052633</v>
      </c>
      <c r="P12" s="12">
        <v>180.26315789473685</v>
      </c>
      <c r="Q12" s="12">
        <v>119.15789473684211</v>
      </c>
      <c r="R12" s="12">
        <v>126.57894736842105</v>
      </c>
      <c r="S12" s="12">
        <v>177.47368421052633</v>
      </c>
      <c r="T12" s="12">
        <v>33.631578947368418</v>
      </c>
      <c r="U12" s="12">
        <v>25.631578947368421</v>
      </c>
      <c r="V12" s="12">
        <v>35.94736842105263</v>
      </c>
      <c r="W12" s="12">
        <v>14.631578947368421</v>
      </c>
      <c r="X12" s="12">
        <v>12.894736842105264</v>
      </c>
      <c r="Y12" s="12">
        <v>40.210526315789473</v>
      </c>
      <c r="Z12" s="12">
        <v>52.315789473684212</v>
      </c>
      <c r="AA12" s="12">
        <v>527.15789473684208</v>
      </c>
      <c r="AB12" s="12">
        <v>625.47368421052636</v>
      </c>
      <c r="AC12" s="12">
        <v>541.84210526315792</v>
      </c>
      <c r="AD12" s="12">
        <v>438.89473684210526</v>
      </c>
      <c r="AE12" s="12">
        <v>161.84210526315789</v>
      </c>
      <c r="AF12" s="12">
        <v>118.68421052631579</v>
      </c>
      <c r="AG12" s="12">
        <v>52.736842105263158</v>
      </c>
      <c r="AH12" s="12">
        <v>79.736842105263165</v>
      </c>
      <c r="AI12" s="12">
        <v>139.21052631578948</v>
      </c>
      <c r="AJ12" s="12">
        <v>8.526315789473685</v>
      </c>
      <c r="AK12" s="12">
        <v>94</v>
      </c>
      <c r="AL12" s="12">
        <v>226.89473684210526</v>
      </c>
      <c r="AM12" s="12">
        <v>13.263157894736842</v>
      </c>
      <c r="AN12" s="12">
        <v>50.263157894736842</v>
      </c>
      <c r="AO12" s="12">
        <v>14.157894736842104</v>
      </c>
      <c r="AP12" s="12">
        <v>10.473684210526315</v>
      </c>
      <c r="AQ12" s="12">
        <v>17.421052631578949</v>
      </c>
      <c r="AR12" s="12">
        <v>19.157894736842106</v>
      </c>
      <c r="AS12" s="13">
        <v>5994.4210526315783</v>
      </c>
      <c r="AT12" s="14"/>
      <c r="AV12" s="17" t="s">
        <v>43</v>
      </c>
      <c r="AW12" s="22">
        <f>SUM(AA28:AD31)</f>
        <v>4946.2631578947367</v>
      </c>
      <c r="AX12" s="22">
        <f>SUM(Z28:Z31,H28:K31)</f>
        <v>15331.263157894738</v>
      </c>
      <c r="AY12" s="22">
        <f>SUM(AE28:AJ31)</f>
        <v>30370.526315789477</v>
      </c>
      <c r="AZ12" s="22">
        <f>SUM(B28:G31)</f>
        <v>11816.421052631578</v>
      </c>
      <c r="BA12" s="22">
        <f>SUM(AM28:AN31,T28:Y31)</f>
        <v>18514.73684210526</v>
      </c>
      <c r="BB12" s="22">
        <f>SUM(AK28:AL31,L28:S31)</f>
        <v>21558.947368421053</v>
      </c>
      <c r="BC12" s="23">
        <f>SUM(AO28:AR31)</f>
        <v>8436.7894736842118</v>
      </c>
      <c r="BD12" s="22">
        <f t="shared" ref="BD12:BD19" si="0">SUM(AW12:BC12)</f>
        <v>110974.94736842105</v>
      </c>
    </row>
    <row r="13" spans="1:56">
      <c r="A13" s="1" t="s">
        <v>10</v>
      </c>
      <c r="B13" s="12">
        <v>102.57894736842105</v>
      </c>
      <c r="C13" s="12">
        <v>136.94736842105263</v>
      </c>
      <c r="D13" s="12">
        <v>66.21052631578948</v>
      </c>
      <c r="E13" s="12">
        <v>78.578947368421055</v>
      </c>
      <c r="F13" s="12">
        <v>312.68421052631578</v>
      </c>
      <c r="G13" s="12">
        <v>123.73684210526316</v>
      </c>
      <c r="H13" s="12">
        <v>219.15789473684211</v>
      </c>
      <c r="I13" s="12">
        <v>170.73684210526315</v>
      </c>
      <c r="J13" s="12">
        <v>277.15789473684208</v>
      </c>
      <c r="K13" s="12">
        <v>213</v>
      </c>
      <c r="L13" s="12">
        <v>12.894736842105264</v>
      </c>
      <c r="M13" s="12">
        <v>263.94736842105266</v>
      </c>
      <c r="N13" s="12">
        <v>230.05263157894737</v>
      </c>
      <c r="O13" s="12">
        <v>273.21052631578948</v>
      </c>
      <c r="P13" s="12">
        <v>267</v>
      </c>
      <c r="Q13" s="12">
        <v>113.26315789473684</v>
      </c>
      <c r="R13" s="12">
        <v>90.89473684210526</v>
      </c>
      <c r="S13" s="12">
        <v>145.36842105263159</v>
      </c>
      <c r="T13" s="12">
        <v>54.842105263157897</v>
      </c>
      <c r="U13" s="12">
        <v>32.421052631578945</v>
      </c>
      <c r="V13" s="12">
        <v>45</v>
      </c>
      <c r="W13" s="12">
        <v>20.578947368421051</v>
      </c>
      <c r="X13" s="12">
        <v>30.368421052631579</v>
      </c>
      <c r="Y13" s="12">
        <v>63.368421052631582</v>
      </c>
      <c r="Z13" s="12">
        <v>125.89473684210526</v>
      </c>
      <c r="AA13" s="12">
        <v>687.52631578947364</v>
      </c>
      <c r="AB13" s="12">
        <v>733.84210526315792</v>
      </c>
      <c r="AC13" s="12">
        <v>752.89473684210532</v>
      </c>
      <c r="AD13" s="12">
        <v>628.21052631578948</v>
      </c>
      <c r="AE13" s="12">
        <v>224</v>
      </c>
      <c r="AF13" s="12">
        <v>163.10526315789474</v>
      </c>
      <c r="AG13" s="12">
        <v>58.315789473684212</v>
      </c>
      <c r="AH13" s="12">
        <v>105.42105263157895</v>
      </c>
      <c r="AI13" s="12">
        <v>146.73684210526315</v>
      </c>
      <c r="AJ13" s="12">
        <v>15.736842105263158</v>
      </c>
      <c r="AK13" s="12">
        <v>52.578947368421055</v>
      </c>
      <c r="AL13" s="12">
        <v>141.10526315789474</v>
      </c>
      <c r="AM13" s="12">
        <v>8.2631578947368425</v>
      </c>
      <c r="AN13" s="12">
        <v>67.473684210526315</v>
      </c>
      <c r="AO13" s="12">
        <v>13.052631578947368</v>
      </c>
      <c r="AP13" s="12">
        <v>16</v>
      </c>
      <c r="AQ13" s="12">
        <v>39.526315789473685</v>
      </c>
      <c r="AR13" s="12">
        <v>18.157894736842106</v>
      </c>
      <c r="AS13" s="13">
        <v>7349.4736842105267</v>
      </c>
      <c r="AT13" s="14"/>
      <c r="AV13" s="17" t="s">
        <v>44</v>
      </c>
      <c r="AW13" s="22">
        <f>SUM(AA27:AD27,AA9:AD12)</f>
        <v>15430.947368421053</v>
      </c>
      <c r="AX13" s="22">
        <f>SUM(Z27,Z9:Z12,H9:K12,H27:K27)</f>
        <v>2099.0526315789471</v>
      </c>
      <c r="AY13" s="22">
        <f>SUM(AE9:AJ12,AE27:AJ27)</f>
        <v>4022.7368421052633</v>
      </c>
      <c r="AZ13" s="22">
        <f>SUM(B9:G12,B27:G27)</f>
        <v>6050.8421052631584</v>
      </c>
      <c r="BA13" s="22">
        <f>SUM(T9:Y12,AM9:AN12,T27:Y27,AM27:AN27)</f>
        <v>4747.8947368421059</v>
      </c>
      <c r="BB13" s="22">
        <f>SUM(L9:S12,AK9:AL12,L27:S27,AK27:AL27)</f>
        <v>8532.263157894733</v>
      </c>
      <c r="BC13" s="23">
        <f>SUM(AO9:AR12,AO27:AR27)</f>
        <v>886.31578947368428</v>
      </c>
      <c r="BD13" s="22">
        <f t="shared" si="0"/>
        <v>41770.052631578947</v>
      </c>
    </row>
    <row r="14" spans="1:56">
      <c r="A14" s="1" t="s">
        <v>11</v>
      </c>
      <c r="B14" s="12">
        <v>81.368421052631575</v>
      </c>
      <c r="C14" s="12">
        <v>150</v>
      </c>
      <c r="D14" s="12">
        <v>56.368421052631582</v>
      </c>
      <c r="E14" s="12">
        <v>77.473684210526315</v>
      </c>
      <c r="F14" s="12">
        <v>286.5263157894737</v>
      </c>
      <c r="G14" s="12">
        <v>114</v>
      </c>
      <c r="H14" s="12">
        <v>232.36842105263159</v>
      </c>
      <c r="I14" s="12">
        <v>228.26315789473685</v>
      </c>
      <c r="J14" s="12">
        <v>379.84210526315792</v>
      </c>
      <c r="K14" s="12">
        <v>265.31578947368422</v>
      </c>
      <c r="L14" s="12">
        <v>269.78947368421052</v>
      </c>
      <c r="M14" s="12">
        <v>9.3684210526315788</v>
      </c>
      <c r="N14" s="12">
        <v>129.10526315789474</v>
      </c>
      <c r="O14" s="12">
        <v>200.31578947368422</v>
      </c>
      <c r="P14" s="12">
        <v>221.94736842105263</v>
      </c>
      <c r="Q14" s="12">
        <v>105.78947368421052</v>
      </c>
      <c r="R14" s="12">
        <v>104.57894736842105</v>
      </c>
      <c r="S14" s="12">
        <v>194.84210526315789</v>
      </c>
      <c r="T14" s="12">
        <v>67.368421052631575</v>
      </c>
      <c r="U14" s="12">
        <v>65.368421052631575</v>
      </c>
      <c r="V14" s="12">
        <v>64.578947368421055</v>
      </c>
      <c r="W14" s="12">
        <v>27</v>
      </c>
      <c r="X14" s="12">
        <v>20.94736842105263</v>
      </c>
      <c r="Y14" s="12">
        <v>67.05263157894737</v>
      </c>
      <c r="Z14" s="12">
        <v>100.05263157894737</v>
      </c>
      <c r="AA14" s="12">
        <v>533.0526315789474</v>
      </c>
      <c r="AB14" s="12">
        <v>451.42105263157896</v>
      </c>
      <c r="AC14" s="12">
        <v>494.63157894736844</v>
      </c>
      <c r="AD14" s="12">
        <v>403.26315789473682</v>
      </c>
      <c r="AE14" s="12">
        <v>134.31578947368422</v>
      </c>
      <c r="AF14" s="12">
        <v>111.31578947368421</v>
      </c>
      <c r="AG14" s="12">
        <v>62.157894736842103</v>
      </c>
      <c r="AH14" s="12">
        <v>86.684210526315795</v>
      </c>
      <c r="AI14" s="12">
        <v>134.68421052631578</v>
      </c>
      <c r="AJ14" s="12">
        <v>20.894736842105264</v>
      </c>
      <c r="AK14" s="12">
        <v>61.157894736842103</v>
      </c>
      <c r="AL14" s="12">
        <v>203.36842105263159</v>
      </c>
      <c r="AM14" s="12">
        <v>23.157894736842106</v>
      </c>
      <c r="AN14" s="12">
        <v>108.31578947368421</v>
      </c>
      <c r="AO14" s="12">
        <v>18.842105263157894</v>
      </c>
      <c r="AP14" s="12">
        <v>26.631578947368421</v>
      </c>
      <c r="AQ14" s="12">
        <v>37</v>
      </c>
      <c r="AR14" s="12">
        <v>32.473684210526315</v>
      </c>
      <c r="AS14" s="13">
        <v>6475.5263157894742</v>
      </c>
      <c r="AT14" s="14"/>
      <c r="AV14" s="17" t="s">
        <v>45</v>
      </c>
      <c r="AW14" s="22">
        <f>SUM(AA32:AD37)</f>
        <v>29492.578947368416</v>
      </c>
      <c r="AX14" s="22">
        <f>SUM(H32:K37,Z32:Z37)</f>
        <v>3877.3157894736833</v>
      </c>
      <c r="AY14" s="22">
        <f>SUM(AE32:AJ37)</f>
        <v>8803.21052631579</v>
      </c>
      <c r="AZ14" s="22">
        <f>SUM(B32:G37)</f>
        <v>3044.947368421052</v>
      </c>
      <c r="BA14" s="22">
        <f>SUM(T32:Y37,AM32:AN37)</f>
        <v>2209.5789473684213</v>
      </c>
      <c r="BB14" s="22">
        <f>SUM(L32:S37,AK32:AL37)</f>
        <v>3468.6842105263163</v>
      </c>
      <c r="BC14" s="23">
        <f>SUM(AO32:AR37)</f>
        <v>2562.3157894736842</v>
      </c>
      <c r="BD14" s="22">
        <f t="shared" si="0"/>
        <v>53458.631578947367</v>
      </c>
    </row>
    <row r="15" spans="1:56">
      <c r="A15" s="1" t="s">
        <v>12</v>
      </c>
      <c r="B15" s="12">
        <v>47.210526315789473</v>
      </c>
      <c r="C15" s="12">
        <v>64.21052631578948</v>
      </c>
      <c r="D15" s="12">
        <v>27.684210526315791</v>
      </c>
      <c r="E15" s="12">
        <v>32.842105263157897</v>
      </c>
      <c r="F15" s="12">
        <v>161.26315789473685</v>
      </c>
      <c r="G15" s="12">
        <v>43.368421052631582</v>
      </c>
      <c r="H15" s="12">
        <v>122.78947368421052</v>
      </c>
      <c r="I15" s="12">
        <v>229.05263157894737</v>
      </c>
      <c r="J15" s="12">
        <v>342</v>
      </c>
      <c r="K15" s="12">
        <v>273.94736842105266</v>
      </c>
      <c r="L15" s="12">
        <v>234.36842105263159</v>
      </c>
      <c r="M15" s="12">
        <v>133.89473684210526</v>
      </c>
      <c r="N15" s="12">
        <v>10.894736842105264</v>
      </c>
      <c r="O15" s="12">
        <v>113.36842105263158</v>
      </c>
      <c r="P15" s="12">
        <v>157.89473684210526</v>
      </c>
      <c r="Q15" s="12">
        <v>75.263157894736835</v>
      </c>
      <c r="R15" s="12">
        <v>86.368421052631575</v>
      </c>
      <c r="S15" s="12">
        <v>160.78947368421052</v>
      </c>
      <c r="T15" s="12">
        <v>36.10526315789474</v>
      </c>
      <c r="U15" s="12">
        <v>24.210526315789473</v>
      </c>
      <c r="V15" s="12">
        <v>29.473684210526315</v>
      </c>
      <c r="W15" s="12">
        <v>6.8947368421052628</v>
      </c>
      <c r="X15" s="12">
        <v>8.5789473684210531</v>
      </c>
      <c r="Y15" s="12">
        <v>18.210526315789473</v>
      </c>
      <c r="Z15" s="12">
        <v>35.789473684210527</v>
      </c>
      <c r="AA15" s="12">
        <v>605</v>
      </c>
      <c r="AB15" s="12">
        <v>565.52631578947364</v>
      </c>
      <c r="AC15" s="12">
        <v>451.94736842105266</v>
      </c>
      <c r="AD15" s="12">
        <v>381.26315789473682</v>
      </c>
      <c r="AE15" s="12">
        <v>97.05263157894737</v>
      </c>
      <c r="AF15" s="12">
        <v>75.78947368421052</v>
      </c>
      <c r="AG15" s="12">
        <v>33.368421052631582</v>
      </c>
      <c r="AH15" s="12">
        <v>67.10526315789474</v>
      </c>
      <c r="AI15" s="12">
        <v>97</v>
      </c>
      <c r="AJ15" s="12">
        <v>6.4736842105263159</v>
      </c>
      <c r="AK15" s="12">
        <v>45.526315789473685</v>
      </c>
      <c r="AL15" s="12">
        <v>116.73684210526316</v>
      </c>
      <c r="AM15" s="12">
        <v>6.1578947368421053</v>
      </c>
      <c r="AN15" s="12">
        <v>39.736842105263158</v>
      </c>
      <c r="AO15" s="12">
        <v>8.4210526315789469</v>
      </c>
      <c r="AP15" s="12">
        <v>16</v>
      </c>
      <c r="AQ15" s="12">
        <v>27.894736842105264</v>
      </c>
      <c r="AR15" s="12">
        <v>13.368421052631579</v>
      </c>
      <c r="AS15" s="13">
        <v>5136.1578947368444</v>
      </c>
      <c r="AT15" s="14"/>
      <c r="AV15" s="17" t="s">
        <v>46</v>
      </c>
      <c r="AW15" s="22">
        <f>SUM(AA3:AD8)</f>
        <v>12760.21052631579</v>
      </c>
      <c r="AX15" s="22">
        <f>SUM(H3:K8,Z3:Z8)</f>
        <v>6194.21052631579</v>
      </c>
      <c r="AY15" s="22">
        <f>SUM(AE3:AJ8)</f>
        <v>3334.2631578947371</v>
      </c>
      <c r="AZ15" s="22">
        <f>SUM(B3:G8)</f>
        <v>7233.8947368421077</v>
      </c>
      <c r="BA15" s="22">
        <f>SUM(T3:Y8,AM3:AN8)</f>
        <v>1590.8947368421052</v>
      </c>
      <c r="BB15" s="22">
        <f>SUM(L3:S8,AK3:AL8)</f>
        <v>4014.8947368421059</v>
      </c>
      <c r="BC15" s="23">
        <f>SUM(AO3:AR8)</f>
        <v>811.21052631578948</v>
      </c>
      <c r="BD15" s="22">
        <f t="shared" si="0"/>
        <v>35939.57894736842</v>
      </c>
    </row>
    <row r="16" spans="1:56">
      <c r="A16" s="1" t="s">
        <v>13</v>
      </c>
      <c r="B16" s="12">
        <v>35.05263157894737</v>
      </c>
      <c r="C16" s="12">
        <v>53.263157894736842</v>
      </c>
      <c r="D16" s="12">
        <v>16.526315789473685</v>
      </c>
      <c r="E16" s="12">
        <v>18.473684210526315</v>
      </c>
      <c r="F16" s="12">
        <v>154.89473684210526</v>
      </c>
      <c r="G16" s="12">
        <v>48.473684210526315</v>
      </c>
      <c r="H16" s="12">
        <v>124.84210526315789</v>
      </c>
      <c r="I16" s="12">
        <v>202</v>
      </c>
      <c r="J16" s="12">
        <v>353.5263157894737</v>
      </c>
      <c r="K16" s="12">
        <v>244.68421052631578</v>
      </c>
      <c r="L16" s="12">
        <v>276.21052631578948</v>
      </c>
      <c r="M16" s="12">
        <v>204.47368421052633</v>
      </c>
      <c r="N16" s="12">
        <v>110.78947368421052</v>
      </c>
      <c r="O16" s="12">
        <v>11.210526315789474</v>
      </c>
      <c r="P16" s="12">
        <v>179.47368421052633</v>
      </c>
      <c r="Q16" s="12">
        <v>117.63157894736842</v>
      </c>
      <c r="R16" s="12">
        <v>127.36842105263158</v>
      </c>
      <c r="S16" s="12">
        <v>244.47368421052633</v>
      </c>
      <c r="T16" s="12">
        <v>29.526315789473685</v>
      </c>
      <c r="U16" s="12">
        <v>14.421052631578947</v>
      </c>
      <c r="V16" s="12">
        <v>18.210526315789473</v>
      </c>
      <c r="W16" s="12">
        <v>5.5263157894736841</v>
      </c>
      <c r="X16" s="12">
        <v>4.3684210526315788</v>
      </c>
      <c r="Y16" s="12">
        <v>13.894736842105264</v>
      </c>
      <c r="Z16" s="12">
        <v>42.10526315789474</v>
      </c>
      <c r="AA16" s="12">
        <v>507.84210526315792</v>
      </c>
      <c r="AB16" s="12">
        <v>565.73684210526312</v>
      </c>
      <c r="AC16" s="12">
        <v>421</v>
      </c>
      <c r="AD16" s="12">
        <v>327.26315789473682</v>
      </c>
      <c r="AE16" s="12">
        <v>86.684210526315795</v>
      </c>
      <c r="AF16" s="12">
        <v>59.526315789473685</v>
      </c>
      <c r="AG16" s="12">
        <v>25.421052631578949</v>
      </c>
      <c r="AH16" s="12">
        <v>47</v>
      </c>
      <c r="AI16" s="12">
        <v>102.78947368421052</v>
      </c>
      <c r="AJ16" s="12">
        <v>14.315789473684211</v>
      </c>
      <c r="AK16" s="12">
        <v>74.736842105263165</v>
      </c>
      <c r="AL16" s="12">
        <v>240.47368421052633</v>
      </c>
      <c r="AM16" s="12">
        <v>7.1052631578947372</v>
      </c>
      <c r="AN16" s="12">
        <v>21.526315789473685</v>
      </c>
      <c r="AO16" s="12">
        <v>6.4210526315789478</v>
      </c>
      <c r="AP16" s="12">
        <v>11.315789473684211</v>
      </c>
      <c r="AQ16" s="12">
        <v>13.052631578947368</v>
      </c>
      <c r="AR16" s="12">
        <v>9.6842105263157894</v>
      </c>
      <c r="AS16" s="13">
        <v>5203.5263157894742</v>
      </c>
      <c r="AT16" s="14"/>
      <c r="AV16" s="17" t="s">
        <v>47</v>
      </c>
      <c r="AW16" s="22">
        <f>SUM(AA21:AD26,AA40:AD41)</f>
        <v>19014.105263157893</v>
      </c>
      <c r="AX16" s="22">
        <f>SUM(H21:K26,H40:K41,Z21:Z26,Z40:Z41)</f>
        <v>4802.3157894736823</v>
      </c>
      <c r="AY16" s="22">
        <f>SUM(AE21:AJ26,AE40:AJ41)</f>
        <v>2349.21052631579</v>
      </c>
      <c r="AZ16" s="22">
        <f>SUM(B21:G26,B40:G41)</f>
        <v>1601.1052631578953</v>
      </c>
      <c r="BA16" s="22">
        <f>SUM(T21:Y26,T40:Y41,AM21:AN26,AM40:AN41)</f>
        <v>5176.5263157894751</v>
      </c>
      <c r="BB16" s="22">
        <f>SUM(L21:S26,L40:S41,AK21:AL26,AK40:AL41)</f>
        <v>1651.7368421052624</v>
      </c>
      <c r="BC16" s="23">
        <f>SUM(AO21:AR26,AO40:AR41)</f>
        <v>913.78947368421041</v>
      </c>
      <c r="BD16" s="22">
        <f t="shared" si="0"/>
        <v>35508.789473684214</v>
      </c>
    </row>
    <row r="17" spans="1:56">
      <c r="A17" s="1" t="s">
        <v>14</v>
      </c>
      <c r="B17" s="12">
        <v>51.05263157894737</v>
      </c>
      <c r="C17" s="12">
        <v>89</v>
      </c>
      <c r="D17" s="12">
        <v>32.157894736842103</v>
      </c>
      <c r="E17" s="12">
        <v>24.105263157894736</v>
      </c>
      <c r="F17" s="12">
        <v>144.47368421052633</v>
      </c>
      <c r="G17" s="12">
        <v>50.789473684210527</v>
      </c>
      <c r="H17" s="12">
        <v>129.10526315789474</v>
      </c>
      <c r="I17" s="12">
        <v>237.10526315789474</v>
      </c>
      <c r="J17" s="12">
        <v>291.5263157894737</v>
      </c>
      <c r="K17" s="12">
        <v>164.89473684210526</v>
      </c>
      <c r="L17" s="12">
        <v>268.31578947368422</v>
      </c>
      <c r="M17" s="12">
        <v>222.05263157894737</v>
      </c>
      <c r="N17" s="12">
        <v>159.78947368421052</v>
      </c>
      <c r="O17" s="12">
        <v>190.52631578947367</v>
      </c>
      <c r="P17" s="12">
        <v>9.9473684210526319</v>
      </c>
      <c r="Q17" s="12">
        <v>116.89473684210526</v>
      </c>
      <c r="R17" s="12">
        <v>198.15789473684211</v>
      </c>
      <c r="S17" s="12">
        <v>358.10526315789474</v>
      </c>
      <c r="T17" s="12">
        <v>32.263157894736842</v>
      </c>
      <c r="U17" s="12">
        <v>25.894736842105264</v>
      </c>
      <c r="V17" s="12">
        <v>23.578947368421051</v>
      </c>
      <c r="W17" s="12">
        <v>8.6842105263157894</v>
      </c>
      <c r="X17" s="12">
        <v>7</v>
      </c>
      <c r="Y17" s="12">
        <v>19.263157894736842</v>
      </c>
      <c r="Z17" s="12">
        <v>37.736842105263158</v>
      </c>
      <c r="AA17" s="12">
        <v>356</v>
      </c>
      <c r="AB17" s="12">
        <v>354.63157894736844</v>
      </c>
      <c r="AC17" s="12">
        <v>275.89473684210526</v>
      </c>
      <c r="AD17" s="12">
        <v>234</v>
      </c>
      <c r="AE17" s="12">
        <v>71.84210526315789</v>
      </c>
      <c r="AF17" s="12">
        <v>49.789473684210527</v>
      </c>
      <c r="AG17" s="12">
        <v>21.789473684210527</v>
      </c>
      <c r="AH17" s="12">
        <v>39.526315789473685</v>
      </c>
      <c r="AI17" s="12">
        <v>55.842105263157897</v>
      </c>
      <c r="AJ17" s="12">
        <v>6.2631578947368425</v>
      </c>
      <c r="AK17" s="12">
        <v>30.157894736842106</v>
      </c>
      <c r="AL17" s="12">
        <v>95.473684210526315</v>
      </c>
      <c r="AM17" s="12">
        <v>12.578947368421053</v>
      </c>
      <c r="AN17" s="12">
        <v>43.263157894736842</v>
      </c>
      <c r="AO17" s="12">
        <v>9.9473684210526319</v>
      </c>
      <c r="AP17" s="12">
        <v>13</v>
      </c>
      <c r="AQ17" s="12">
        <v>14.578947368421053</v>
      </c>
      <c r="AR17" s="12">
        <v>10.105263157894736</v>
      </c>
      <c r="AS17" s="13">
        <v>4592</v>
      </c>
      <c r="AT17" s="14"/>
      <c r="AV17" s="1" t="s">
        <v>48</v>
      </c>
      <c r="AW17" s="23">
        <f>SUM(AA13:AD20,AA38:AD39)</f>
        <v>21551.631578947363</v>
      </c>
      <c r="AX17" s="23">
        <f>SUM(H13:K20,H38:K39,Z13:Z20,Z38:Z39)</f>
        <v>8634.894736842105</v>
      </c>
      <c r="AY17" s="23">
        <f>SUM(AE13:AJ20,AE38:AJ39)</f>
        <v>3572.4736842105258</v>
      </c>
      <c r="AZ17" s="23">
        <f>SUM(B13:G20,B38:G39)</f>
        <v>4129.1052631578959</v>
      </c>
      <c r="BA17" s="23">
        <f>SUM(T13:Y20,T38:Y39,AM13:AN20,AM38:AN39)</f>
        <v>1679.1578947368419</v>
      </c>
      <c r="BB17" s="23">
        <f>SUM(L13:S20,L38:S39,AK13:AL20,AK38:AL39)</f>
        <v>12544.052631578952</v>
      </c>
      <c r="BC17" s="23">
        <f>SUM(AO13:AR20,AO38:AR39)</f>
        <v>653.63157894736833</v>
      </c>
      <c r="BD17" s="22">
        <f t="shared" si="0"/>
        <v>52764.947368421046</v>
      </c>
    </row>
    <row r="18" spans="1:56">
      <c r="A18" s="1" t="s">
        <v>15</v>
      </c>
      <c r="B18" s="12">
        <v>23.684210526315791</v>
      </c>
      <c r="C18" s="12">
        <v>35.315789473684212</v>
      </c>
      <c r="D18" s="12">
        <v>7.4210526315789478</v>
      </c>
      <c r="E18" s="12">
        <v>10.315789473684211</v>
      </c>
      <c r="F18" s="12">
        <v>99.15789473684211</v>
      </c>
      <c r="G18" s="12">
        <v>19.842105263157894</v>
      </c>
      <c r="H18" s="12">
        <v>66.10526315789474</v>
      </c>
      <c r="I18" s="12">
        <v>169.94736842105263</v>
      </c>
      <c r="J18" s="12">
        <v>217.57894736842104</v>
      </c>
      <c r="K18" s="12">
        <v>112.31578947368421</v>
      </c>
      <c r="L18" s="12">
        <v>111.84210526315789</v>
      </c>
      <c r="M18" s="12">
        <v>99.89473684210526</v>
      </c>
      <c r="N18" s="12">
        <v>74.94736842105263</v>
      </c>
      <c r="O18" s="12">
        <v>111.05263157894737</v>
      </c>
      <c r="P18" s="12">
        <v>109.57894736842105</v>
      </c>
      <c r="Q18" s="12">
        <v>5.6315789473684212</v>
      </c>
      <c r="R18" s="12">
        <v>75.21052631578948</v>
      </c>
      <c r="S18" s="12">
        <v>173.68421052631578</v>
      </c>
      <c r="T18" s="12">
        <v>16.263157894736842</v>
      </c>
      <c r="U18" s="12">
        <v>8.5789473684210531</v>
      </c>
      <c r="V18" s="12">
        <v>12.736842105263158</v>
      </c>
      <c r="W18" s="12">
        <v>3.9473684210526314</v>
      </c>
      <c r="X18" s="12">
        <v>2.4210526315789473</v>
      </c>
      <c r="Y18" s="12">
        <v>11.052631578947368</v>
      </c>
      <c r="Z18" s="12">
        <v>19.631578947368421</v>
      </c>
      <c r="AA18" s="12">
        <v>388</v>
      </c>
      <c r="AB18" s="12">
        <v>337.4736842105263</v>
      </c>
      <c r="AC18" s="12">
        <v>221</v>
      </c>
      <c r="AD18" s="12">
        <v>187.52631578947367</v>
      </c>
      <c r="AE18" s="12">
        <v>49.631578947368418</v>
      </c>
      <c r="AF18" s="12">
        <v>36.210526315789473</v>
      </c>
      <c r="AG18" s="12">
        <v>10.789473684210526</v>
      </c>
      <c r="AH18" s="12">
        <v>26.210526315789473</v>
      </c>
      <c r="AI18" s="12">
        <v>63.421052631578945</v>
      </c>
      <c r="AJ18" s="12">
        <v>8.7368421052631575</v>
      </c>
      <c r="AK18" s="12">
        <v>17.684210526315791</v>
      </c>
      <c r="AL18" s="12">
        <v>48.842105263157897</v>
      </c>
      <c r="AM18" s="12">
        <v>5.2631578947368425</v>
      </c>
      <c r="AN18" s="12">
        <v>16.105263157894736</v>
      </c>
      <c r="AO18" s="12">
        <v>5.6842105263157894</v>
      </c>
      <c r="AP18" s="12">
        <v>5.5263157894736841</v>
      </c>
      <c r="AQ18" s="12">
        <v>6.5789473684210522</v>
      </c>
      <c r="AR18" s="12">
        <v>6.5789473684210522</v>
      </c>
      <c r="AS18" s="13">
        <v>3041.4210526315792</v>
      </c>
      <c r="AT18" s="14"/>
      <c r="AV18" s="9" t="s">
        <v>58</v>
      </c>
      <c r="AW18" s="22">
        <f>SUM(AA42:AD45)</f>
        <v>8114.5263157894733</v>
      </c>
      <c r="AX18" s="22">
        <f>SUM(Z42:Z45,H42:K45)</f>
        <v>913.52631578947387</v>
      </c>
      <c r="AY18" s="22">
        <f>SUM(AE42:AJ45)</f>
        <v>2721.947368421052</v>
      </c>
      <c r="AZ18" s="22">
        <f>SUM(B42:G45)</f>
        <v>823.73684210526301</v>
      </c>
      <c r="BA18" s="22">
        <f>SUM(T42:Y45, AM42:AN45)</f>
        <v>940.89473684210532</v>
      </c>
      <c r="BB18" s="22">
        <f>SUM(AK42:AL45,L42:S45)</f>
        <v>608.78947368421063</v>
      </c>
      <c r="BC18" s="22">
        <f>SUM(AO42:AR45)</f>
        <v>1034.9473684210527</v>
      </c>
      <c r="BD18" s="22">
        <f t="shared" si="0"/>
        <v>15158.36842105263</v>
      </c>
    </row>
    <row r="19" spans="1:56">
      <c r="A19" s="1" t="s">
        <v>16</v>
      </c>
      <c r="B19" s="12">
        <v>18.578947368421051</v>
      </c>
      <c r="C19" s="12">
        <v>31.578947368421051</v>
      </c>
      <c r="D19" s="12">
        <v>15.210526315789474</v>
      </c>
      <c r="E19" s="12">
        <v>11.210526315789474</v>
      </c>
      <c r="F19" s="12">
        <v>150.36842105263159</v>
      </c>
      <c r="G19" s="12">
        <v>25.210526315789473</v>
      </c>
      <c r="H19" s="12">
        <v>70.94736842105263</v>
      </c>
      <c r="I19" s="12">
        <v>176.57894736842104</v>
      </c>
      <c r="J19" s="12">
        <v>235.47368421052633</v>
      </c>
      <c r="K19" s="12">
        <v>128.47368421052633</v>
      </c>
      <c r="L19" s="12">
        <v>95.94736842105263</v>
      </c>
      <c r="M19" s="12">
        <v>102.57894736842105</v>
      </c>
      <c r="N19" s="12">
        <v>93.21052631578948</v>
      </c>
      <c r="O19" s="12">
        <v>138.42105263157896</v>
      </c>
      <c r="P19" s="12">
        <v>189.68421052631578</v>
      </c>
      <c r="Q19" s="12">
        <v>80.94736842105263</v>
      </c>
      <c r="R19" s="12">
        <v>10.315789473684211</v>
      </c>
      <c r="S19" s="12">
        <v>176.10526315789474</v>
      </c>
      <c r="T19" s="12">
        <v>18.105263157894736</v>
      </c>
      <c r="U19" s="12">
        <v>14.105263157894736</v>
      </c>
      <c r="V19" s="12">
        <v>19.157894736842106</v>
      </c>
      <c r="W19" s="12">
        <v>4.1052631578947372</v>
      </c>
      <c r="X19" s="12">
        <v>5.6315789473684212</v>
      </c>
      <c r="Y19" s="12">
        <v>9.8421052631578956</v>
      </c>
      <c r="Z19" s="12">
        <v>16.94736842105263</v>
      </c>
      <c r="AA19" s="12">
        <v>615.0526315789474</v>
      </c>
      <c r="AB19" s="12">
        <v>559.42105263157896</v>
      </c>
      <c r="AC19" s="12">
        <v>277.57894736842104</v>
      </c>
      <c r="AD19" s="12">
        <v>207.05263157894737</v>
      </c>
      <c r="AE19" s="12">
        <v>51.210526315789473</v>
      </c>
      <c r="AF19" s="12">
        <v>26.736842105263158</v>
      </c>
      <c r="AG19" s="12">
        <v>11.578947368421053</v>
      </c>
      <c r="AH19" s="12">
        <v>31.789473684210527</v>
      </c>
      <c r="AI19" s="12">
        <v>68.368421052631575</v>
      </c>
      <c r="AJ19" s="12">
        <v>10.736842105263158</v>
      </c>
      <c r="AK19" s="12">
        <v>22.578947368421051</v>
      </c>
      <c r="AL19" s="12">
        <v>58.210526315789473</v>
      </c>
      <c r="AM19" s="12">
        <v>3.5789473684210527</v>
      </c>
      <c r="AN19" s="12">
        <v>15.578947368421053</v>
      </c>
      <c r="AO19" s="12">
        <v>5.7368421052631575</v>
      </c>
      <c r="AP19" s="12">
        <v>3.7894736842105261</v>
      </c>
      <c r="AQ19" s="12">
        <v>16.684210526315791</v>
      </c>
      <c r="AR19" s="12">
        <v>4.3157894736842106</v>
      </c>
      <c r="AS19" s="13">
        <v>3831.1052631578968</v>
      </c>
      <c r="AT19" s="14"/>
      <c r="AV19" s="9" t="s">
        <v>49</v>
      </c>
      <c r="AW19" s="22">
        <f>SUM(AW12:AW18)</f>
        <v>111310.26315789472</v>
      </c>
      <c r="AX19" s="22">
        <f t="shared" ref="AX19:BC19" si="1">SUM(AX12:AX18)</f>
        <v>41852.57894736842</v>
      </c>
      <c r="AY19" s="22">
        <f t="shared" si="1"/>
        <v>55174.368421052648</v>
      </c>
      <c r="AZ19" s="22">
        <f t="shared" si="1"/>
        <v>34700.052631578947</v>
      </c>
      <c r="BA19" s="22">
        <f t="shared" si="1"/>
        <v>34859.684210526313</v>
      </c>
      <c r="BB19" s="22">
        <f t="shared" si="1"/>
        <v>52379.368421052633</v>
      </c>
      <c r="BC19" s="22">
        <f t="shared" si="1"/>
        <v>15299.000000000002</v>
      </c>
      <c r="BD19" s="22">
        <f t="shared" si="0"/>
        <v>345575.31578947365</v>
      </c>
    </row>
    <row r="20" spans="1:56">
      <c r="A20" s="1" t="s">
        <v>17</v>
      </c>
      <c r="B20" s="12">
        <v>44.526315789473685</v>
      </c>
      <c r="C20" s="12">
        <v>82.315789473684205</v>
      </c>
      <c r="D20" s="12">
        <v>40.94736842105263</v>
      </c>
      <c r="E20" s="12">
        <v>31.631578947368421</v>
      </c>
      <c r="F20" s="12">
        <v>346.21052631578948</v>
      </c>
      <c r="G20" s="12">
        <v>67.578947368421055</v>
      </c>
      <c r="H20" s="12">
        <v>132.36842105263159</v>
      </c>
      <c r="I20" s="12">
        <v>367.89473684210526</v>
      </c>
      <c r="J20" s="12">
        <v>507.26315789473682</v>
      </c>
      <c r="K20" s="12">
        <v>167.68421052631578</v>
      </c>
      <c r="L20" s="12">
        <v>155.78947368421052</v>
      </c>
      <c r="M20" s="12">
        <v>203.73684210526315</v>
      </c>
      <c r="N20" s="12">
        <v>151.05263157894737</v>
      </c>
      <c r="O20" s="12">
        <v>251.73684210526315</v>
      </c>
      <c r="P20" s="12">
        <v>359.31578947368422</v>
      </c>
      <c r="Q20" s="12">
        <v>195.15789473684211</v>
      </c>
      <c r="R20" s="12">
        <v>189.10526315789474</v>
      </c>
      <c r="S20" s="12">
        <v>24.05263157894737</v>
      </c>
      <c r="T20" s="12">
        <v>36.631578947368418</v>
      </c>
      <c r="U20" s="12">
        <v>32.368421052631582</v>
      </c>
      <c r="V20" s="12">
        <v>22.94736842105263</v>
      </c>
      <c r="W20" s="12">
        <v>10.157894736842104</v>
      </c>
      <c r="X20" s="12">
        <v>9.3684210526315788</v>
      </c>
      <c r="Y20" s="12">
        <v>29.315789473684209</v>
      </c>
      <c r="Z20" s="12">
        <v>20.94736842105263</v>
      </c>
      <c r="AA20" s="12">
        <v>1327.3684210526317</v>
      </c>
      <c r="AB20" s="12">
        <v>1151.7368421052631</v>
      </c>
      <c r="AC20" s="12">
        <v>500.78947368421052</v>
      </c>
      <c r="AD20" s="12">
        <v>384.68421052631578</v>
      </c>
      <c r="AE20" s="12">
        <v>88.10526315789474</v>
      </c>
      <c r="AF20" s="12">
        <v>46.315789473684212</v>
      </c>
      <c r="AG20" s="12">
        <v>28.684210526315791</v>
      </c>
      <c r="AH20" s="12">
        <v>35.263157894736842</v>
      </c>
      <c r="AI20" s="12">
        <v>95.684210526315795</v>
      </c>
      <c r="AJ20" s="12">
        <v>7.7894736842105265</v>
      </c>
      <c r="AK20" s="12">
        <v>31.631578947368421</v>
      </c>
      <c r="AL20" s="12">
        <v>90.473684210526315</v>
      </c>
      <c r="AM20" s="12">
        <v>9</v>
      </c>
      <c r="AN20" s="12">
        <v>46</v>
      </c>
      <c r="AO20" s="12">
        <v>7.9473684210526319</v>
      </c>
      <c r="AP20" s="12">
        <v>9.6842105263157894</v>
      </c>
      <c r="AQ20" s="12">
        <v>40.263157894736842</v>
      </c>
      <c r="AR20" s="12">
        <v>8.1052631578947363</v>
      </c>
      <c r="AS20" s="13">
        <v>7392.4736842105276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34.94736842105263</v>
      </c>
      <c r="C21" s="12">
        <v>47</v>
      </c>
      <c r="D21" s="12">
        <v>22.684210526315791</v>
      </c>
      <c r="E21" s="12">
        <v>14.894736842105264</v>
      </c>
      <c r="F21" s="12">
        <v>146.10526315789474</v>
      </c>
      <c r="G21" s="12">
        <v>30.789473684210527</v>
      </c>
      <c r="H21" s="12">
        <v>135.26315789473685</v>
      </c>
      <c r="I21" s="12">
        <v>268.89473684210526</v>
      </c>
      <c r="J21" s="12">
        <v>324.36842105263156</v>
      </c>
      <c r="K21" s="12">
        <v>29.526315789473685</v>
      </c>
      <c r="L21" s="12">
        <v>52.473684210526315</v>
      </c>
      <c r="M21" s="12">
        <v>66.631578947368425</v>
      </c>
      <c r="N21" s="12">
        <v>35.789473684210527</v>
      </c>
      <c r="O21" s="12">
        <v>29.894736842105264</v>
      </c>
      <c r="P21" s="12">
        <v>32.789473684210527</v>
      </c>
      <c r="Q21" s="12">
        <v>19.473684210526315</v>
      </c>
      <c r="R21" s="12">
        <v>20.05263157894737</v>
      </c>
      <c r="S21" s="12">
        <v>32.631578947368418</v>
      </c>
      <c r="T21" s="12">
        <v>12</v>
      </c>
      <c r="U21" s="12">
        <v>104.63157894736842</v>
      </c>
      <c r="V21" s="12">
        <v>320.26315789473682</v>
      </c>
      <c r="W21" s="12">
        <v>98.10526315789474</v>
      </c>
      <c r="X21" s="12">
        <v>54.05263157894737</v>
      </c>
      <c r="Y21" s="12">
        <v>102.31578947368421</v>
      </c>
      <c r="Z21" s="12">
        <v>17.631578947368421</v>
      </c>
      <c r="AA21" s="12">
        <v>745.89473684210532</v>
      </c>
      <c r="AB21" s="12">
        <v>771.21052631578948</v>
      </c>
      <c r="AC21" s="12">
        <v>430.78947368421052</v>
      </c>
      <c r="AD21" s="12">
        <v>361.36842105263156</v>
      </c>
      <c r="AE21" s="12">
        <v>70.94736842105263</v>
      </c>
      <c r="AF21" s="12">
        <v>66.15789473684211</v>
      </c>
      <c r="AG21" s="12">
        <v>41.526315789473685</v>
      </c>
      <c r="AH21" s="12">
        <v>44.842105263157897</v>
      </c>
      <c r="AI21" s="12">
        <v>96.10526315789474</v>
      </c>
      <c r="AJ21" s="12">
        <v>25.210526315789473</v>
      </c>
      <c r="AK21" s="12">
        <v>6.8421052631578947</v>
      </c>
      <c r="AL21" s="12">
        <v>10.421052631578947</v>
      </c>
      <c r="AM21" s="12">
        <v>58.10526315789474</v>
      </c>
      <c r="AN21" s="12">
        <v>344.89473684210526</v>
      </c>
      <c r="AO21" s="12">
        <v>13.736842105263158</v>
      </c>
      <c r="AP21" s="12">
        <v>23.263157894736842</v>
      </c>
      <c r="AQ21" s="12">
        <v>59.421052631578945</v>
      </c>
      <c r="AR21" s="12">
        <v>25.94736842105263</v>
      </c>
      <c r="AS21" s="13">
        <v>5250.2631578947357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16.421052631578949</v>
      </c>
      <c r="C22" s="12">
        <v>24.421052631578949</v>
      </c>
      <c r="D22" s="12">
        <v>16.578947368421051</v>
      </c>
      <c r="E22" s="12">
        <v>16.105263157894736</v>
      </c>
      <c r="F22" s="12">
        <v>141.73684210526315</v>
      </c>
      <c r="G22" s="12">
        <v>22.578947368421051</v>
      </c>
      <c r="H22" s="12">
        <v>107.68421052631579</v>
      </c>
      <c r="I22" s="12">
        <v>316.36842105263156</v>
      </c>
      <c r="J22" s="12">
        <v>349.57894736842104</v>
      </c>
      <c r="K22" s="12">
        <v>25</v>
      </c>
      <c r="L22" s="12">
        <v>30.105263157894736</v>
      </c>
      <c r="M22" s="12">
        <v>60.789473684210527</v>
      </c>
      <c r="N22" s="12">
        <v>19</v>
      </c>
      <c r="O22" s="12">
        <v>14.315789473684211</v>
      </c>
      <c r="P22" s="12">
        <v>23.421052631578949</v>
      </c>
      <c r="Q22" s="12">
        <v>8.2631578947368425</v>
      </c>
      <c r="R22" s="12">
        <v>15.315789473684211</v>
      </c>
      <c r="S22" s="12">
        <v>30.526315789473685</v>
      </c>
      <c r="T22" s="12">
        <v>114.84210526315789</v>
      </c>
      <c r="U22" s="12">
        <v>13.736842105263158</v>
      </c>
      <c r="V22" s="12">
        <v>118.21052631578948</v>
      </c>
      <c r="W22" s="12">
        <v>36.157894736842103</v>
      </c>
      <c r="X22" s="12">
        <v>25.157894736842106</v>
      </c>
      <c r="Y22" s="12">
        <v>104.52631578947368</v>
      </c>
      <c r="Z22" s="12">
        <v>14.894736842105264</v>
      </c>
      <c r="AA22" s="12">
        <v>1325.8421052631579</v>
      </c>
      <c r="AB22" s="12">
        <v>1303.6842105263158</v>
      </c>
      <c r="AC22" s="12">
        <v>505.89473684210526</v>
      </c>
      <c r="AD22" s="12">
        <v>434.5263157894737</v>
      </c>
      <c r="AE22" s="12">
        <v>84.315789473684205</v>
      </c>
      <c r="AF22" s="12">
        <v>52.789473684210527</v>
      </c>
      <c r="AG22" s="12">
        <v>60.157894736842103</v>
      </c>
      <c r="AH22" s="12">
        <v>35.94736842105263</v>
      </c>
      <c r="AI22" s="12">
        <v>120.47368421052632</v>
      </c>
      <c r="AJ22" s="12">
        <v>20.736842105263158</v>
      </c>
      <c r="AK22" s="12">
        <v>3.9473684210526314</v>
      </c>
      <c r="AL22" s="12">
        <v>6.2105263157894735</v>
      </c>
      <c r="AM22" s="12">
        <v>35.210526315789473</v>
      </c>
      <c r="AN22" s="12">
        <v>118.57894736842105</v>
      </c>
      <c r="AO22" s="12">
        <v>20.157894736842106</v>
      </c>
      <c r="AP22" s="12">
        <v>27.473684210526315</v>
      </c>
      <c r="AQ22" s="12">
        <v>96.421052631578945</v>
      </c>
      <c r="AR22" s="12">
        <v>20.210526315789473</v>
      </c>
      <c r="AS22" s="13">
        <v>5938.9473684210525</v>
      </c>
      <c r="AT22" s="14"/>
      <c r="AV22" s="17" t="s">
        <v>43</v>
      </c>
      <c r="AW22" s="22">
        <f>AW12</f>
        <v>4946.2631578947367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</v>
      </c>
      <c r="C23" s="12">
        <v>35</v>
      </c>
      <c r="D23" s="12">
        <v>21.842105263157894</v>
      </c>
      <c r="E23" s="12">
        <v>24.315789473684209</v>
      </c>
      <c r="F23" s="12">
        <v>140.78947368421052</v>
      </c>
      <c r="G23" s="12">
        <v>30.473684210526315</v>
      </c>
      <c r="H23" s="12">
        <v>131.26315789473685</v>
      </c>
      <c r="I23" s="12">
        <v>262.57894736842104</v>
      </c>
      <c r="J23" s="12">
        <v>344.89473684210526</v>
      </c>
      <c r="K23" s="12">
        <v>29.94736842105263</v>
      </c>
      <c r="L23" s="12">
        <v>44.315789473684212</v>
      </c>
      <c r="M23" s="12">
        <v>66.526315789473685</v>
      </c>
      <c r="N23" s="12">
        <v>28.789473684210527</v>
      </c>
      <c r="O23" s="12">
        <v>15.894736842105264</v>
      </c>
      <c r="P23" s="12">
        <v>22.526315789473685</v>
      </c>
      <c r="Q23" s="12">
        <v>17.263157894736842</v>
      </c>
      <c r="R23" s="12">
        <v>18.210526315789473</v>
      </c>
      <c r="S23" s="12">
        <v>23.789473684210527</v>
      </c>
      <c r="T23" s="12">
        <v>364.15789473684208</v>
      </c>
      <c r="U23" s="12">
        <v>126.15789473684211</v>
      </c>
      <c r="V23" s="12">
        <v>12.526315789473685</v>
      </c>
      <c r="W23" s="12">
        <v>59.526315789473685</v>
      </c>
      <c r="X23" s="12">
        <v>46.368421052631582</v>
      </c>
      <c r="Y23" s="12">
        <v>172.63157894736841</v>
      </c>
      <c r="Z23" s="12">
        <v>15.157894736842104</v>
      </c>
      <c r="AA23" s="12">
        <v>1154.8947368421052</v>
      </c>
      <c r="AB23" s="12">
        <v>1079.0526315789473</v>
      </c>
      <c r="AC23" s="12">
        <v>475.89473684210526</v>
      </c>
      <c r="AD23" s="12">
        <v>363.68421052631578</v>
      </c>
      <c r="AE23" s="12">
        <v>84.10526315789474</v>
      </c>
      <c r="AF23" s="12">
        <v>57.421052631578945</v>
      </c>
      <c r="AG23" s="12">
        <v>53.10526315789474</v>
      </c>
      <c r="AH23" s="12">
        <v>34.10526315789474</v>
      </c>
      <c r="AI23" s="12">
        <v>90.526315789473685</v>
      </c>
      <c r="AJ23" s="12">
        <v>21.631578947368421</v>
      </c>
      <c r="AK23" s="12">
        <v>8.526315789473685</v>
      </c>
      <c r="AL23" s="12">
        <v>9.1052631578947363</v>
      </c>
      <c r="AM23" s="12">
        <v>64.736842105263165</v>
      </c>
      <c r="AN23" s="12">
        <v>218.73684210526315</v>
      </c>
      <c r="AO23" s="12">
        <v>15.789473684210526</v>
      </c>
      <c r="AP23" s="12">
        <v>17.631578947368421</v>
      </c>
      <c r="AQ23" s="12">
        <v>111.63157894736842</v>
      </c>
      <c r="AR23" s="12">
        <v>32.684210526315788</v>
      </c>
      <c r="AS23" s="13">
        <v>5976.7368421052643</v>
      </c>
      <c r="AT23" s="14"/>
      <c r="AV23" s="17" t="s">
        <v>44</v>
      </c>
      <c r="AW23" s="22">
        <f>AW13+AX12</f>
        <v>30762.210526315794</v>
      </c>
      <c r="AX23" s="22">
        <f>AX13</f>
        <v>2099.0526315789471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13.578947368421053</v>
      </c>
      <c r="C24" s="12">
        <v>10.526315789473685</v>
      </c>
      <c r="D24" s="12">
        <v>10.210526315789474</v>
      </c>
      <c r="E24" s="12">
        <v>6.9473684210526319</v>
      </c>
      <c r="F24" s="12">
        <v>94.368421052631575</v>
      </c>
      <c r="G24" s="12">
        <v>10.473684210526315</v>
      </c>
      <c r="H24" s="12">
        <v>44.842105263157897</v>
      </c>
      <c r="I24" s="12">
        <v>153.42105263157896</v>
      </c>
      <c r="J24" s="12">
        <v>177.73684210526315</v>
      </c>
      <c r="K24" s="12">
        <v>14.210526315789474</v>
      </c>
      <c r="L24" s="12">
        <v>21.578947368421051</v>
      </c>
      <c r="M24" s="12">
        <v>26.842105263157894</v>
      </c>
      <c r="N24" s="12">
        <v>5.9473684210526319</v>
      </c>
      <c r="O24" s="12">
        <v>5.1052631578947372</v>
      </c>
      <c r="P24" s="12">
        <v>9.526315789473685</v>
      </c>
      <c r="Q24" s="12">
        <v>4.1052631578947372</v>
      </c>
      <c r="R24" s="12">
        <v>4.1052631578947372</v>
      </c>
      <c r="S24" s="12">
        <v>8.3684210526315788</v>
      </c>
      <c r="T24" s="12">
        <v>131.94736842105263</v>
      </c>
      <c r="U24" s="12">
        <v>48.315789473684212</v>
      </c>
      <c r="V24" s="12">
        <v>75.21052631578948</v>
      </c>
      <c r="W24" s="12">
        <v>7.6842105263157894</v>
      </c>
      <c r="X24" s="12">
        <v>17</v>
      </c>
      <c r="Y24" s="12">
        <v>75.368421052631575</v>
      </c>
      <c r="Z24" s="12">
        <v>6.2631578947368425</v>
      </c>
      <c r="AA24" s="12">
        <v>843.31578947368416</v>
      </c>
      <c r="AB24" s="12">
        <v>760.15789473684208</v>
      </c>
      <c r="AC24" s="12">
        <v>272.42105263157896</v>
      </c>
      <c r="AD24" s="12">
        <v>226.57894736842104</v>
      </c>
      <c r="AE24" s="12">
        <v>37</v>
      </c>
      <c r="AF24" s="12">
        <v>18.526315789473685</v>
      </c>
      <c r="AG24" s="12">
        <v>20.526315789473685</v>
      </c>
      <c r="AH24" s="12">
        <v>11.526315789473685</v>
      </c>
      <c r="AI24" s="12">
        <v>35.684210526315788</v>
      </c>
      <c r="AJ24" s="12">
        <v>2.8421052631578947</v>
      </c>
      <c r="AK24" s="12">
        <v>2.1052631578947367</v>
      </c>
      <c r="AL24" s="12">
        <v>1.736842105263158</v>
      </c>
      <c r="AM24" s="12">
        <v>16.157894736842106</v>
      </c>
      <c r="AN24" s="12">
        <v>37.473684210526315</v>
      </c>
      <c r="AO24" s="12">
        <v>2.5263157894736841</v>
      </c>
      <c r="AP24" s="12">
        <v>7.0526315789473681</v>
      </c>
      <c r="AQ24" s="12">
        <v>51.210526315789473</v>
      </c>
      <c r="AR24" s="12">
        <v>13.052631578947368</v>
      </c>
      <c r="AS24" s="13">
        <v>3343.5789473684213</v>
      </c>
      <c r="AT24" s="14"/>
      <c r="AV24" s="17" t="s">
        <v>45</v>
      </c>
      <c r="AW24" s="22">
        <f>AW14+AY12</f>
        <v>59863.105263157893</v>
      </c>
      <c r="AX24" s="22">
        <f>AX14+AY13</f>
        <v>7900.0526315789466</v>
      </c>
      <c r="AY24" s="22">
        <f>AY14</f>
        <v>8803.21052631579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6.5789473684210522</v>
      </c>
      <c r="C25" s="12">
        <v>18.05263157894737</v>
      </c>
      <c r="D25" s="12">
        <v>7.3157894736842106</v>
      </c>
      <c r="E25" s="12">
        <v>9.1052631578947363</v>
      </c>
      <c r="F25" s="12">
        <v>62.578947368421055</v>
      </c>
      <c r="G25" s="12">
        <v>10.263157894736842</v>
      </c>
      <c r="H25" s="12">
        <v>33.10526315789474</v>
      </c>
      <c r="I25" s="12">
        <v>106.31578947368421</v>
      </c>
      <c r="J25" s="12">
        <v>150.52631578947367</v>
      </c>
      <c r="K25" s="12">
        <v>11.315789473684211</v>
      </c>
      <c r="L25" s="12">
        <v>25.94736842105263</v>
      </c>
      <c r="M25" s="12">
        <v>21.526315789473685</v>
      </c>
      <c r="N25" s="12">
        <v>9.6842105263157894</v>
      </c>
      <c r="O25" s="12">
        <v>4.5263157894736841</v>
      </c>
      <c r="P25" s="12">
        <v>7.4736842105263159</v>
      </c>
      <c r="Q25" s="12">
        <v>3.4210526315789473</v>
      </c>
      <c r="R25" s="12">
        <v>4.1578947368421053</v>
      </c>
      <c r="S25" s="12">
        <v>10</v>
      </c>
      <c r="T25" s="12">
        <v>53.526315789473685</v>
      </c>
      <c r="U25" s="12">
        <v>31.105263157894736</v>
      </c>
      <c r="V25" s="12">
        <v>43.89473684210526</v>
      </c>
      <c r="W25" s="12">
        <v>18.315789473684209</v>
      </c>
      <c r="X25" s="12">
        <v>4.9473684210526319</v>
      </c>
      <c r="Y25" s="12">
        <v>64.526315789473685</v>
      </c>
      <c r="Z25" s="12">
        <v>4.9473684210526319</v>
      </c>
      <c r="AA25" s="12">
        <v>694.84210526315792</v>
      </c>
      <c r="AB25" s="12">
        <v>634.9473684210526</v>
      </c>
      <c r="AC25" s="12">
        <v>204.68421052631578</v>
      </c>
      <c r="AD25" s="12">
        <v>189.73684210526315</v>
      </c>
      <c r="AE25" s="12">
        <v>34.157894736842103</v>
      </c>
      <c r="AF25" s="12">
        <v>24.684210526315791</v>
      </c>
      <c r="AG25" s="12">
        <v>23.368421052631579</v>
      </c>
      <c r="AH25" s="12">
        <v>15.421052631578947</v>
      </c>
      <c r="AI25" s="12">
        <v>26.105263157894736</v>
      </c>
      <c r="AJ25" s="12">
        <v>3.3684210526315788</v>
      </c>
      <c r="AK25" s="12">
        <v>0.84210526315789469</v>
      </c>
      <c r="AL25" s="12">
        <v>2.5789473684210527</v>
      </c>
      <c r="AM25" s="12">
        <v>8.2631578947368425</v>
      </c>
      <c r="AN25" s="12">
        <v>18</v>
      </c>
      <c r="AO25" s="12">
        <v>5.2105263157894735</v>
      </c>
      <c r="AP25" s="12">
        <v>4.6842105263157894</v>
      </c>
      <c r="AQ25" s="12">
        <v>38.210526315789473</v>
      </c>
      <c r="AR25" s="12">
        <v>11</v>
      </c>
      <c r="AS25" s="13">
        <v>2663.4736842105267</v>
      </c>
      <c r="AT25" s="14"/>
      <c r="AV25" s="17" t="s">
        <v>46</v>
      </c>
      <c r="AW25" s="22">
        <f>AW15+AZ12</f>
        <v>24576.631578947367</v>
      </c>
      <c r="AX25" s="22">
        <f>AX15+AZ13</f>
        <v>12245.052631578948</v>
      </c>
      <c r="AY25" s="22">
        <f>AY15+AZ14</f>
        <v>6379.2105263157891</v>
      </c>
      <c r="AZ25" s="22">
        <f>AZ15</f>
        <v>7233.8947368421077</v>
      </c>
      <c r="BA25" s="22"/>
      <c r="BB25" s="22"/>
      <c r="BC25" s="23"/>
      <c r="BD25" s="22"/>
    </row>
    <row r="26" spans="1:56">
      <c r="A26" s="1" t="s">
        <v>23</v>
      </c>
      <c r="B26" s="12">
        <v>24.263157894736842</v>
      </c>
      <c r="C26" s="12">
        <v>30.789473684210527</v>
      </c>
      <c r="D26" s="12">
        <v>32.263157894736842</v>
      </c>
      <c r="E26" s="12">
        <v>21.789473684210527</v>
      </c>
      <c r="F26" s="12">
        <v>82.21052631578948</v>
      </c>
      <c r="G26" s="12">
        <v>15.684210526315789</v>
      </c>
      <c r="H26" s="12">
        <v>71.05263157894737</v>
      </c>
      <c r="I26" s="12">
        <v>187.31578947368422</v>
      </c>
      <c r="J26" s="12">
        <v>225.52631578947367</v>
      </c>
      <c r="K26" s="12">
        <v>47.10526315789474</v>
      </c>
      <c r="L26" s="12">
        <v>55.736842105263158</v>
      </c>
      <c r="M26" s="12">
        <v>66.10526315789474</v>
      </c>
      <c r="N26" s="12">
        <v>19.315789473684209</v>
      </c>
      <c r="O26" s="12">
        <v>16</v>
      </c>
      <c r="P26" s="12">
        <v>17.315789473684209</v>
      </c>
      <c r="Q26" s="12">
        <v>12.631578947368421</v>
      </c>
      <c r="R26" s="12">
        <v>8.1052631578947363</v>
      </c>
      <c r="S26" s="12">
        <v>30.473684210526315</v>
      </c>
      <c r="T26" s="12">
        <v>89.684210526315795</v>
      </c>
      <c r="U26" s="12">
        <v>100.78947368421052</v>
      </c>
      <c r="V26" s="12">
        <v>172.47368421052633</v>
      </c>
      <c r="W26" s="12">
        <v>73.736842105263165</v>
      </c>
      <c r="X26" s="12">
        <v>67.736842105263165</v>
      </c>
      <c r="Y26" s="12">
        <v>11.789473684210526</v>
      </c>
      <c r="Z26" s="12">
        <v>34.368421052631582</v>
      </c>
      <c r="AA26" s="12">
        <v>1003.4736842105264</v>
      </c>
      <c r="AB26" s="12">
        <v>1073.6315789473683</v>
      </c>
      <c r="AC26" s="12">
        <v>541.31578947368416</v>
      </c>
      <c r="AD26" s="12">
        <v>510</v>
      </c>
      <c r="AE26" s="12">
        <v>159.89473684210526</v>
      </c>
      <c r="AF26" s="12">
        <v>97.89473684210526</v>
      </c>
      <c r="AG26" s="12">
        <v>57.94736842105263</v>
      </c>
      <c r="AH26" s="12">
        <v>45.578947368421055</v>
      </c>
      <c r="AI26" s="12">
        <v>51.94736842105263</v>
      </c>
      <c r="AJ26" s="12">
        <v>6.1052631578947372</v>
      </c>
      <c r="AK26" s="12">
        <v>7.5789473684210522</v>
      </c>
      <c r="AL26" s="12">
        <v>12.684210526315789</v>
      </c>
      <c r="AM26" s="12">
        <v>16.368421052631579</v>
      </c>
      <c r="AN26" s="12">
        <v>52.789473684210527</v>
      </c>
      <c r="AO26" s="12">
        <v>10.105263157894736</v>
      </c>
      <c r="AP26" s="12">
        <v>9.1578947368421044</v>
      </c>
      <c r="AQ26" s="12">
        <v>78.315789473684205</v>
      </c>
      <c r="AR26" s="12">
        <v>20.526315789473685</v>
      </c>
      <c r="AS26" s="13">
        <v>5269.8421052631575</v>
      </c>
      <c r="AT26" s="14"/>
      <c r="AV26" s="9" t="s">
        <v>47</v>
      </c>
      <c r="AW26" s="22">
        <f>AW16+BA12</f>
        <v>37528.842105263153</v>
      </c>
      <c r="AX26" s="22">
        <f>AX16+BA13</f>
        <v>9550.2105263157882</v>
      </c>
      <c r="AY26" s="22">
        <f>AY16+BA14</f>
        <v>4558.7894736842118</v>
      </c>
      <c r="AZ26" s="22">
        <f>AZ16+BA15</f>
        <v>3192.0000000000005</v>
      </c>
      <c r="BA26" s="22">
        <f>BA16</f>
        <v>5176.5263157894751</v>
      </c>
      <c r="BB26" s="22"/>
      <c r="BC26" s="22"/>
      <c r="BD26" s="22"/>
    </row>
    <row r="27" spans="1:56">
      <c r="A27" s="1" t="s">
        <v>24</v>
      </c>
      <c r="B27" s="12">
        <v>24.05263157894737</v>
      </c>
      <c r="C27" s="12">
        <v>43.736842105263158</v>
      </c>
      <c r="D27" s="12">
        <v>13.789473684210526</v>
      </c>
      <c r="E27" s="12">
        <v>17</v>
      </c>
      <c r="F27" s="12">
        <v>86.684210526315795</v>
      </c>
      <c r="G27" s="12">
        <v>35.578947368421055</v>
      </c>
      <c r="H27" s="12">
        <v>65.526315789473685</v>
      </c>
      <c r="I27" s="12">
        <v>63.94736842105263</v>
      </c>
      <c r="J27" s="12">
        <v>109.26315789473684</v>
      </c>
      <c r="K27" s="12">
        <v>46.210526315789473</v>
      </c>
      <c r="L27" s="12">
        <v>123.21052631578948</v>
      </c>
      <c r="M27" s="12">
        <v>104.94736842105263</v>
      </c>
      <c r="N27" s="12">
        <v>32.05263157894737</v>
      </c>
      <c r="O27" s="12">
        <v>48.05263157894737</v>
      </c>
      <c r="P27" s="12">
        <v>39.789473684210527</v>
      </c>
      <c r="Q27" s="12">
        <v>19.05263157894737</v>
      </c>
      <c r="R27" s="12">
        <v>13.684210526315789</v>
      </c>
      <c r="S27" s="12">
        <v>22.421052631578949</v>
      </c>
      <c r="T27" s="12">
        <v>16.789473684210527</v>
      </c>
      <c r="U27" s="12">
        <v>13.421052631578947</v>
      </c>
      <c r="V27" s="12">
        <v>14.947368421052632</v>
      </c>
      <c r="W27" s="12">
        <v>6.1578947368421053</v>
      </c>
      <c r="X27" s="12">
        <v>3.8421052631578947</v>
      </c>
      <c r="Y27" s="12">
        <v>30.684210526315791</v>
      </c>
      <c r="Z27" s="12">
        <v>11.210526315789474</v>
      </c>
      <c r="AA27" s="12">
        <v>1242.9473684210527</v>
      </c>
      <c r="AB27" s="12">
        <v>1017.1052631578947</v>
      </c>
      <c r="AC27" s="12">
        <v>703.21052631578948</v>
      </c>
      <c r="AD27" s="12">
        <v>493.84210526315792</v>
      </c>
      <c r="AE27" s="12">
        <v>170.57894736842104</v>
      </c>
      <c r="AF27" s="12">
        <v>113.94736842105263</v>
      </c>
      <c r="AG27" s="12">
        <v>38.05263157894737</v>
      </c>
      <c r="AH27" s="12">
        <v>68.21052631578948</v>
      </c>
      <c r="AI27" s="12">
        <v>61.473684210526315</v>
      </c>
      <c r="AJ27" s="12">
        <v>10.947368421052632</v>
      </c>
      <c r="AK27" s="12">
        <v>6.6315789473684212</v>
      </c>
      <c r="AL27" s="12">
        <v>25.842105263157894</v>
      </c>
      <c r="AM27" s="12">
        <v>4.3684210526315788</v>
      </c>
      <c r="AN27" s="12">
        <v>36.578947368421055</v>
      </c>
      <c r="AO27" s="12">
        <v>8.2105263157894743</v>
      </c>
      <c r="AP27" s="12">
        <v>15.789473684210526</v>
      </c>
      <c r="AQ27" s="12">
        <v>31.736842105263158</v>
      </c>
      <c r="AR27" s="12">
        <v>14.263157894736842</v>
      </c>
      <c r="AS27" s="13">
        <v>5071.1578947368407</v>
      </c>
      <c r="AT27" s="14"/>
      <c r="AV27" s="9" t="s">
        <v>48</v>
      </c>
      <c r="AW27" s="22">
        <f>AW17+BB12</f>
        <v>43110.578947368413</v>
      </c>
      <c r="AX27" s="22">
        <f>AX17+BB13</f>
        <v>17167.15789473684</v>
      </c>
      <c r="AY27" s="22">
        <f>AY17+BB14</f>
        <v>7041.1578947368416</v>
      </c>
      <c r="AZ27" s="22">
        <f>AZ17+BB15</f>
        <v>8144.0000000000018</v>
      </c>
      <c r="BA27" s="22">
        <f>BA17+BB16</f>
        <v>3330.8947368421041</v>
      </c>
      <c r="BB27" s="22">
        <f>BB17</f>
        <v>12544.052631578952</v>
      </c>
      <c r="BC27" s="22"/>
      <c r="BD27" s="22"/>
    </row>
    <row r="28" spans="1:56">
      <c r="A28" s="1" t="s">
        <v>25</v>
      </c>
      <c r="B28" s="12">
        <v>253.05263157894737</v>
      </c>
      <c r="C28" s="12">
        <v>756.42105263157896</v>
      </c>
      <c r="D28" s="12">
        <v>534.57894736842104</v>
      </c>
      <c r="E28" s="12">
        <v>551.89473684210532</v>
      </c>
      <c r="F28" s="12">
        <v>948.84210526315792</v>
      </c>
      <c r="G28" s="12">
        <v>588.0526315789474</v>
      </c>
      <c r="H28" s="12">
        <v>946.73684210526312</v>
      </c>
      <c r="I28" s="12">
        <v>1046</v>
      </c>
      <c r="J28" s="12">
        <v>1190.2105263157894</v>
      </c>
      <c r="K28" s="12">
        <v>621.52631578947364</v>
      </c>
      <c r="L28" s="12">
        <v>761.89473684210532</v>
      </c>
      <c r="M28" s="12">
        <v>549.42105263157896</v>
      </c>
      <c r="N28" s="12">
        <v>701.15789473684208</v>
      </c>
      <c r="O28" s="12">
        <v>603.47368421052636</v>
      </c>
      <c r="P28" s="12">
        <v>418.31578947368422</v>
      </c>
      <c r="Q28" s="12">
        <v>458.94736842105266</v>
      </c>
      <c r="R28" s="12">
        <v>678</v>
      </c>
      <c r="S28" s="12">
        <v>1483.6842105263158</v>
      </c>
      <c r="T28" s="12">
        <v>878.26315789473688</v>
      </c>
      <c r="U28" s="12">
        <v>1569.2105263157894</v>
      </c>
      <c r="V28" s="12">
        <v>1358.9473684210527</v>
      </c>
      <c r="W28" s="12">
        <v>915</v>
      </c>
      <c r="X28" s="12">
        <v>732.78947368421052</v>
      </c>
      <c r="Y28" s="12">
        <v>965.36842105263156</v>
      </c>
      <c r="Z28" s="12">
        <v>1400.8421052631579</v>
      </c>
      <c r="AA28" s="12">
        <v>141.68421052631578</v>
      </c>
      <c r="AB28" s="12">
        <v>119</v>
      </c>
      <c r="AC28" s="12">
        <v>470.84210526315792</v>
      </c>
      <c r="AD28" s="12">
        <v>477.68421052631578</v>
      </c>
      <c r="AE28" s="12">
        <v>960.0526315789474</v>
      </c>
      <c r="AF28" s="12">
        <v>1531.1052631578948</v>
      </c>
      <c r="AG28" s="12">
        <v>1127.1578947368421</v>
      </c>
      <c r="AH28" s="12">
        <v>1387.0526315789473</v>
      </c>
      <c r="AI28" s="12">
        <v>1090.6842105263158</v>
      </c>
      <c r="AJ28" s="12">
        <v>589.68421052631584</v>
      </c>
      <c r="AK28" s="12">
        <v>528.63157894736844</v>
      </c>
      <c r="AL28" s="12">
        <v>1914</v>
      </c>
      <c r="AM28" s="12">
        <v>416.94736842105266</v>
      </c>
      <c r="AN28" s="12">
        <v>693.26315789473688</v>
      </c>
      <c r="AO28" s="12">
        <v>487.42105263157896</v>
      </c>
      <c r="AP28" s="12">
        <v>442.4736842105263</v>
      </c>
      <c r="AQ28" s="12">
        <v>360.73684210526318</v>
      </c>
      <c r="AR28" s="12">
        <v>817.26315789473688</v>
      </c>
      <c r="AS28" s="13">
        <v>34542.1052631579</v>
      </c>
      <c r="AT28" s="14"/>
      <c r="AV28" s="9" t="s">
        <v>58</v>
      </c>
      <c r="AW28" s="22">
        <f>AW18+BC12</f>
        <v>16551.315789473687</v>
      </c>
      <c r="AX28" s="22">
        <f>AX18+BC13</f>
        <v>1799.8421052631581</v>
      </c>
      <c r="AY28" s="22">
        <f>AY18+BC14</f>
        <v>5284.2631578947367</v>
      </c>
      <c r="AZ28" s="22">
        <f>AZ18+BC15</f>
        <v>1634.9473684210525</v>
      </c>
      <c r="BA28" s="22">
        <f>BA18+BC16</f>
        <v>1854.6842105263158</v>
      </c>
      <c r="BB28" s="22">
        <f>SUM(BB18,BC17)</f>
        <v>1262.421052631579</v>
      </c>
      <c r="BC28" s="22">
        <f>BC18</f>
        <v>1034.9473684210527</v>
      </c>
      <c r="BD28" s="22">
        <f>SUM(AW22:BC28)</f>
        <v>345575.31578947365</v>
      </c>
    </row>
    <row r="29" spans="1:56">
      <c r="A29" s="1" t="s">
        <v>26</v>
      </c>
      <c r="B29" s="12">
        <v>241.63157894736841</v>
      </c>
      <c r="C29" s="12">
        <v>748.57894736842104</v>
      </c>
      <c r="D29" s="12">
        <v>560.9473684210526</v>
      </c>
      <c r="E29" s="12">
        <v>567.15789473684208</v>
      </c>
      <c r="F29" s="12">
        <v>764.52631578947364</v>
      </c>
      <c r="G29" s="12">
        <v>568.10526315789468</v>
      </c>
      <c r="H29" s="12">
        <v>980.9473684210526</v>
      </c>
      <c r="I29" s="12">
        <v>798.57894736842104</v>
      </c>
      <c r="J29" s="12">
        <v>947.68421052631584</v>
      </c>
      <c r="K29" s="12">
        <v>635.57894736842104</v>
      </c>
      <c r="L29" s="12">
        <v>764.68421052631584</v>
      </c>
      <c r="M29" s="12">
        <v>433.73684210526318</v>
      </c>
      <c r="N29" s="12">
        <v>579.68421052631584</v>
      </c>
      <c r="O29" s="12">
        <v>591.42105263157896</v>
      </c>
      <c r="P29" s="12">
        <v>395.26315789473682</v>
      </c>
      <c r="Q29" s="12">
        <v>365.05263157894734</v>
      </c>
      <c r="R29" s="12">
        <v>586.0526315789474</v>
      </c>
      <c r="S29" s="12">
        <v>1150.8421052631579</v>
      </c>
      <c r="T29" s="12">
        <v>775.73684210526312</v>
      </c>
      <c r="U29" s="12">
        <v>1293.8421052631579</v>
      </c>
      <c r="V29" s="12">
        <v>1023.2105263157895</v>
      </c>
      <c r="W29" s="12">
        <v>694.78947368421052</v>
      </c>
      <c r="X29" s="12">
        <v>570.68421052631584</v>
      </c>
      <c r="Y29" s="12">
        <v>925.57894736842104</v>
      </c>
      <c r="Z29" s="12">
        <v>1098.4736842105262</v>
      </c>
      <c r="AA29" s="12">
        <v>132.73684210526315</v>
      </c>
      <c r="AB29" s="12">
        <v>115.78947368421052</v>
      </c>
      <c r="AC29" s="12">
        <v>219</v>
      </c>
      <c r="AD29" s="12">
        <v>453</v>
      </c>
      <c r="AE29" s="12">
        <v>1249.5263157894738</v>
      </c>
      <c r="AF29" s="12">
        <v>2140.6315789473683</v>
      </c>
      <c r="AG29" s="12">
        <v>1605.6315789473683</v>
      </c>
      <c r="AH29" s="12">
        <v>2498.7368421052633</v>
      </c>
      <c r="AI29" s="12">
        <v>1467.1052631578948</v>
      </c>
      <c r="AJ29" s="12">
        <v>827.89473684210532</v>
      </c>
      <c r="AK29" s="12">
        <v>445.63157894736844</v>
      </c>
      <c r="AL29" s="12">
        <v>1434.1052631578948</v>
      </c>
      <c r="AM29" s="12">
        <v>367.84210526315792</v>
      </c>
      <c r="AN29" s="12">
        <v>580.57894736842104</v>
      </c>
      <c r="AO29" s="12">
        <v>662</v>
      </c>
      <c r="AP29" s="12">
        <v>496.57894736842104</v>
      </c>
      <c r="AQ29" s="12">
        <v>389.42105263157896</v>
      </c>
      <c r="AR29" s="12">
        <v>1096.6842105263158</v>
      </c>
      <c r="AS29" s="13">
        <v>34297.684210526299</v>
      </c>
      <c r="AT29" s="14"/>
      <c r="AW29" s="15"/>
    </row>
    <row r="30" spans="1:56">
      <c r="A30" s="1" t="s">
        <v>27</v>
      </c>
      <c r="B30" s="12">
        <v>262.68421052631578</v>
      </c>
      <c r="C30" s="12">
        <v>531.84210526315792</v>
      </c>
      <c r="D30" s="12">
        <v>293.5263157894737</v>
      </c>
      <c r="E30" s="12">
        <v>299.89473684210526</v>
      </c>
      <c r="F30" s="12">
        <v>808.31578947368416</v>
      </c>
      <c r="G30" s="12">
        <v>335.89473684210526</v>
      </c>
      <c r="H30" s="12">
        <v>638.10526315789468</v>
      </c>
      <c r="I30" s="12">
        <v>591.10526315789468</v>
      </c>
      <c r="J30" s="12">
        <v>775.57894736842104</v>
      </c>
      <c r="K30" s="12">
        <v>456.89473684210526</v>
      </c>
      <c r="L30" s="12">
        <v>590.9473684210526</v>
      </c>
      <c r="M30" s="12">
        <v>469.4736842105263</v>
      </c>
      <c r="N30" s="12">
        <v>358.26315789473682</v>
      </c>
      <c r="O30" s="12">
        <v>332.4736842105263</v>
      </c>
      <c r="P30" s="12">
        <v>226.47368421052633</v>
      </c>
      <c r="Q30" s="12">
        <v>188.31578947368422</v>
      </c>
      <c r="R30" s="12">
        <v>229.21052631578948</v>
      </c>
      <c r="S30" s="12">
        <v>425.63157894736844</v>
      </c>
      <c r="T30" s="12">
        <v>342.73684210526318</v>
      </c>
      <c r="U30" s="12">
        <v>414.73684210526318</v>
      </c>
      <c r="V30" s="12">
        <v>396.42105263157896</v>
      </c>
      <c r="W30" s="12">
        <v>211.94736842105263</v>
      </c>
      <c r="X30" s="12">
        <v>159.10526315789474</v>
      </c>
      <c r="Y30" s="12">
        <v>411.36842105263156</v>
      </c>
      <c r="Z30" s="12">
        <v>652.63157894736844</v>
      </c>
      <c r="AA30" s="12">
        <v>682.15789473684208</v>
      </c>
      <c r="AB30" s="12">
        <v>318.42105263157896</v>
      </c>
      <c r="AC30" s="12">
        <v>116.94736842105263</v>
      </c>
      <c r="AD30" s="12">
        <v>417</v>
      </c>
      <c r="AE30" s="12">
        <v>1337.6315789473683</v>
      </c>
      <c r="AF30" s="12">
        <v>1860.421052631579</v>
      </c>
      <c r="AG30" s="12">
        <v>1124.7894736842106</v>
      </c>
      <c r="AH30" s="12">
        <v>2590.2631578947367</v>
      </c>
      <c r="AI30" s="12">
        <v>1100.1052631578948</v>
      </c>
      <c r="AJ30" s="12">
        <v>500.10526315789474</v>
      </c>
      <c r="AK30" s="12">
        <v>184.10526315789474</v>
      </c>
      <c r="AL30" s="12">
        <v>609.89473684210532</v>
      </c>
      <c r="AM30" s="12">
        <v>162.63157894736841</v>
      </c>
      <c r="AN30" s="12">
        <v>362.78947368421052</v>
      </c>
      <c r="AO30" s="12">
        <v>378.42105263157896</v>
      </c>
      <c r="AP30" s="12">
        <v>294.10526315789474</v>
      </c>
      <c r="AQ30" s="12">
        <v>1082.6315789473683</v>
      </c>
      <c r="AR30" s="12">
        <v>562.84210526315792</v>
      </c>
      <c r="AS30" s="13">
        <v>24115.578947368413</v>
      </c>
      <c r="AT30" s="14"/>
      <c r="AW30" s="15"/>
    </row>
    <row r="31" spans="1:56">
      <c r="A31" s="1" t="s">
        <v>28</v>
      </c>
      <c r="B31" s="12">
        <v>179.47368421052633</v>
      </c>
      <c r="C31" s="12">
        <v>474.78947368421052</v>
      </c>
      <c r="D31" s="12">
        <v>292.31578947368422</v>
      </c>
      <c r="E31" s="12">
        <v>309.42105263157896</v>
      </c>
      <c r="F31" s="12">
        <v>586.57894736842104</v>
      </c>
      <c r="G31" s="12">
        <v>357.89473684210526</v>
      </c>
      <c r="H31" s="12">
        <v>608.10526315789468</v>
      </c>
      <c r="I31" s="12">
        <v>536.10526315789468</v>
      </c>
      <c r="J31" s="12">
        <v>582.15789473684208</v>
      </c>
      <c r="K31" s="12">
        <v>360.57894736842104</v>
      </c>
      <c r="L31" s="12">
        <v>566.31578947368416</v>
      </c>
      <c r="M31" s="12">
        <v>344.78947368421052</v>
      </c>
      <c r="N31" s="12">
        <v>328.78947368421052</v>
      </c>
      <c r="O31" s="12">
        <v>287.26315789473682</v>
      </c>
      <c r="P31" s="12">
        <v>204.26315789473685</v>
      </c>
      <c r="Q31" s="12">
        <v>176.52631578947367</v>
      </c>
      <c r="R31" s="12">
        <v>189.21052631578948</v>
      </c>
      <c r="S31" s="12">
        <v>355.36842105263156</v>
      </c>
      <c r="T31" s="12">
        <v>305.36842105263156</v>
      </c>
      <c r="U31" s="12">
        <v>385</v>
      </c>
      <c r="V31" s="12">
        <v>300</v>
      </c>
      <c r="W31" s="12">
        <v>194.36842105263159</v>
      </c>
      <c r="X31" s="12">
        <v>157.21052631578948</v>
      </c>
      <c r="Y31" s="12">
        <v>410.31578947368422</v>
      </c>
      <c r="Z31" s="12">
        <v>463.42105263157896</v>
      </c>
      <c r="AA31" s="12">
        <v>428.36842105263156</v>
      </c>
      <c r="AB31" s="12">
        <v>419.31578947368422</v>
      </c>
      <c r="AC31" s="12">
        <v>369.31578947368422</v>
      </c>
      <c r="AD31" s="12">
        <v>65</v>
      </c>
      <c r="AE31" s="12">
        <v>781.9473684210526</v>
      </c>
      <c r="AF31" s="12">
        <v>1153.2105263157894</v>
      </c>
      <c r="AG31" s="12">
        <v>739.78947368421052</v>
      </c>
      <c r="AH31" s="12">
        <v>1656.421052631579</v>
      </c>
      <c r="AI31" s="12">
        <v>650.63157894736844</v>
      </c>
      <c r="AJ31" s="12">
        <v>399.94736842105266</v>
      </c>
      <c r="AK31" s="12">
        <v>169.05263157894737</v>
      </c>
      <c r="AL31" s="12">
        <v>478.57894736842104</v>
      </c>
      <c r="AM31" s="12">
        <v>167.78947368421052</v>
      </c>
      <c r="AN31" s="12">
        <v>370.89473684210526</v>
      </c>
      <c r="AO31" s="12">
        <v>325.89473684210526</v>
      </c>
      <c r="AP31" s="12">
        <v>256.4736842105263</v>
      </c>
      <c r="AQ31" s="12">
        <v>393.21052631578948</v>
      </c>
      <c r="AR31" s="12">
        <v>390.63157894736844</v>
      </c>
      <c r="AS31" s="13">
        <v>18185.47368421053</v>
      </c>
      <c r="AT31" s="14"/>
      <c r="AW31" s="15"/>
    </row>
    <row r="32" spans="1:56">
      <c r="A32" s="1">
        <v>16</v>
      </c>
      <c r="B32" s="12">
        <v>100.31578947368421</v>
      </c>
      <c r="C32" s="12">
        <v>114.21052631578948</v>
      </c>
      <c r="D32" s="12">
        <v>64.736842105263165</v>
      </c>
      <c r="E32" s="12">
        <v>108.21052631578948</v>
      </c>
      <c r="F32" s="12">
        <v>365.57894736842104</v>
      </c>
      <c r="G32" s="12">
        <v>160</v>
      </c>
      <c r="H32" s="12">
        <v>269.84210526315792</v>
      </c>
      <c r="I32" s="12">
        <v>255.84210526315789</v>
      </c>
      <c r="J32" s="12">
        <v>257.36842105263156</v>
      </c>
      <c r="K32" s="12">
        <v>145.42105263157896</v>
      </c>
      <c r="L32" s="12">
        <v>197.52631578947367</v>
      </c>
      <c r="M32" s="12">
        <v>136.94736842105263</v>
      </c>
      <c r="N32" s="12">
        <v>96.631578947368425</v>
      </c>
      <c r="O32" s="12">
        <v>86.368421052631575</v>
      </c>
      <c r="P32" s="12">
        <v>64.05263157894737</v>
      </c>
      <c r="Q32" s="12">
        <v>45.157894736842103</v>
      </c>
      <c r="R32" s="12">
        <v>43.736842105263158</v>
      </c>
      <c r="S32" s="12">
        <v>85.736842105263165</v>
      </c>
      <c r="T32" s="12">
        <v>63.631578947368418</v>
      </c>
      <c r="U32" s="12">
        <v>82.631578947368425</v>
      </c>
      <c r="V32" s="12">
        <v>82.578947368421055</v>
      </c>
      <c r="W32" s="12">
        <v>34.736842105263158</v>
      </c>
      <c r="X32" s="12">
        <v>34.473684210526315</v>
      </c>
      <c r="Y32" s="12">
        <v>137.89473684210526</v>
      </c>
      <c r="Z32" s="12">
        <v>167.31578947368422</v>
      </c>
      <c r="AA32" s="12">
        <v>920.9473684210526</v>
      </c>
      <c r="AB32" s="12">
        <v>1164.2631578947369</v>
      </c>
      <c r="AC32" s="12">
        <v>1563.6315789473683</v>
      </c>
      <c r="AD32" s="12">
        <v>863.84210526315792</v>
      </c>
      <c r="AE32" s="12">
        <v>33</v>
      </c>
      <c r="AF32" s="12">
        <v>353</v>
      </c>
      <c r="AG32" s="12">
        <v>339.05263157894734</v>
      </c>
      <c r="AH32" s="12">
        <v>836.68421052631584</v>
      </c>
      <c r="AI32" s="12">
        <v>274.63157894736844</v>
      </c>
      <c r="AJ32" s="12">
        <v>137.05263157894737</v>
      </c>
      <c r="AK32" s="12">
        <v>44.210526315789473</v>
      </c>
      <c r="AL32" s="12">
        <v>110.57894736842105</v>
      </c>
      <c r="AM32" s="12">
        <v>33.526315789473685</v>
      </c>
      <c r="AN32" s="12">
        <v>105.26315789473684</v>
      </c>
      <c r="AO32" s="12">
        <v>97</v>
      </c>
      <c r="AP32" s="12">
        <v>97.473684210526315</v>
      </c>
      <c r="AQ32" s="12">
        <v>142.26315789473685</v>
      </c>
      <c r="AR32" s="12">
        <v>180.78947368421052</v>
      </c>
      <c r="AS32" s="13">
        <v>10502.000000000002</v>
      </c>
      <c r="AT32" s="14"/>
      <c r="AW32" s="15"/>
    </row>
    <row r="33" spans="1:49">
      <c r="A33" s="1">
        <v>24</v>
      </c>
      <c r="B33" s="12">
        <v>97.526315789473685</v>
      </c>
      <c r="C33" s="12">
        <v>117.15789473684211</v>
      </c>
      <c r="D33" s="12">
        <v>57.263157894736842</v>
      </c>
      <c r="E33" s="12">
        <v>71.736842105263165</v>
      </c>
      <c r="F33" s="12">
        <v>334.63157894736844</v>
      </c>
      <c r="G33" s="12">
        <v>115.52631578947368</v>
      </c>
      <c r="H33" s="12">
        <v>195.15789473684211</v>
      </c>
      <c r="I33" s="12">
        <v>235.10526315789474</v>
      </c>
      <c r="J33" s="12">
        <v>263</v>
      </c>
      <c r="K33" s="12">
        <v>105.47368421052632</v>
      </c>
      <c r="L33" s="12">
        <v>150.42105263157896</v>
      </c>
      <c r="M33" s="12">
        <v>114.68421052631579</v>
      </c>
      <c r="N33" s="12">
        <v>68.684210526315795</v>
      </c>
      <c r="O33" s="12">
        <v>59.631578947368418</v>
      </c>
      <c r="P33" s="12">
        <v>49.263157894736842</v>
      </c>
      <c r="Q33" s="12">
        <v>33.157894736842103</v>
      </c>
      <c r="R33" s="12">
        <v>29.263157894736842</v>
      </c>
      <c r="S33" s="12">
        <v>38.736842105263158</v>
      </c>
      <c r="T33" s="12">
        <v>59.10526315789474</v>
      </c>
      <c r="U33" s="12">
        <v>46.526315789473685</v>
      </c>
      <c r="V33" s="12">
        <v>48.368421052631582</v>
      </c>
      <c r="W33" s="12">
        <v>19.631578947368421</v>
      </c>
      <c r="X33" s="12">
        <v>21.526315789473685</v>
      </c>
      <c r="Y33" s="12">
        <v>99.684210526315795</v>
      </c>
      <c r="Z33" s="12">
        <v>130.31578947368422</v>
      </c>
      <c r="AA33" s="12">
        <v>1312.421052631579</v>
      </c>
      <c r="AB33" s="12">
        <v>1713.2105263157894</v>
      </c>
      <c r="AC33" s="12">
        <v>2187.5263157894738</v>
      </c>
      <c r="AD33" s="12">
        <v>1240.0526315789473</v>
      </c>
      <c r="AE33" s="12">
        <v>346.68421052631578</v>
      </c>
      <c r="AF33" s="12">
        <v>44.263157894736842</v>
      </c>
      <c r="AG33" s="12">
        <v>312.68421052631578</v>
      </c>
      <c r="AH33" s="12">
        <v>956</v>
      </c>
      <c r="AI33" s="12">
        <v>286.68421052631578</v>
      </c>
      <c r="AJ33" s="12">
        <v>145.26315789473685</v>
      </c>
      <c r="AK33" s="12">
        <v>21</v>
      </c>
      <c r="AL33" s="12">
        <v>66.21052631578948</v>
      </c>
      <c r="AM33" s="12">
        <v>28.315789473684209</v>
      </c>
      <c r="AN33" s="12">
        <v>83</v>
      </c>
      <c r="AO33" s="12">
        <v>88.84210526315789</v>
      </c>
      <c r="AP33" s="12">
        <v>124.68421052631579</v>
      </c>
      <c r="AQ33" s="12">
        <v>124.94736842105263</v>
      </c>
      <c r="AR33" s="12">
        <v>197.57894736842104</v>
      </c>
      <c r="AS33" s="13">
        <v>11842.526315789473</v>
      </c>
      <c r="AT33" s="14"/>
      <c r="AW33" s="15"/>
    </row>
    <row r="34" spans="1:49">
      <c r="A34" s="1" t="s">
        <v>29</v>
      </c>
      <c r="B34" s="12">
        <v>29.842105263157894</v>
      </c>
      <c r="C34" s="12">
        <v>40</v>
      </c>
      <c r="D34" s="12">
        <v>21.368421052631579</v>
      </c>
      <c r="E34" s="12">
        <v>26.578947368421051</v>
      </c>
      <c r="F34" s="12">
        <v>120.05263157894737</v>
      </c>
      <c r="G34" s="12">
        <v>32.05263157894737</v>
      </c>
      <c r="H34" s="12">
        <v>77.526315789473685</v>
      </c>
      <c r="I34" s="12">
        <v>124.78947368421052</v>
      </c>
      <c r="J34" s="12">
        <v>141.52631578947367</v>
      </c>
      <c r="K34" s="12">
        <v>47.421052631578945</v>
      </c>
      <c r="L34" s="12">
        <v>52.421052631578945</v>
      </c>
      <c r="M34" s="12">
        <v>61.315789473684212</v>
      </c>
      <c r="N34" s="12">
        <v>32.789473684210527</v>
      </c>
      <c r="O34" s="12">
        <v>24.157894736842106</v>
      </c>
      <c r="P34" s="12">
        <v>21.526315789473685</v>
      </c>
      <c r="Q34" s="12">
        <v>12.052631578947368</v>
      </c>
      <c r="R34" s="12">
        <v>9.7894736842105257</v>
      </c>
      <c r="S34" s="12">
        <v>22.631578947368421</v>
      </c>
      <c r="T34" s="12">
        <v>35.157894736842103</v>
      </c>
      <c r="U34" s="12">
        <v>52.684210526315788</v>
      </c>
      <c r="V34" s="12">
        <v>48.263157894736842</v>
      </c>
      <c r="W34" s="12">
        <v>20.94736842105263</v>
      </c>
      <c r="X34" s="12">
        <v>22.894736842105264</v>
      </c>
      <c r="Y34" s="12">
        <v>48.94736842105263</v>
      </c>
      <c r="Z34" s="12">
        <v>41.94736842105263</v>
      </c>
      <c r="AA34" s="12">
        <v>1023.421052631579</v>
      </c>
      <c r="AB34" s="12">
        <v>1261.8421052631579</v>
      </c>
      <c r="AC34" s="12">
        <v>1321.2631578947369</v>
      </c>
      <c r="AD34" s="12">
        <v>699</v>
      </c>
      <c r="AE34" s="12">
        <v>315.89473684210526</v>
      </c>
      <c r="AF34" s="12">
        <v>308.68421052631578</v>
      </c>
      <c r="AG34" s="12">
        <v>25.263157894736842</v>
      </c>
      <c r="AH34" s="12">
        <v>172.94736842105263</v>
      </c>
      <c r="AI34" s="12">
        <v>74.526315789473685</v>
      </c>
      <c r="AJ34" s="12">
        <v>60.842105263157897</v>
      </c>
      <c r="AK34" s="12">
        <v>12.631578947368421</v>
      </c>
      <c r="AL34" s="12">
        <v>45.263157894736842</v>
      </c>
      <c r="AM34" s="12">
        <v>8.7894736842105257</v>
      </c>
      <c r="AN34" s="12">
        <v>50</v>
      </c>
      <c r="AO34" s="12">
        <v>29.421052631578949</v>
      </c>
      <c r="AP34" s="12">
        <v>60.263157894736842</v>
      </c>
      <c r="AQ34" s="12">
        <v>63.684210526315788</v>
      </c>
      <c r="AR34" s="12">
        <v>101.68421052631579</v>
      </c>
      <c r="AS34" s="13">
        <v>6806.0526315789466</v>
      </c>
      <c r="AT34" s="14"/>
      <c r="AW34" s="15"/>
    </row>
    <row r="35" spans="1:49">
      <c r="A35" s="1" t="s">
        <v>30</v>
      </c>
      <c r="B35" s="12">
        <v>59.684210526315788</v>
      </c>
      <c r="C35" s="12">
        <v>95.368421052631575</v>
      </c>
      <c r="D35" s="12">
        <v>32.684210526315788</v>
      </c>
      <c r="E35" s="12">
        <v>37.263157894736842</v>
      </c>
      <c r="F35" s="12">
        <v>109.10526315789474</v>
      </c>
      <c r="G35" s="12">
        <v>48.94736842105263</v>
      </c>
      <c r="H35" s="12">
        <v>89</v>
      </c>
      <c r="I35" s="12">
        <v>114.42105263157895</v>
      </c>
      <c r="J35" s="12">
        <v>144.47368421052633</v>
      </c>
      <c r="K35" s="12">
        <v>74.631578947368425</v>
      </c>
      <c r="L35" s="12">
        <v>108</v>
      </c>
      <c r="M35" s="12">
        <v>85.10526315789474</v>
      </c>
      <c r="N35" s="12">
        <v>68.84210526315789</v>
      </c>
      <c r="O35" s="12">
        <v>52.05263157894737</v>
      </c>
      <c r="P35" s="12">
        <v>42.368421052631582</v>
      </c>
      <c r="Q35" s="12">
        <v>25.684210526315791</v>
      </c>
      <c r="R35" s="12">
        <v>28.894736842105264</v>
      </c>
      <c r="S35" s="12">
        <v>33.421052631578945</v>
      </c>
      <c r="T35" s="12">
        <v>42.684210526315788</v>
      </c>
      <c r="U35" s="12">
        <v>39.578947368421055</v>
      </c>
      <c r="V35" s="12">
        <v>32.89473684210526</v>
      </c>
      <c r="W35" s="12">
        <v>9.0526315789473681</v>
      </c>
      <c r="X35" s="12">
        <v>14.684210526315789</v>
      </c>
      <c r="Y35" s="12">
        <v>45</v>
      </c>
      <c r="Z35" s="12">
        <v>77.631578947368425</v>
      </c>
      <c r="AA35" s="12">
        <v>1194.9473684210527</v>
      </c>
      <c r="AB35" s="12">
        <v>1502.7894736842106</v>
      </c>
      <c r="AC35" s="12">
        <v>3231.2631578947367</v>
      </c>
      <c r="AD35" s="12">
        <v>1589.0526315789473</v>
      </c>
      <c r="AE35" s="12">
        <v>767.78947368421052</v>
      </c>
      <c r="AF35" s="12">
        <v>948.84210526315792</v>
      </c>
      <c r="AG35" s="12">
        <v>180.47368421052633</v>
      </c>
      <c r="AH35" s="12">
        <v>39.684210526315788</v>
      </c>
      <c r="AI35" s="12">
        <v>180.05263157894737</v>
      </c>
      <c r="AJ35" s="12">
        <v>140.15789473684211</v>
      </c>
      <c r="AK35" s="12">
        <v>19.631578947368421</v>
      </c>
      <c r="AL35" s="12">
        <v>72</v>
      </c>
      <c r="AM35" s="12">
        <v>19.736842105263158</v>
      </c>
      <c r="AN35" s="12">
        <v>54.684210526315788</v>
      </c>
      <c r="AO35" s="12">
        <v>103.73684210526316</v>
      </c>
      <c r="AP35" s="12">
        <v>130.10526315789474</v>
      </c>
      <c r="AQ35" s="12">
        <v>58.05263157894737</v>
      </c>
      <c r="AR35" s="12">
        <v>163.26315789473685</v>
      </c>
      <c r="AS35" s="13">
        <v>11909.368421052628</v>
      </c>
      <c r="AT35" s="14"/>
      <c r="AW35" s="15"/>
    </row>
    <row r="36" spans="1:49">
      <c r="A36" s="1" t="s">
        <v>31</v>
      </c>
      <c r="B36" s="12">
        <v>62.368421052631582</v>
      </c>
      <c r="C36" s="12">
        <v>170.42105263157896</v>
      </c>
      <c r="D36" s="12">
        <v>61.263157894736842</v>
      </c>
      <c r="E36" s="12">
        <v>60.315789473684212</v>
      </c>
      <c r="F36" s="12">
        <v>171.15789473684211</v>
      </c>
      <c r="G36" s="12">
        <v>65.736842105263165</v>
      </c>
      <c r="H36" s="12">
        <v>136</v>
      </c>
      <c r="I36" s="12">
        <v>164.10526315789474</v>
      </c>
      <c r="J36" s="12">
        <v>206.57894736842104</v>
      </c>
      <c r="K36" s="12">
        <v>135.26315789473685</v>
      </c>
      <c r="L36" s="12">
        <v>154</v>
      </c>
      <c r="M36" s="12">
        <v>135.63157894736841</v>
      </c>
      <c r="N36" s="12">
        <v>101.78947368421052</v>
      </c>
      <c r="O36" s="12">
        <v>103.84210526315789</v>
      </c>
      <c r="P36" s="12">
        <v>59.684210526315788</v>
      </c>
      <c r="Q36" s="12">
        <v>66</v>
      </c>
      <c r="R36" s="12">
        <v>64.84210526315789</v>
      </c>
      <c r="S36" s="12">
        <v>92.684210526315795</v>
      </c>
      <c r="T36" s="12">
        <v>96.10526315789474</v>
      </c>
      <c r="U36" s="12">
        <v>123.78947368421052</v>
      </c>
      <c r="V36" s="12">
        <v>85.421052631578945</v>
      </c>
      <c r="W36" s="12">
        <v>32.263157894736842</v>
      </c>
      <c r="X36" s="12">
        <v>26.94736842105263</v>
      </c>
      <c r="Y36" s="12">
        <v>50.473684210526315</v>
      </c>
      <c r="Z36" s="12">
        <v>77.89473684210526</v>
      </c>
      <c r="AA36" s="12">
        <v>1051.2631578947369</v>
      </c>
      <c r="AB36" s="12">
        <v>1309.5263157894738</v>
      </c>
      <c r="AC36" s="12">
        <v>1292.7894736842106</v>
      </c>
      <c r="AD36" s="12">
        <v>686.78947368421052</v>
      </c>
      <c r="AE36" s="12">
        <v>282.73684210526318</v>
      </c>
      <c r="AF36" s="12">
        <v>321.78947368421052</v>
      </c>
      <c r="AG36" s="12">
        <v>88.10526315789474</v>
      </c>
      <c r="AH36" s="12">
        <v>194.89473684210526</v>
      </c>
      <c r="AI36" s="12">
        <v>17.263157894736842</v>
      </c>
      <c r="AJ36" s="12">
        <v>64.315789473684205</v>
      </c>
      <c r="AK36" s="12">
        <v>44.89473684210526</v>
      </c>
      <c r="AL36" s="12">
        <v>164.52631578947367</v>
      </c>
      <c r="AM36" s="12">
        <v>63.05263157894737</v>
      </c>
      <c r="AN36" s="12">
        <v>105</v>
      </c>
      <c r="AO36" s="12">
        <v>80.421052631578945</v>
      </c>
      <c r="AP36" s="12">
        <v>129.84210526315789</v>
      </c>
      <c r="AQ36" s="12">
        <v>130.26315789473685</v>
      </c>
      <c r="AR36" s="12">
        <v>240</v>
      </c>
      <c r="AS36" s="13">
        <v>8776.5263157894751</v>
      </c>
      <c r="AT36" s="14"/>
      <c r="AW36" s="15"/>
    </row>
    <row r="37" spans="1:49">
      <c r="A37" s="1" t="s">
        <v>32</v>
      </c>
      <c r="B37" s="12">
        <v>13.894736842105264</v>
      </c>
      <c r="C37" s="12">
        <v>24.94736842105263</v>
      </c>
      <c r="D37" s="12">
        <v>3.1052631578947367</v>
      </c>
      <c r="E37" s="12">
        <v>4.2631578947368425</v>
      </c>
      <c r="F37" s="12">
        <v>38.842105263157897</v>
      </c>
      <c r="G37" s="12">
        <v>8.7894736842105257</v>
      </c>
      <c r="H37" s="12">
        <v>27.157894736842106</v>
      </c>
      <c r="I37" s="12">
        <v>62</v>
      </c>
      <c r="J37" s="12">
        <v>88.578947368421055</v>
      </c>
      <c r="K37" s="12">
        <v>9.8947368421052637</v>
      </c>
      <c r="L37" s="12">
        <v>14.947368421052632</v>
      </c>
      <c r="M37" s="12">
        <v>20.157894736842106</v>
      </c>
      <c r="N37" s="12">
        <v>7.0526315789473681</v>
      </c>
      <c r="O37" s="12">
        <v>11.263157894736842</v>
      </c>
      <c r="P37" s="12">
        <v>6.5789473684210522</v>
      </c>
      <c r="Q37" s="12">
        <v>8.0526315789473681</v>
      </c>
      <c r="R37" s="12">
        <v>9.7368421052631575</v>
      </c>
      <c r="S37" s="12">
        <v>8.3157894736842106</v>
      </c>
      <c r="T37" s="12">
        <v>22.894736842105264</v>
      </c>
      <c r="U37" s="12">
        <v>18.578947368421051</v>
      </c>
      <c r="V37" s="12">
        <v>20.315789473684209</v>
      </c>
      <c r="W37" s="12">
        <v>4.2105263157894735</v>
      </c>
      <c r="X37" s="12">
        <v>2.8421052631578947</v>
      </c>
      <c r="Y37" s="12">
        <v>6.2105263157894735</v>
      </c>
      <c r="Z37" s="12">
        <v>11.631578947368421</v>
      </c>
      <c r="AA37" s="12">
        <v>607</v>
      </c>
      <c r="AB37" s="12">
        <v>743.21052631578948</v>
      </c>
      <c r="AC37" s="12">
        <v>596.52631578947364</v>
      </c>
      <c r="AD37" s="12">
        <v>416</v>
      </c>
      <c r="AE37" s="12">
        <v>132</v>
      </c>
      <c r="AF37" s="12">
        <v>156.36842105263159</v>
      </c>
      <c r="AG37" s="12">
        <v>60.421052631578945</v>
      </c>
      <c r="AH37" s="12">
        <v>144.63157894736841</v>
      </c>
      <c r="AI37" s="12">
        <v>53.842105263157897</v>
      </c>
      <c r="AJ37" s="12">
        <v>6.6842105263157894</v>
      </c>
      <c r="AK37" s="12">
        <v>1.4736842105263157</v>
      </c>
      <c r="AL37" s="12">
        <v>20.631578947368421</v>
      </c>
      <c r="AM37" s="12">
        <v>6.3684210526315788</v>
      </c>
      <c r="AN37" s="12">
        <v>18.210526315789473</v>
      </c>
      <c r="AO37" s="12">
        <v>16.263157894736842</v>
      </c>
      <c r="AP37" s="12">
        <v>56.736842105263158</v>
      </c>
      <c r="AQ37" s="12">
        <v>61.263157894736842</v>
      </c>
      <c r="AR37" s="12">
        <v>83.736842105263165</v>
      </c>
      <c r="AS37" s="13">
        <v>3635.8421052631579</v>
      </c>
      <c r="AT37" s="14"/>
      <c r="AW37" s="15"/>
    </row>
    <row r="38" spans="1:49">
      <c r="A38" s="1" t="s">
        <v>33</v>
      </c>
      <c r="B38" s="12">
        <v>9.0526315789473681</v>
      </c>
      <c r="C38" s="12">
        <v>6.7368421052631575</v>
      </c>
      <c r="D38" s="12">
        <v>6.4210526315789478</v>
      </c>
      <c r="E38" s="12">
        <v>6</v>
      </c>
      <c r="F38" s="12">
        <v>53.210526315789473</v>
      </c>
      <c r="G38" s="12">
        <v>11.315789473684211</v>
      </c>
      <c r="H38" s="12">
        <v>32.315789473684212</v>
      </c>
      <c r="I38" s="12">
        <v>71.21052631578948</v>
      </c>
      <c r="J38" s="12">
        <v>106.10526315789474</v>
      </c>
      <c r="K38" s="12">
        <v>87.78947368421052</v>
      </c>
      <c r="L38" s="12">
        <v>56</v>
      </c>
      <c r="M38" s="12">
        <v>55.842105263157897</v>
      </c>
      <c r="N38" s="12">
        <v>40.842105263157897</v>
      </c>
      <c r="O38" s="12">
        <v>82.631578947368425</v>
      </c>
      <c r="P38" s="12">
        <v>35.473684210526315</v>
      </c>
      <c r="Q38" s="12">
        <v>16.157894736842106</v>
      </c>
      <c r="R38" s="12">
        <v>18.736842105263158</v>
      </c>
      <c r="S38" s="12">
        <v>33.421052631578945</v>
      </c>
      <c r="T38" s="12">
        <v>6.5789473684210522</v>
      </c>
      <c r="U38" s="12">
        <v>4.2631578947368425</v>
      </c>
      <c r="V38" s="12">
        <v>5.5789473684210522</v>
      </c>
      <c r="W38" s="12">
        <v>2.3157894736842106</v>
      </c>
      <c r="X38" s="12">
        <v>1.2105263157894737</v>
      </c>
      <c r="Y38" s="12">
        <v>7.3157894736842106</v>
      </c>
      <c r="Z38" s="12">
        <v>7.1578947368421053</v>
      </c>
      <c r="AA38" s="12">
        <v>454.5263157894737</v>
      </c>
      <c r="AB38" s="12">
        <v>434.94736842105266</v>
      </c>
      <c r="AC38" s="12">
        <v>227.10526315789474</v>
      </c>
      <c r="AD38" s="12">
        <v>185.47368421052633</v>
      </c>
      <c r="AE38" s="12">
        <v>43.789473684210527</v>
      </c>
      <c r="AF38" s="12">
        <v>23</v>
      </c>
      <c r="AG38" s="12">
        <v>10.421052631578947</v>
      </c>
      <c r="AH38" s="12">
        <v>19.631578947368421</v>
      </c>
      <c r="AI38" s="12">
        <v>46.789473684210527</v>
      </c>
      <c r="AJ38" s="12">
        <v>1.9473684210526316</v>
      </c>
      <c r="AK38" s="12">
        <v>6.0526315789473681</v>
      </c>
      <c r="AL38" s="12">
        <v>136.36842105263159</v>
      </c>
      <c r="AM38" s="12">
        <v>0.78947368421052633</v>
      </c>
      <c r="AN38" s="12">
        <v>3.5789473684210527</v>
      </c>
      <c r="AO38" s="12">
        <v>3.263157894736842</v>
      </c>
      <c r="AP38" s="12">
        <v>5.9473684210526319</v>
      </c>
      <c r="AQ38" s="12">
        <v>14.105263157894736</v>
      </c>
      <c r="AR38" s="12">
        <v>3.1578947368421053</v>
      </c>
      <c r="AS38" s="13">
        <v>2393.5789473684204</v>
      </c>
      <c r="AT38" s="14"/>
      <c r="AW38" s="15"/>
    </row>
    <row r="39" spans="1:49">
      <c r="A39" s="1" t="s">
        <v>34</v>
      </c>
      <c r="B39" s="12">
        <v>23.578947368421051</v>
      </c>
      <c r="C39" s="12">
        <v>43.473684210526315</v>
      </c>
      <c r="D39" s="12">
        <v>20.578947368421051</v>
      </c>
      <c r="E39" s="12">
        <v>17.315789473684209</v>
      </c>
      <c r="F39" s="12">
        <v>157.63157894736841</v>
      </c>
      <c r="G39" s="12">
        <v>31.368421052631579</v>
      </c>
      <c r="H39" s="12">
        <v>81.368421052631575</v>
      </c>
      <c r="I39" s="12">
        <v>230.31578947368422</v>
      </c>
      <c r="J39" s="12">
        <v>308.84210526315792</v>
      </c>
      <c r="K39" s="12">
        <v>232.31578947368422</v>
      </c>
      <c r="L39" s="12">
        <v>147.94736842105263</v>
      </c>
      <c r="M39" s="12">
        <v>201.31578947368422</v>
      </c>
      <c r="N39" s="12">
        <v>111.42105263157895</v>
      </c>
      <c r="O39" s="12">
        <v>234.57894736842104</v>
      </c>
      <c r="P39" s="12">
        <v>89.21052631578948</v>
      </c>
      <c r="Q39" s="12">
        <v>47.526315789473685</v>
      </c>
      <c r="R39" s="12">
        <v>58.368421052631582</v>
      </c>
      <c r="S39" s="12">
        <v>89.315789473684205</v>
      </c>
      <c r="T39" s="12">
        <v>10.894736842105264</v>
      </c>
      <c r="U39" s="12">
        <v>5.4736842105263159</v>
      </c>
      <c r="V39" s="12">
        <v>9.8421052631578956</v>
      </c>
      <c r="W39" s="12">
        <v>3.2105263157894739</v>
      </c>
      <c r="X39" s="12">
        <v>2.736842105263158</v>
      </c>
      <c r="Y39" s="12">
        <v>15.157894736842104</v>
      </c>
      <c r="Z39" s="12">
        <v>24.421052631578949</v>
      </c>
      <c r="AA39" s="12">
        <v>1681.7368421052631</v>
      </c>
      <c r="AB39" s="12">
        <v>1447</v>
      </c>
      <c r="AC39" s="12">
        <v>693.15789473684208</v>
      </c>
      <c r="AD39" s="12">
        <v>539.0526315789474</v>
      </c>
      <c r="AE39" s="12">
        <v>118.36842105263158</v>
      </c>
      <c r="AF39" s="12">
        <v>69.578947368421055</v>
      </c>
      <c r="AG39" s="12">
        <v>53.89473684210526</v>
      </c>
      <c r="AH39" s="12">
        <v>73.05263157894737</v>
      </c>
      <c r="AI39" s="12">
        <v>170</v>
      </c>
      <c r="AJ39" s="12">
        <v>23.789473684210527</v>
      </c>
      <c r="AK39" s="12">
        <v>150.57894736842104</v>
      </c>
      <c r="AL39" s="12">
        <v>21.894736842105264</v>
      </c>
      <c r="AM39" s="12">
        <v>2.8947368421052633</v>
      </c>
      <c r="AN39" s="12">
        <v>12.473684210526315</v>
      </c>
      <c r="AO39" s="12">
        <v>14.631578947368421</v>
      </c>
      <c r="AP39" s="12">
        <v>17.736842105263158</v>
      </c>
      <c r="AQ39" s="12">
        <v>100.36842105263158</v>
      </c>
      <c r="AR39" s="12">
        <v>18.05263157894737</v>
      </c>
      <c r="AS39" s="13">
        <v>7412.3157894736842</v>
      </c>
      <c r="AT39" s="14"/>
      <c r="AW39" s="15"/>
    </row>
    <row r="40" spans="1:49">
      <c r="A40" s="1" t="s">
        <v>35</v>
      </c>
      <c r="B40" s="12">
        <v>9.1578947368421044</v>
      </c>
      <c r="C40" s="12">
        <v>10.684210526315789</v>
      </c>
      <c r="D40" s="12">
        <v>4.8421052631578947</v>
      </c>
      <c r="E40" s="12">
        <v>4.2105263157894735</v>
      </c>
      <c r="F40" s="12">
        <v>40.631578947368418</v>
      </c>
      <c r="G40" s="12">
        <v>8.3684210526315788</v>
      </c>
      <c r="H40" s="12">
        <v>41.263157894736842</v>
      </c>
      <c r="I40" s="12">
        <v>134.26315789473685</v>
      </c>
      <c r="J40" s="12">
        <v>139.78947368421052</v>
      </c>
      <c r="K40" s="12">
        <v>11.894736842105264</v>
      </c>
      <c r="L40" s="12">
        <v>9.526315789473685</v>
      </c>
      <c r="M40" s="12">
        <v>22.263157894736842</v>
      </c>
      <c r="N40" s="12">
        <v>6.1578947368421053</v>
      </c>
      <c r="O40" s="12">
        <v>6.2105263157894735</v>
      </c>
      <c r="P40" s="12">
        <v>11.736842105263158</v>
      </c>
      <c r="Q40" s="12">
        <v>4.0526315789473681</v>
      </c>
      <c r="R40" s="12">
        <v>4.1052631578947372</v>
      </c>
      <c r="S40" s="12">
        <v>8.8947368421052637</v>
      </c>
      <c r="T40" s="12">
        <v>69.263157894736835</v>
      </c>
      <c r="U40" s="12">
        <v>34.05263157894737</v>
      </c>
      <c r="V40" s="12">
        <v>64.84210526315789</v>
      </c>
      <c r="W40" s="12">
        <v>14.157894736842104</v>
      </c>
      <c r="X40" s="12">
        <v>6.7368421052631575</v>
      </c>
      <c r="Y40" s="12">
        <v>18.736842105263158</v>
      </c>
      <c r="Z40" s="12">
        <v>5.5789473684210522</v>
      </c>
      <c r="AA40" s="12">
        <v>362.21052631578948</v>
      </c>
      <c r="AB40" s="12">
        <v>343.84210526315792</v>
      </c>
      <c r="AC40" s="12">
        <v>191.10526315789474</v>
      </c>
      <c r="AD40" s="12">
        <v>189.94736842105263</v>
      </c>
      <c r="AE40" s="12">
        <v>37.526315789473685</v>
      </c>
      <c r="AF40" s="12">
        <v>30.05263157894737</v>
      </c>
      <c r="AG40" s="12">
        <v>10</v>
      </c>
      <c r="AH40" s="12">
        <v>16.368421052631579</v>
      </c>
      <c r="AI40" s="12">
        <v>62.10526315789474</v>
      </c>
      <c r="AJ40" s="12">
        <v>6.0526315789473681</v>
      </c>
      <c r="AK40" s="12">
        <v>0.68421052631578949</v>
      </c>
      <c r="AL40" s="12">
        <v>2.2105263157894739</v>
      </c>
      <c r="AM40" s="12">
        <v>3.9473684210526314</v>
      </c>
      <c r="AN40" s="12">
        <v>61.89473684210526</v>
      </c>
      <c r="AO40" s="12">
        <v>5.4736842105263159</v>
      </c>
      <c r="AP40" s="12">
        <v>7.1052631578947372</v>
      </c>
      <c r="AQ40" s="12">
        <v>30.157894736842106</v>
      </c>
      <c r="AR40" s="12">
        <v>9.8947368421052637</v>
      </c>
      <c r="AS40" s="13">
        <v>2062.105263157895</v>
      </c>
      <c r="AT40" s="14"/>
      <c r="AW40" s="15"/>
    </row>
    <row r="41" spans="1:49">
      <c r="A41" s="1" t="s">
        <v>36</v>
      </c>
      <c r="B41" s="12">
        <v>45.89473684210526</v>
      </c>
      <c r="C41" s="12">
        <v>52.10526315789474</v>
      </c>
      <c r="D41" s="12">
        <v>12.473684210526315</v>
      </c>
      <c r="E41" s="12">
        <v>13.684210526315789</v>
      </c>
      <c r="F41" s="12">
        <v>88.368421052631575</v>
      </c>
      <c r="G41" s="12">
        <v>29</v>
      </c>
      <c r="H41" s="12">
        <v>202.94736842105263</v>
      </c>
      <c r="I41" s="12">
        <v>237.47368421052633</v>
      </c>
      <c r="J41" s="12">
        <v>311.5263157894737</v>
      </c>
      <c r="K41" s="12">
        <v>41.89473684210526</v>
      </c>
      <c r="L41" s="12">
        <v>68.315789473684205</v>
      </c>
      <c r="M41" s="12">
        <v>105.05263157894737</v>
      </c>
      <c r="N41" s="12">
        <v>40.421052631578945</v>
      </c>
      <c r="O41" s="12">
        <v>24.315789473684209</v>
      </c>
      <c r="P41" s="12">
        <v>42.368421052631582</v>
      </c>
      <c r="Q41" s="12">
        <v>15.894736842105264</v>
      </c>
      <c r="R41" s="12">
        <v>16.684210526315791</v>
      </c>
      <c r="S41" s="12">
        <v>44.157894736842103</v>
      </c>
      <c r="T41" s="12">
        <v>379.63157894736844</v>
      </c>
      <c r="U41" s="12">
        <v>130.89473684210526</v>
      </c>
      <c r="V41" s="12">
        <v>225.15789473684211</v>
      </c>
      <c r="W41" s="12">
        <v>34.94736842105263</v>
      </c>
      <c r="X41" s="12">
        <v>18.05263157894737</v>
      </c>
      <c r="Y41" s="12">
        <v>59</v>
      </c>
      <c r="Z41" s="12">
        <v>34.578947368421055</v>
      </c>
      <c r="AA41" s="12">
        <v>575.63157894736844</v>
      </c>
      <c r="AB41" s="12">
        <v>550.68421052631584</v>
      </c>
      <c r="AC41" s="12">
        <v>446</v>
      </c>
      <c r="AD41" s="12">
        <v>446.84210526315792</v>
      </c>
      <c r="AE41" s="12">
        <v>113.89473684210526</v>
      </c>
      <c r="AF41" s="12">
        <v>99.368421052631575</v>
      </c>
      <c r="AG41" s="12">
        <v>51.736842105263158</v>
      </c>
      <c r="AH41" s="12">
        <v>61.89473684210526</v>
      </c>
      <c r="AI41" s="12">
        <v>108.42105263157895</v>
      </c>
      <c r="AJ41" s="12">
        <v>19.105263157894736</v>
      </c>
      <c r="AK41" s="12">
        <v>4.5789473684210522</v>
      </c>
      <c r="AL41" s="12">
        <v>14.736842105263158</v>
      </c>
      <c r="AM41" s="12">
        <v>75.473684210526315</v>
      </c>
      <c r="AN41" s="12">
        <v>17</v>
      </c>
      <c r="AO41" s="12">
        <v>19.315789473684209</v>
      </c>
      <c r="AP41" s="12">
        <v>26.842105263157894</v>
      </c>
      <c r="AQ41" s="12">
        <v>73.736842105263165</v>
      </c>
      <c r="AR41" s="12">
        <v>25.842105263157894</v>
      </c>
      <c r="AS41" s="13">
        <v>5006.78947368421</v>
      </c>
      <c r="AT41" s="14"/>
      <c r="AW41" s="15"/>
    </row>
    <row r="42" spans="1:49">
      <c r="A42" s="1" t="s">
        <v>53</v>
      </c>
      <c r="B42" s="12">
        <v>8.3157894736842106</v>
      </c>
      <c r="C42" s="12">
        <v>23.157894736842106</v>
      </c>
      <c r="D42" s="12">
        <v>8.7368421052631575</v>
      </c>
      <c r="E42" s="12">
        <v>5.2105263157894735</v>
      </c>
      <c r="F42" s="12">
        <v>34.89473684210526</v>
      </c>
      <c r="G42" s="12">
        <v>4.8947368421052628</v>
      </c>
      <c r="H42" s="12">
        <v>20.421052631578949</v>
      </c>
      <c r="I42" s="12">
        <v>63.789473684210527</v>
      </c>
      <c r="J42" s="12">
        <v>73.684210526315795</v>
      </c>
      <c r="K42" s="12">
        <v>14</v>
      </c>
      <c r="L42" s="12">
        <v>13.789473684210526</v>
      </c>
      <c r="M42" s="12">
        <v>20.842105263157894</v>
      </c>
      <c r="N42" s="12">
        <v>7.3684210526315788</v>
      </c>
      <c r="O42" s="12">
        <v>5.0526315789473681</v>
      </c>
      <c r="P42" s="12">
        <v>7.7368421052631575</v>
      </c>
      <c r="Q42" s="12">
        <v>6.6315789473684212</v>
      </c>
      <c r="R42" s="12">
        <v>6.4210526315789478</v>
      </c>
      <c r="S42" s="12">
        <v>6.9473684210526319</v>
      </c>
      <c r="T42" s="12">
        <v>13.947368421052632</v>
      </c>
      <c r="U42" s="12">
        <v>18.157894736842106</v>
      </c>
      <c r="V42" s="12">
        <v>16.263157894736842</v>
      </c>
      <c r="W42" s="12">
        <v>2.8421052631578947</v>
      </c>
      <c r="X42" s="12">
        <v>5.3157894736842106</v>
      </c>
      <c r="Y42" s="12">
        <v>9.2631578947368425</v>
      </c>
      <c r="Z42" s="12">
        <v>7.8421052631578947</v>
      </c>
      <c r="AA42" s="12">
        <v>481.84210526315792</v>
      </c>
      <c r="AB42" s="12">
        <v>602.52631578947364</v>
      </c>
      <c r="AC42" s="12">
        <v>422.78947368421052</v>
      </c>
      <c r="AD42" s="12">
        <v>344.94736842105266</v>
      </c>
      <c r="AE42" s="12">
        <v>91.05263157894737</v>
      </c>
      <c r="AF42" s="12">
        <v>94</v>
      </c>
      <c r="AG42" s="12">
        <v>37.10526315789474</v>
      </c>
      <c r="AH42" s="12">
        <v>105.73684210526316</v>
      </c>
      <c r="AI42" s="12">
        <v>77.15789473684211</v>
      </c>
      <c r="AJ42" s="12">
        <v>16.05263157894737</v>
      </c>
      <c r="AK42" s="12">
        <v>3.1578947368421053</v>
      </c>
      <c r="AL42" s="12">
        <v>14.947368421052632</v>
      </c>
      <c r="AM42" s="12">
        <v>5.5789473684210522</v>
      </c>
      <c r="AN42" s="12">
        <v>16.894736842105264</v>
      </c>
      <c r="AO42" s="12">
        <v>6.8947368421052628</v>
      </c>
      <c r="AP42" s="12">
        <v>32.05263157894737</v>
      </c>
      <c r="AQ42" s="12">
        <v>28</v>
      </c>
      <c r="AR42" s="12">
        <v>53.684210526315788</v>
      </c>
      <c r="AS42" s="13">
        <v>2840.2631578947376</v>
      </c>
      <c r="AT42" s="14"/>
      <c r="AW42" s="15"/>
    </row>
    <row r="43" spans="1:49">
      <c r="A43" s="1" t="s">
        <v>54</v>
      </c>
      <c r="B43" s="12">
        <v>11.210526315789474</v>
      </c>
      <c r="C43" s="12">
        <v>31.631578947368421</v>
      </c>
      <c r="D43" s="12">
        <v>3.5263157894736841</v>
      </c>
      <c r="E43" s="12">
        <v>6.4736842105263159</v>
      </c>
      <c r="F43" s="12">
        <v>29.94736842105263</v>
      </c>
      <c r="G43" s="12">
        <v>8.5789473684210531</v>
      </c>
      <c r="H43" s="12">
        <v>22.526315789473685</v>
      </c>
      <c r="I43" s="12">
        <v>42.473684210526315</v>
      </c>
      <c r="J43" s="12">
        <v>72.05263157894737</v>
      </c>
      <c r="K43" s="12">
        <v>10.947368421052632</v>
      </c>
      <c r="L43" s="12">
        <v>15.894736842105264</v>
      </c>
      <c r="M43" s="12">
        <v>27.789473684210527</v>
      </c>
      <c r="N43" s="12">
        <v>15.105263157894736</v>
      </c>
      <c r="O43" s="12">
        <v>9.473684210526315</v>
      </c>
      <c r="P43" s="12">
        <v>10.631578947368421</v>
      </c>
      <c r="Q43" s="12">
        <v>5</v>
      </c>
      <c r="R43" s="12">
        <v>4.1052631578947372</v>
      </c>
      <c r="S43" s="12">
        <v>11</v>
      </c>
      <c r="T43" s="12">
        <v>23.210526315789473</v>
      </c>
      <c r="U43" s="12">
        <v>25.157894736842106</v>
      </c>
      <c r="V43" s="12">
        <v>19.578947368421051</v>
      </c>
      <c r="W43" s="12">
        <v>6.9473684210526319</v>
      </c>
      <c r="X43" s="12">
        <v>4.1052631578947372</v>
      </c>
      <c r="Y43" s="12">
        <v>8</v>
      </c>
      <c r="Z43" s="12">
        <v>16.157894736842106</v>
      </c>
      <c r="AA43" s="12">
        <v>432.21052631578948</v>
      </c>
      <c r="AB43" s="12">
        <v>478.63157894736844</v>
      </c>
      <c r="AC43" s="12">
        <v>353.26315789473682</v>
      </c>
      <c r="AD43" s="12">
        <v>290.36842105263156</v>
      </c>
      <c r="AE43" s="12">
        <v>108.73684210526316</v>
      </c>
      <c r="AF43" s="12">
        <v>135.84210526315789</v>
      </c>
      <c r="AG43" s="12">
        <v>71.736842105263165</v>
      </c>
      <c r="AH43" s="12">
        <v>153.47368421052633</v>
      </c>
      <c r="AI43" s="12">
        <v>148.94736842105263</v>
      </c>
      <c r="AJ43" s="12">
        <v>62.315789473684212</v>
      </c>
      <c r="AK43" s="12">
        <v>5.4736842105263159</v>
      </c>
      <c r="AL43" s="12">
        <v>16.526315789473685</v>
      </c>
      <c r="AM43" s="12">
        <v>6.6315789473684212</v>
      </c>
      <c r="AN43" s="12">
        <v>25.684210526315791</v>
      </c>
      <c r="AO43" s="12">
        <v>35.210526315789473</v>
      </c>
      <c r="AP43" s="12">
        <v>7.2105263157894735</v>
      </c>
      <c r="AQ43" s="12">
        <v>38</v>
      </c>
      <c r="AR43" s="12">
        <v>64.631578947368425</v>
      </c>
      <c r="AS43" s="13">
        <v>2876.5263157894738</v>
      </c>
      <c r="AT43" s="14"/>
      <c r="AW43" s="15"/>
    </row>
    <row r="44" spans="1:49">
      <c r="A44" s="1" t="s">
        <v>55</v>
      </c>
      <c r="B44" s="12">
        <v>21.842105263157894</v>
      </c>
      <c r="C44" s="12">
        <v>53.684210526315788</v>
      </c>
      <c r="D44" s="12">
        <v>39.631578947368418</v>
      </c>
      <c r="E44" s="12">
        <v>58.842105263157897</v>
      </c>
      <c r="F44" s="12">
        <v>145.78947368421052</v>
      </c>
      <c r="G44" s="12">
        <v>36.315789473684212</v>
      </c>
      <c r="H44" s="12">
        <v>74.15789473684211</v>
      </c>
      <c r="I44" s="12">
        <v>56.94736842105263</v>
      </c>
      <c r="J44" s="12">
        <v>81.263157894736835</v>
      </c>
      <c r="K44" s="12">
        <v>23.631578947368421</v>
      </c>
      <c r="L44" s="12">
        <v>40.157894736842103</v>
      </c>
      <c r="M44" s="12">
        <v>34.473684210526315</v>
      </c>
      <c r="N44" s="12">
        <v>23.578947368421051</v>
      </c>
      <c r="O44" s="12">
        <v>16</v>
      </c>
      <c r="P44" s="12">
        <v>12.473684210526315</v>
      </c>
      <c r="Q44" s="12">
        <v>6.4210526315789478</v>
      </c>
      <c r="R44" s="12">
        <v>12.473684210526315</v>
      </c>
      <c r="S44" s="12">
        <v>31.789473684210527</v>
      </c>
      <c r="T44" s="12">
        <v>68.21052631578948</v>
      </c>
      <c r="U44" s="12">
        <v>98.263157894736835</v>
      </c>
      <c r="V44" s="12">
        <v>113.89473684210526</v>
      </c>
      <c r="W44" s="12">
        <v>58.10526315789474</v>
      </c>
      <c r="X44" s="12">
        <v>45.263157894736842</v>
      </c>
      <c r="Y44" s="12">
        <v>88.526315789473685</v>
      </c>
      <c r="Z44" s="12">
        <v>44.210526315789473</v>
      </c>
      <c r="AA44" s="12">
        <v>356.94736842105266</v>
      </c>
      <c r="AB44" s="12">
        <v>354</v>
      </c>
      <c r="AC44" s="12">
        <v>852.57894736842104</v>
      </c>
      <c r="AD44" s="12">
        <v>382.78947368421052</v>
      </c>
      <c r="AE44" s="12">
        <v>148.73684210526315</v>
      </c>
      <c r="AF44" s="12">
        <v>139.42105263157896</v>
      </c>
      <c r="AG44" s="12">
        <v>74.684210526315795</v>
      </c>
      <c r="AH44" s="12">
        <v>71.315789473684205</v>
      </c>
      <c r="AI44" s="12">
        <v>128.73684210526315</v>
      </c>
      <c r="AJ44" s="12">
        <v>64.84210526315789</v>
      </c>
      <c r="AK44" s="12">
        <v>12.578947368421053</v>
      </c>
      <c r="AL44" s="12">
        <v>95.421052631578945</v>
      </c>
      <c r="AM44" s="12">
        <v>34.526315789473685</v>
      </c>
      <c r="AN44" s="12">
        <v>74.263157894736835</v>
      </c>
      <c r="AO44" s="12">
        <v>34.842105263157897</v>
      </c>
      <c r="AP44" s="12">
        <v>46.263157894736842</v>
      </c>
      <c r="AQ44" s="12">
        <v>13.789473684210526</v>
      </c>
      <c r="AR44" s="12">
        <v>274.5263157894737</v>
      </c>
      <c r="AS44" s="13">
        <v>4449.9473684210525</v>
      </c>
      <c r="AT44" s="14"/>
      <c r="AW44" s="15"/>
    </row>
    <row r="45" spans="1:49">
      <c r="A45" s="1" t="s">
        <v>56</v>
      </c>
      <c r="B45" s="12">
        <v>21.894736842105264</v>
      </c>
      <c r="C45" s="12">
        <v>39.315789473684212</v>
      </c>
      <c r="D45" s="12">
        <v>24.526315789473685</v>
      </c>
      <c r="E45" s="12">
        <v>30.94736842105263</v>
      </c>
      <c r="F45" s="12">
        <v>150.73684210526315</v>
      </c>
      <c r="G45" s="12">
        <v>23.631578947368421</v>
      </c>
      <c r="H45" s="12">
        <v>43.473684210526315</v>
      </c>
      <c r="I45" s="12">
        <v>88.631578947368425</v>
      </c>
      <c r="J45" s="12">
        <v>121.78947368421052</v>
      </c>
      <c r="K45" s="12">
        <v>19.210526315789473</v>
      </c>
      <c r="L45" s="12">
        <v>17.684210526315791</v>
      </c>
      <c r="M45" s="12">
        <v>29.05263157894737</v>
      </c>
      <c r="N45" s="12">
        <v>13.578947368421053</v>
      </c>
      <c r="O45" s="12">
        <v>8.6842105263157894</v>
      </c>
      <c r="P45" s="12">
        <v>5.6842105263157894</v>
      </c>
      <c r="Q45" s="12">
        <v>5.9473684210526319</v>
      </c>
      <c r="R45" s="12">
        <v>4.2105263157894735</v>
      </c>
      <c r="S45" s="12">
        <v>5.6315789473684212</v>
      </c>
      <c r="T45" s="12">
        <v>23.368421052631579</v>
      </c>
      <c r="U45" s="12">
        <v>19.631578947368421</v>
      </c>
      <c r="V45" s="12">
        <v>32.631578947368418</v>
      </c>
      <c r="W45" s="12">
        <v>11.315789473684211</v>
      </c>
      <c r="X45" s="12">
        <v>10.263157894736842</v>
      </c>
      <c r="Y45" s="12">
        <v>20.842105263157894</v>
      </c>
      <c r="Z45" s="12">
        <v>16.315789473684209</v>
      </c>
      <c r="AA45" s="12">
        <v>803.57894736842104</v>
      </c>
      <c r="AB45" s="12">
        <v>981.73684210526312</v>
      </c>
      <c r="AC45" s="12">
        <v>592.84210526315792</v>
      </c>
      <c r="AD45" s="12">
        <v>383.4736842105263</v>
      </c>
      <c r="AE45" s="12">
        <v>181.68421052631578</v>
      </c>
      <c r="AF45" s="12">
        <v>198.84210526315789</v>
      </c>
      <c r="AG45" s="12">
        <v>104.94736842105263</v>
      </c>
      <c r="AH45" s="12">
        <v>177.94736842105263</v>
      </c>
      <c r="AI45" s="12">
        <v>239.26315789473685</v>
      </c>
      <c r="AJ45" s="12">
        <v>89.368421052631575</v>
      </c>
      <c r="AK45" s="12">
        <v>3.3684210526315788</v>
      </c>
      <c r="AL45" s="12">
        <v>15.684210526315789</v>
      </c>
      <c r="AM45" s="12">
        <v>9.6842105263157894</v>
      </c>
      <c r="AN45" s="12">
        <v>24.526315789473685</v>
      </c>
      <c r="AO45" s="12">
        <v>49.473684210526315</v>
      </c>
      <c r="AP45" s="12">
        <v>62.631578947368418</v>
      </c>
      <c r="AQ45" s="12">
        <v>270.78947368421052</v>
      </c>
      <c r="AR45" s="12">
        <v>16.94736842105263</v>
      </c>
      <c r="AS45" s="13">
        <v>4996.7894736842109</v>
      </c>
      <c r="AT45" s="14"/>
      <c r="AW45" s="15"/>
    </row>
    <row r="46" spans="1:49">
      <c r="A46" s="11" t="s">
        <v>49</v>
      </c>
      <c r="B46" s="14">
        <v>3402.8421052631593</v>
      </c>
      <c r="C46" s="14">
        <v>7011.2631578947376</v>
      </c>
      <c r="D46" s="14">
        <v>4211.3684210526308</v>
      </c>
      <c r="E46" s="14">
        <v>3783.6842105263163</v>
      </c>
      <c r="F46" s="14">
        <v>11819.84210526316</v>
      </c>
      <c r="G46" s="14">
        <v>4483.8421052631584</v>
      </c>
      <c r="H46" s="14">
        <v>7998.8421052631593</v>
      </c>
      <c r="I46" s="14">
        <v>10040.578947368422</v>
      </c>
      <c r="J46" s="14">
        <v>12729.052631578945</v>
      </c>
      <c r="K46" s="14">
        <v>5845.5789473684199</v>
      </c>
      <c r="L46" s="14">
        <v>7132.4210526315783</v>
      </c>
      <c r="M46" s="14">
        <v>6301.8947368421068</v>
      </c>
      <c r="N46" s="14">
        <v>5024.3684210526317</v>
      </c>
      <c r="O46" s="14">
        <v>5223.7368421052633</v>
      </c>
      <c r="P46" s="14">
        <v>4589.5789473684208</v>
      </c>
      <c r="Q46" s="14">
        <v>3158.5789473684213</v>
      </c>
      <c r="R46" s="14">
        <v>3818.4210526315792</v>
      </c>
      <c r="S46" s="14">
        <v>7316.2631578947376</v>
      </c>
      <c r="T46" s="14">
        <v>5341.4210526315792</v>
      </c>
      <c r="U46" s="14">
        <v>6106.8421052631584</v>
      </c>
      <c r="V46" s="14">
        <v>5900.789473684209</v>
      </c>
      <c r="W46" s="14">
        <v>3186.6315789473679</v>
      </c>
      <c r="X46" s="14">
        <v>2564.894736842105</v>
      </c>
      <c r="Y46" s="14">
        <v>4790.2105263157891</v>
      </c>
      <c r="Z46" s="14">
        <v>5277.9999999999991</v>
      </c>
      <c r="AA46" s="14">
        <v>31104.05263157895</v>
      </c>
      <c r="AB46" s="14">
        <v>32281.631578947367</v>
      </c>
      <c r="AC46" s="14">
        <v>27586.631578947363</v>
      </c>
      <c r="AD46" s="14">
        <v>20511.631578947363</v>
      </c>
      <c r="AE46" s="14">
        <v>10514.473684210523</v>
      </c>
      <c r="AF46" s="14">
        <v>12369.421052631578</v>
      </c>
      <c r="AG46" s="14">
        <v>7291.1052631578968</v>
      </c>
      <c r="AH46" s="14">
        <v>12720.842105263158</v>
      </c>
      <c r="AI46" s="14">
        <v>8670.4210526315801</v>
      </c>
      <c r="AJ46" s="14">
        <v>3625.5263157894733</v>
      </c>
      <c r="AK46" s="14">
        <v>2439.052631578948</v>
      </c>
      <c r="AL46" s="14">
        <v>7442.2105263157873</v>
      </c>
      <c r="AM46" s="14">
        <v>2105.3684210526317</v>
      </c>
      <c r="AN46" s="14">
        <v>4866.2105263157882</v>
      </c>
      <c r="AO46" s="14">
        <v>2855.78947368421</v>
      </c>
      <c r="AP46" s="14">
        <v>2742.2105263157891</v>
      </c>
      <c r="AQ46" s="14">
        <v>4589.7894736842118</v>
      </c>
      <c r="AR46" s="14">
        <v>5116.9473684210516</v>
      </c>
      <c r="AS46" s="14">
        <v>346195.52631578961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</v>
      </c>
      <c r="C3" s="12">
        <v>64.75</v>
      </c>
      <c r="D3" s="12">
        <v>71.25</v>
      </c>
      <c r="E3" s="12">
        <v>42.5</v>
      </c>
      <c r="F3" s="12">
        <v>226</v>
      </c>
      <c r="G3" s="12">
        <v>70.25</v>
      </c>
      <c r="H3" s="12">
        <v>72.25</v>
      </c>
      <c r="I3" s="12">
        <v>44.75</v>
      </c>
      <c r="J3" s="12">
        <v>74</v>
      </c>
      <c r="K3" s="12">
        <v>15.5</v>
      </c>
      <c r="L3" s="12">
        <v>72</v>
      </c>
      <c r="M3" s="12">
        <v>76.25</v>
      </c>
      <c r="N3" s="12">
        <v>19</v>
      </c>
      <c r="O3" s="12">
        <v>26.75</v>
      </c>
      <c r="P3" s="12">
        <v>25.5</v>
      </c>
      <c r="Q3" s="12">
        <v>16.5</v>
      </c>
      <c r="R3" s="12">
        <v>11</v>
      </c>
      <c r="S3" s="12">
        <v>19.75</v>
      </c>
      <c r="T3" s="12">
        <v>20.75</v>
      </c>
      <c r="U3" s="12">
        <v>8.75</v>
      </c>
      <c r="V3" s="12">
        <v>12.5</v>
      </c>
      <c r="W3" s="12">
        <v>8</v>
      </c>
      <c r="X3" s="12">
        <v>4.5</v>
      </c>
      <c r="Y3" s="12">
        <v>13.5</v>
      </c>
      <c r="Z3" s="12">
        <v>16.75</v>
      </c>
      <c r="AA3" s="12">
        <v>96.75</v>
      </c>
      <c r="AB3" s="12">
        <v>76.25</v>
      </c>
      <c r="AC3" s="12">
        <v>238.5</v>
      </c>
      <c r="AD3" s="12">
        <v>103.25</v>
      </c>
      <c r="AE3" s="12">
        <v>59.75</v>
      </c>
      <c r="AF3" s="12">
        <v>93.25</v>
      </c>
      <c r="AG3" s="12">
        <v>17.25</v>
      </c>
      <c r="AH3" s="12">
        <v>39</v>
      </c>
      <c r="AI3" s="12">
        <v>23</v>
      </c>
      <c r="AJ3" s="12">
        <v>5.75</v>
      </c>
      <c r="AK3" s="12">
        <v>4.25</v>
      </c>
      <c r="AL3" s="12">
        <v>11</v>
      </c>
      <c r="AM3" s="12">
        <v>3.75</v>
      </c>
      <c r="AN3" s="12">
        <v>32</v>
      </c>
      <c r="AO3" s="12">
        <v>7</v>
      </c>
      <c r="AP3" s="12">
        <v>9.75</v>
      </c>
      <c r="AQ3" s="12">
        <v>15.25</v>
      </c>
      <c r="AR3" s="12">
        <v>15.5</v>
      </c>
      <c r="AS3" s="12">
        <v>1.25</v>
      </c>
      <c r="AT3" s="13">
        <v>1892.25</v>
      </c>
      <c r="AU3" s="14"/>
      <c r="AW3" s="9" t="s">
        <v>38</v>
      </c>
      <c r="AX3" s="24">
        <f>SUM(B3:Z27,AK3:AN27,B38:Z41,AK38:AN41,B46:Z46,AS3:AS27,AS38:AS41,AK46:AN46,AS46)</f>
        <v>38134.5</v>
      </c>
      <c r="AZ3" s="9" t="s">
        <v>39</v>
      </c>
      <c r="BA3" s="15">
        <f>SUM(AX12:AX18,AY12:BD12)</f>
        <v>102187.5</v>
      </c>
      <c r="BB3" s="16">
        <f>BA3/BE$19</f>
        <v>0.60946970544161394</v>
      </c>
    </row>
    <row r="4" spans="1:57">
      <c r="A4" s="1" t="s">
        <v>3</v>
      </c>
      <c r="B4" s="12">
        <v>69.75</v>
      </c>
      <c r="C4" s="12">
        <v>9.25</v>
      </c>
      <c r="D4" s="12">
        <v>76.5</v>
      </c>
      <c r="E4" s="12">
        <v>51</v>
      </c>
      <c r="F4" s="12">
        <v>358.25</v>
      </c>
      <c r="G4" s="12">
        <v>94.25</v>
      </c>
      <c r="H4" s="12">
        <v>121</v>
      </c>
      <c r="I4" s="12">
        <v>69</v>
      </c>
      <c r="J4" s="12">
        <v>132.5</v>
      </c>
      <c r="K4" s="12">
        <v>32</v>
      </c>
      <c r="L4" s="12">
        <v>103.5</v>
      </c>
      <c r="M4" s="12">
        <v>133</v>
      </c>
      <c r="N4" s="12">
        <v>32</v>
      </c>
      <c r="O4" s="12">
        <v>41.5</v>
      </c>
      <c r="P4" s="12">
        <v>36.25</v>
      </c>
      <c r="Q4" s="12">
        <v>19</v>
      </c>
      <c r="R4" s="12">
        <v>18.25</v>
      </c>
      <c r="S4" s="12">
        <v>38.5</v>
      </c>
      <c r="T4" s="12">
        <v>24.25</v>
      </c>
      <c r="U4" s="12">
        <v>17</v>
      </c>
      <c r="V4" s="12">
        <v>20.5</v>
      </c>
      <c r="W4" s="12">
        <v>5.5</v>
      </c>
      <c r="X4" s="12">
        <v>8</v>
      </c>
      <c r="Y4" s="12">
        <v>21.75</v>
      </c>
      <c r="Z4" s="12">
        <v>34.5</v>
      </c>
      <c r="AA4" s="12">
        <v>233.25</v>
      </c>
      <c r="AB4" s="12">
        <v>236.5</v>
      </c>
      <c r="AC4" s="12">
        <v>618.5</v>
      </c>
      <c r="AD4" s="12">
        <v>197.25</v>
      </c>
      <c r="AE4" s="12">
        <v>85.25</v>
      </c>
      <c r="AF4" s="12">
        <v>103</v>
      </c>
      <c r="AG4" s="12">
        <v>27.5</v>
      </c>
      <c r="AH4" s="12">
        <v>58.25</v>
      </c>
      <c r="AI4" s="12">
        <v>48</v>
      </c>
      <c r="AJ4" s="12">
        <v>18.75</v>
      </c>
      <c r="AK4" s="12">
        <v>5.5</v>
      </c>
      <c r="AL4" s="12">
        <v>17</v>
      </c>
      <c r="AM4" s="12">
        <v>1.5</v>
      </c>
      <c r="AN4" s="12">
        <v>43</v>
      </c>
      <c r="AO4" s="12">
        <v>10.75</v>
      </c>
      <c r="AP4" s="12">
        <v>16.5</v>
      </c>
      <c r="AQ4" s="12">
        <v>36</v>
      </c>
      <c r="AR4" s="12">
        <v>11</v>
      </c>
      <c r="AS4" s="12">
        <v>2.75</v>
      </c>
      <c r="AT4" s="13">
        <v>3337.25</v>
      </c>
      <c r="AU4" s="14"/>
      <c r="AW4" s="9" t="s">
        <v>40</v>
      </c>
      <c r="AX4" s="24">
        <f>SUM(AA28:AJ37, AA42:AJ45, AO28:AR37, AO42:AR45)</f>
        <v>52185.5</v>
      </c>
      <c r="AZ4" s="9" t="s">
        <v>41</v>
      </c>
      <c r="BA4" s="15">
        <f>SUM(AY13:BC18)</f>
        <v>61059.75</v>
      </c>
      <c r="BB4" s="16">
        <f>BA4/BE$19</f>
        <v>0.36417436425040817</v>
      </c>
    </row>
    <row r="5" spans="1:57">
      <c r="A5" s="1" t="s">
        <v>4</v>
      </c>
      <c r="B5" s="12">
        <v>87.5</v>
      </c>
      <c r="C5" s="12">
        <v>72</v>
      </c>
      <c r="D5" s="12">
        <v>6.75</v>
      </c>
      <c r="E5" s="12">
        <v>36.5</v>
      </c>
      <c r="F5" s="12">
        <v>415.75</v>
      </c>
      <c r="G5" s="12">
        <v>72.75</v>
      </c>
      <c r="H5" s="12">
        <v>74.75</v>
      </c>
      <c r="I5" s="12">
        <v>59.75</v>
      </c>
      <c r="J5" s="12">
        <v>89.75</v>
      </c>
      <c r="K5" s="12">
        <v>28.25</v>
      </c>
      <c r="L5" s="12">
        <v>44</v>
      </c>
      <c r="M5" s="12">
        <v>56</v>
      </c>
      <c r="N5" s="12">
        <v>15.25</v>
      </c>
      <c r="O5" s="12">
        <v>17.75</v>
      </c>
      <c r="P5" s="12">
        <v>12.5</v>
      </c>
      <c r="Q5" s="12">
        <v>6</v>
      </c>
      <c r="R5" s="12">
        <v>8.5</v>
      </c>
      <c r="S5" s="12">
        <v>26</v>
      </c>
      <c r="T5" s="12">
        <v>11.75</v>
      </c>
      <c r="U5" s="12">
        <v>6.25</v>
      </c>
      <c r="V5" s="12">
        <v>11.75</v>
      </c>
      <c r="W5" s="12">
        <v>8.5</v>
      </c>
      <c r="X5" s="12">
        <v>4</v>
      </c>
      <c r="Y5" s="12">
        <v>24.5</v>
      </c>
      <c r="Z5" s="12">
        <v>12</v>
      </c>
      <c r="AA5" s="12">
        <v>132.5</v>
      </c>
      <c r="AB5" s="12">
        <v>137.25</v>
      </c>
      <c r="AC5" s="12">
        <v>349</v>
      </c>
      <c r="AD5" s="12">
        <v>157.75</v>
      </c>
      <c r="AE5" s="12">
        <v>45.5</v>
      </c>
      <c r="AF5" s="12">
        <v>51</v>
      </c>
      <c r="AG5" s="12">
        <v>12.5</v>
      </c>
      <c r="AH5" s="12">
        <v>19.5</v>
      </c>
      <c r="AI5" s="12">
        <v>12.5</v>
      </c>
      <c r="AJ5" s="12">
        <v>3.5</v>
      </c>
      <c r="AK5" s="12">
        <v>3.25</v>
      </c>
      <c r="AL5" s="12">
        <v>11.25</v>
      </c>
      <c r="AM5" s="12">
        <v>1.5</v>
      </c>
      <c r="AN5" s="12">
        <v>9.25</v>
      </c>
      <c r="AO5" s="12">
        <v>1.75</v>
      </c>
      <c r="AP5" s="12">
        <v>2.75</v>
      </c>
      <c r="AQ5" s="12">
        <v>35.5</v>
      </c>
      <c r="AR5" s="12">
        <v>14.25</v>
      </c>
      <c r="AS5" s="12">
        <v>1.25</v>
      </c>
      <c r="AT5" s="13">
        <v>2210.25</v>
      </c>
      <c r="AU5" s="14"/>
      <c r="AW5" s="9" t="s">
        <v>42</v>
      </c>
      <c r="AX5" s="24">
        <f>SUM(AA3:AJ27,B28:Z37,AA38:AJ41,AK28:AN37, B42:Z45, AK42:AN45, AO3:AR27, AO38:AR41,AS28:AS37,AS42:AS45,AA46:AJ46,AO46:AR46)</f>
        <v>77981</v>
      </c>
    </row>
    <row r="6" spans="1:57">
      <c r="A6" s="1" t="s">
        <v>5</v>
      </c>
      <c r="B6" s="12">
        <v>41.75</v>
      </c>
      <c r="C6" s="12">
        <v>53.75</v>
      </c>
      <c r="D6" s="12">
        <v>42.25</v>
      </c>
      <c r="E6" s="12">
        <v>9</v>
      </c>
      <c r="F6" s="12">
        <v>132.75</v>
      </c>
      <c r="G6" s="12">
        <v>41.5</v>
      </c>
      <c r="H6" s="12">
        <v>49.75</v>
      </c>
      <c r="I6" s="12">
        <v>57.25</v>
      </c>
      <c r="J6" s="12">
        <v>89.75</v>
      </c>
      <c r="K6" s="12">
        <v>22.75</v>
      </c>
      <c r="L6" s="12">
        <v>55.75</v>
      </c>
      <c r="M6" s="12">
        <v>48.25</v>
      </c>
      <c r="N6" s="12">
        <v>19.25</v>
      </c>
      <c r="O6" s="12">
        <v>22.25</v>
      </c>
      <c r="P6" s="12">
        <v>15.5</v>
      </c>
      <c r="Q6" s="12">
        <v>6</v>
      </c>
      <c r="R6" s="12">
        <v>7.25</v>
      </c>
      <c r="S6" s="12">
        <v>20</v>
      </c>
      <c r="T6" s="12">
        <v>11.75</v>
      </c>
      <c r="U6" s="12">
        <v>10.75</v>
      </c>
      <c r="V6" s="12">
        <v>16.25</v>
      </c>
      <c r="W6" s="12">
        <v>9.75</v>
      </c>
      <c r="X6" s="12">
        <v>3</v>
      </c>
      <c r="Y6" s="12">
        <v>19.5</v>
      </c>
      <c r="Z6" s="12">
        <v>13.25</v>
      </c>
      <c r="AA6" s="12">
        <v>199.25</v>
      </c>
      <c r="AB6" s="12">
        <v>193.75</v>
      </c>
      <c r="AC6" s="12">
        <v>378.25</v>
      </c>
      <c r="AD6" s="12">
        <v>284.25</v>
      </c>
      <c r="AE6" s="12">
        <v>108</v>
      </c>
      <c r="AF6" s="12">
        <v>87.75</v>
      </c>
      <c r="AG6" s="12">
        <v>20.25</v>
      </c>
      <c r="AH6" s="12">
        <v>17.25</v>
      </c>
      <c r="AI6" s="12">
        <v>20.5</v>
      </c>
      <c r="AJ6" s="12">
        <v>4.75</v>
      </c>
      <c r="AK6" s="12">
        <v>4.75</v>
      </c>
      <c r="AL6" s="12">
        <v>9</v>
      </c>
      <c r="AM6" s="12">
        <v>2.75</v>
      </c>
      <c r="AN6" s="12">
        <v>9</v>
      </c>
      <c r="AO6" s="12">
        <v>4.25</v>
      </c>
      <c r="AP6" s="12">
        <v>3.5</v>
      </c>
      <c r="AQ6" s="12">
        <v>49.75</v>
      </c>
      <c r="AR6" s="12">
        <v>15.75</v>
      </c>
      <c r="AS6" s="12">
        <v>0.5</v>
      </c>
      <c r="AT6" s="13">
        <v>2232.25</v>
      </c>
      <c r="AU6" s="14"/>
      <c r="AX6" s="12"/>
    </row>
    <row r="7" spans="1:57">
      <c r="A7" s="1" t="s">
        <v>6</v>
      </c>
      <c r="B7" s="12">
        <v>232</v>
      </c>
      <c r="C7" s="12">
        <v>363.25</v>
      </c>
      <c r="D7" s="12">
        <v>419.75</v>
      </c>
      <c r="E7" s="12">
        <v>132</v>
      </c>
      <c r="F7" s="12">
        <v>19</v>
      </c>
      <c r="G7" s="12">
        <v>238</v>
      </c>
      <c r="H7" s="12">
        <v>269.5</v>
      </c>
      <c r="I7" s="12">
        <v>228.75</v>
      </c>
      <c r="J7" s="12">
        <v>297.75</v>
      </c>
      <c r="K7" s="12">
        <v>111.5</v>
      </c>
      <c r="L7" s="12">
        <v>179.5</v>
      </c>
      <c r="M7" s="12">
        <v>154.75</v>
      </c>
      <c r="N7" s="12">
        <v>87.75</v>
      </c>
      <c r="O7" s="12">
        <v>102.5</v>
      </c>
      <c r="P7" s="12">
        <v>79.5</v>
      </c>
      <c r="Q7" s="12">
        <v>55.25</v>
      </c>
      <c r="R7" s="12">
        <v>71.5</v>
      </c>
      <c r="S7" s="12">
        <v>192.25</v>
      </c>
      <c r="T7" s="12">
        <v>57.25</v>
      </c>
      <c r="U7" s="12">
        <v>58.5</v>
      </c>
      <c r="V7" s="12">
        <v>71.75</v>
      </c>
      <c r="W7" s="12">
        <v>46.75</v>
      </c>
      <c r="X7" s="12">
        <v>30.75</v>
      </c>
      <c r="Y7" s="12">
        <v>53.5</v>
      </c>
      <c r="Z7" s="12">
        <v>56.5</v>
      </c>
      <c r="AA7" s="12">
        <v>492.5</v>
      </c>
      <c r="AB7" s="12">
        <v>361</v>
      </c>
      <c r="AC7" s="12">
        <v>1213.75</v>
      </c>
      <c r="AD7" s="12">
        <v>540.25</v>
      </c>
      <c r="AE7" s="12">
        <v>269.75</v>
      </c>
      <c r="AF7" s="12">
        <v>225.5</v>
      </c>
      <c r="AG7" s="12">
        <v>88.25</v>
      </c>
      <c r="AH7" s="12">
        <v>54</v>
      </c>
      <c r="AI7" s="12">
        <v>94.5</v>
      </c>
      <c r="AJ7" s="12">
        <v>15.75</v>
      </c>
      <c r="AK7" s="12">
        <v>23</v>
      </c>
      <c r="AL7" s="12">
        <v>69.5</v>
      </c>
      <c r="AM7" s="12">
        <v>12.75</v>
      </c>
      <c r="AN7" s="12">
        <v>43.25</v>
      </c>
      <c r="AO7" s="12">
        <v>10.75</v>
      </c>
      <c r="AP7" s="12">
        <v>14.5</v>
      </c>
      <c r="AQ7" s="12">
        <v>118.75</v>
      </c>
      <c r="AR7" s="12">
        <v>90.5</v>
      </c>
      <c r="AS7" s="12">
        <v>7.25</v>
      </c>
      <c r="AT7" s="13">
        <v>7355</v>
      </c>
      <c r="AU7" s="14"/>
      <c r="AX7" s="12"/>
    </row>
    <row r="8" spans="1:57">
      <c r="A8" s="1" t="s">
        <v>7</v>
      </c>
      <c r="B8" s="12">
        <v>65.75</v>
      </c>
      <c r="C8" s="12">
        <v>84.25</v>
      </c>
      <c r="D8" s="12">
        <v>68.5</v>
      </c>
      <c r="E8" s="12">
        <v>45.75</v>
      </c>
      <c r="F8" s="12">
        <v>201.75</v>
      </c>
      <c r="G8" s="12">
        <v>8.75</v>
      </c>
      <c r="H8" s="12">
        <v>72</v>
      </c>
      <c r="I8" s="12">
        <v>87.5</v>
      </c>
      <c r="J8" s="12">
        <v>120.75</v>
      </c>
      <c r="K8" s="12">
        <v>26</v>
      </c>
      <c r="L8" s="12">
        <v>79.75</v>
      </c>
      <c r="M8" s="12">
        <v>86.5</v>
      </c>
      <c r="N8" s="12">
        <v>28.75</v>
      </c>
      <c r="O8" s="12">
        <v>42.75</v>
      </c>
      <c r="P8" s="12">
        <v>31.75</v>
      </c>
      <c r="Q8" s="12">
        <v>10.75</v>
      </c>
      <c r="R8" s="12">
        <v>11</v>
      </c>
      <c r="S8" s="12">
        <v>21.25</v>
      </c>
      <c r="T8" s="12">
        <v>13.25</v>
      </c>
      <c r="U8" s="12">
        <v>7.5</v>
      </c>
      <c r="V8" s="12">
        <v>16.25</v>
      </c>
      <c r="W8" s="12">
        <v>10.25</v>
      </c>
      <c r="X8" s="12">
        <v>4.5</v>
      </c>
      <c r="Y8" s="12">
        <v>14.5</v>
      </c>
      <c r="Z8" s="12">
        <v>28</v>
      </c>
      <c r="AA8" s="12">
        <v>163</v>
      </c>
      <c r="AB8" s="12">
        <v>147</v>
      </c>
      <c r="AC8" s="12">
        <v>342</v>
      </c>
      <c r="AD8" s="12">
        <v>263.25</v>
      </c>
      <c r="AE8" s="12">
        <v>147</v>
      </c>
      <c r="AF8" s="12">
        <v>109</v>
      </c>
      <c r="AG8" s="12">
        <v>22</v>
      </c>
      <c r="AH8" s="12">
        <v>24</v>
      </c>
      <c r="AI8" s="12">
        <v>17.25</v>
      </c>
      <c r="AJ8" s="12">
        <v>3</v>
      </c>
      <c r="AK8" s="12">
        <v>2.75</v>
      </c>
      <c r="AL8" s="12">
        <v>15.25</v>
      </c>
      <c r="AM8" s="12">
        <v>3.5</v>
      </c>
      <c r="AN8" s="12">
        <v>22.25</v>
      </c>
      <c r="AO8" s="12">
        <v>3.5</v>
      </c>
      <c r="AP8" s="12">
        <v>3</v>
      </c>
      <c r="AQ8" s="12">
        <v>23.25</v>
      </c>
      <c r="AR8" s="12">
        <v>13.75</v>
      </c>
      <c r="AS8" s="12">
        <v>0.25</v>
      </c>
      <c r="AT8" s="13">
        <v>2512.75</v>
      </c>
      <c r="AU8" s="14"/>
      <c r="AX8" s="15"/>
    </row>
    <row r="9" spans="1:57">
      <c r="A9" s="1" t="s">
        <v>8</v>
      </c>
      <c r="B9" s="12">
        <v>84.75</v>
      </c>
      <c r="C9" s="12">
        <v>109.25</v>
      </c>
      <c r="D9" s="12">
        <v>69.5</v>
      </c>
      <c r="E9" s="12">
        <v>45.25</v>
      </c>
      <c r="F9" s="12">
        <v>245.5</v>
      </c>
      <c r="G9" s="12">
        <v>84.75</v>
      </c>
      <c r="H9" s="12">
        <v>13.25</v>
      </c>
      <c r="I9" s="12">
        <v>58</v>
      </c>
      <c r="J9" s="12">
        <v>104.25</v>
      </c>
      <c r="K9" s="12">
        <v>33</v>
      </c>
      <c r="L9" s="12">
        <v>115.75</v>
      </c>
      <c r="M9" s="12">
        <v>126.5</v>
      </c>
      <c r="N9" s="12">
        <v>44.75</v>
      </c>
      <c r="O9" s="12">
        <v>73.25</v>
      </c>
      <c r="P9" s="12">
        <v>59</v>
      </c>
      <c r="Q9" s="12">
        <v>25</v>
      </c>
      <c r="R9" s="12">
        <v>20.25</v>
      </c>
      <c r="S9" s="12">
        <v>44.5</v>
      </c>
      <c r="T9" s="12">
        <v>45</v>
      </c>
      <c r="U9" s="12">
        <v>31.25</v>
      </c>
      <c r="V9" s="12">
        <v>42.75</v>
      </c>
      <c r="W9" s="12">
        <v>18</v>
      </c>
      <c r="X9" s="12">
        <v>16.25</v>
      </c>
      <c r="Y9" s="12">
        <v>46.25</v>
      </c>
      <c r="Z9" s="12">
        <v>55.25</v>
      </c>
      <c r="AA9" s="12">
        <v>296.25</v>
      </c>
      <c r="AB9" s="12">
        <v>272.5</v>
      </c>
      <c r="AC9" s="12">
        <v>625</v>
      </c>
      <c r="AD9" s="12">
        <v>415.5</v>
      </c>
      <c r="AE9" s="12">
        <v>231.5</v>
      </c>
      <c r="AF9" s="12">
        <v>175</v>
      </c>
      <c r="AG9" s="12">
        <v>35.75</v>
      </c>
      <c r="AH9" s="12">
        <v>39.25</v>
      </c>
      <c r="AI9" s="12">
        <v>34</v>
      </c>
      <c r="AJ9" s="12">
        <v>11</v>
      </c>
      <c r="AK9" s="12">
        <v>11.25</v>
      </c>
      <c r="AL9" s="12">
        <v>24.75</v>
      </c>
      <c r="AM9" s="12">
        <v>7.75</v>
      </c>
      <c r="AN9" s="12">
        <v>79.25</v>
      </c>
      <c r="AO9" s="12">
        <v>6.5</v>
      </c>
      <c r="AP9" s="12">
        <v>11.75</v>
      </c>
      <c r="AQ9" s="12">
        <v>53.75</v>
      </c>
      <c r="AR9" s="12">
        <v>19</v>
      </c>
      <c r="AS9" s="12">
        <v>3</v>
      </c>
      <c r="AT9" s="13">
        <v>3964</v>
      </c>
      <c r="AU9" s="14"/>
      <c r="AX9" s="15"/>
    </row>
    <row r="10" spans="1:57">
      <c r="A10" s="1">
        <v>19</v>
      </c>
      <c r="B10" s="12">
        <v>46.75</v>
      </c>
      <c r="C10" s="12">
        <v>58.5</v>
      </c>
      <c r="D10" s="12">
        <v>52.5</v>
      </c>
      <c r="E10" s="12">
        <v>63.75</v>
      </c>
      <c r="F10" s="12">
        <v>210.75</v>
      </c>
      <c r="G10" s="12">
        <v>91.5</v>
      </c>
      <c r="H10" s="12">
        <v>66</v>
      </c>
      <c r="I10" s="12">
        <v>9.25</v>
      </c>
      <c r="J10" s="12">
        <v>19</v>
      </c>
      <c r="K10" s="12">
        <v>7.25</v>
      </c>
      <c r="L10" s="12">
        <v>70</v>
      </c>
      <c r="M10" s="12">
        <v>71.5</v>
      </c>
      <c r="N10" s="12">
        <v>39.75</v>
      </c>
      <c r="O10" s="12">
        <v>55.75</v>
      </c>
      <c r="P10" s="12">
        <v>44.75</v>
      </c>
      <c r="Q10" s="12">
        <v>18</v>
      </c>
      <c r="R10" s="12">
        <v>23</v>
      </c>
      <c r="S10" s="12">
        <v>32.25</v>
      </c>
      <c r="T10" s="12">
        <v>31.5</v>
      </c>
      <c r="U10" s="12">
        <v>23.5</v>
      </c>
      <c r="V10" s="12">
        <v>41.75</v>
      </c>
      <c r="W10" s="12">
        <v>19</v>
      </c>
      <c r="X10" s="12">
        <v>16.5</v>
      </c>
      <c r="Y10" s="12">
        <v>56.75</v>
      </c>
      <c r="Z10" s="12">
        <v>27</v>
      </c>
      <c r="AA10" s="12">
        <v>166.25</v>
      </c>
      <c r="AB10" s="12">
        <v>174</v>
      </c>
      <c r="AC10" s="12">
        <v>405</v>
      </c>
      <c r="AD10" s="12">
        <v>261.75</v>
      </c>
      <c r="AE10" s="12">
        <v>146</v>
      </c>
      <c r="AF10" s="12">
        <v>109.5</v>
      </c>
      <c r="AG10" s="12">
        <v>38.5</v>
      </c>
      <c r="AH10" s="12">
        <v>27.5</v>
      </c>
      <c r="AI10" s="12">
        <v>39</v>
      </c>
      <c r="AJ10" s="12">
        <v>10.25</v>
      </c>
      <c r="AK10" s="12">
        <v>6.5</v>
      </c>
      <c r="AL10" s="12">
        <v>20.5</v>
      </c>
      <c r="AM10" s="12">
        <v>8.25</v>
      </c>
      <c r="AN10" s="12">
        <v>35.5</v>
      </c>
      <c r="AO10" s="12">
        <v>7.25</v>
      </c>
      <c r="AP10" s="12">
        <v>6.5</v>
      </c>
      <c r="AQ10" s="12">
        <v>27.75</v>
      </c>
      <c r="AR10" s="12">
        <v>21.5</v>
      </c>
      <c r="AS10" s="12">
        <v>2.25</v>
      </c>
      <c r="AT10" s="13">
        <v>2710</v>
      </c>
      <c r="AU10" s="14"/>
      <c r="AW10" s="17"/>
      <c r="AX10" s="15"/>
      <c r="BD10" s="11"/>
    </row>
    <row r="11" spans="1:57">
      <c r="A11" s="1">
        <v>12</v>
      </c>
      <c r="B11" s="12">
        <v>77.25</v>
      </c>
      <c r="C11" s="12">
        <v>112</v>
      </c>
      <c r="D11" s="12">
        <v>96.25</v>
      </c>
      <c r="E11" s="12">
        <v>79.5</v>
      </c>
      <c r="F11" s="12">
        <v>259.75</v>
      </c>
      <c r="G11" s="12">
        <v>109</v>
      </c>
      <c r="H11" s="12">
        <v>97.75</v>
      </c>
      <c r="I11" s="12">
        <v>17</v>
      </c>
      <c r="J11" s="12">
        <v>11.25</v>
      </c>
      <c r="K11" s="12">
        <v>11</v>
      </c>
      <c r="L11" s="12">
        <v>78.25</v>
      </c>
      <c r="M11" s="12">
        <v>135.25</v>
      </c>
      <c r="N11" s="12">
        <v>80</v>
      </c>
      <c r="O11" s="12">
        <v>113.75</v>
      </c>
      <c r="P11" s="12">
        <v>85</v>
      </c>
      <c r="Q11" s="12">
        <v>32.5</v>
      </c>
      <c r="R11" s="12">
        <v>47.5</v>
      </c>
      <c r="S11" s="12">
        <v>80</v>
      </c>
      <c r="T11" s="12">
        <v>56.25</v>
      </c>
      <c r="U11" s="12">
        <v>33.75</v>
      </c>
      <c r="V11" s="12">
        <v>50</v>
      </c>
      <c r="W11" s="12">
        <v>24.25</v>
      </c>
      <c r="X11" s="12">
        <v>28.75</v>
      </c>
      <c r="Y11" s="12">
        <v>56.5</v>
      </c>
      <c r="Z11" s="12">
        <v>67.5</v>
      </c>
      <c r="AA11" s="12">
        <v>207.5</v>
      </c>
      <c r="AB11" s="12">
        <v>230.5</v>
      </c>
      <c r="AC11" s="12">
        <v>599.75</v>
      </c>
      <c r="AD11" s="12">
        <v>266.5</v>
      </c>
      <c r="AE11" s="12">
        <v>131</v>
      </c>
      <c r="AF11" s="12">
        <v>112.5</v>
      </c>
      <c r="AG11" s="12">
        <v>35.25</v>
      </c>
      <c r="AH11" s="12">
        <v>65.75</v>
      </c>
      <c r="AI11" s="12">
        <v>56.75</v>
      </c>
      <c r="AJ11" s="12">
        <v>17.25</v>
      </c>
      <c r="AK11" s="12">
        <v>10.25</v>
      </c>
      <c r="AL11" s="12">
        <v>29.5</v>
      </c>
      <c r="AM11" s="12">
        <v>15</v>
      </c>
      <c r="AN11" s="12">
        <v>61.25</v>
      </c>
      <c r="AO11" s="12">
        <v>17</v>
      </c>
      <c r="AP11" s="12">
        <v>15.25</v>
      </c>
      <c r="AQ11" s="12">
        <v>39.75</v>
      </c>
      <c r="AR11" s="12">
        <v>41.5</v>
      </c>
      <c r="AS11" s="12">
        <v>2.5</v>
      </c>
      <c r="AT11" s="13">
        <v>3794.75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13.5</v>
      </c>
      <c r="C12" s="12">
        <v>25.5</v>
      </c>
      <c r="D12" s="12">
        <v>19</v>
      </c>
      <c r="E12" s="12">
        <v>23.25</v>
      </c>
      <c r="F12" s="12">
        <v>113</v>
      </c>
      <c r="G12" s="12">
        <v>32.5</v>
      </c>
      <c r="H12" s="12">
        <v>32.75</v>
      </c>
      <c r="I12" s="12">
        <v>10</v>
      </c>
      <c r="J12" s="12">
        <v>13.25</v>
      </c>
      <c r="K12" s="12">
        <v>4</v>
      </c>
      <c r="L12" s="12">
        <v>65.75</v>
      </c>
      <c r="M12" s="12">
        <v>96</v>
      </c>
      <c r="N12" s="12">
        <v>102.25</v>
      </c>
      <c r="O12" s="12">
        <v>125.5</v>
      </c>
      <c r="P12" s="12">
        <v>53.75</v>
      </c>
      <c r="Q12" s="12">
        <v>28.5</v>
      </c>
      <c r="R12" s="12">
        <v>44.25</v>
      </c>
      <c r="S12" s="12">
        <v>60</v>
      </c>
      <c r="T12" s="12">
        <v>10.5</v>
      </c>
      <c r="U12" s="12">
        <v>13.5</v>
      </c>
      <c r="V12" s="12">
        <v>12.75</v>
      </c>
      <c r="W12" s="12">
        <v>3.25</v>
      </c>
      <c r="X12" s="12">
        <v>5.25</v>
      </c>
      <c r="Y12" s="12">
        <v>16.25</v>
      </c>
      <c r="Z12" s="12">
        <v>22.5</v>
      </c>
      <c r="AA12" s="12">
        <v>186.5</v>
      </c>
      <c r="AB12" s="12">
        <v>181.25</v>
      </c>
      <c r="AC12" s="12">
        <v>516.25</v>
      </c>
      <c r="AD12" s="12">
        <v>201.75</v>
      </c>
      <c r="AE12" s="12">
        <v>104.75</v>
      </c>
      <c r="AF12" s="12">
        <v>81.75</v>
      </c>
      <c r="AG12" s="12">
        <v>30.25</v>
      </c>
      <c r="AH12" s="12">
        <v>30.75</v>
      </c>
      <c r="AI12" s="12">
        <v>35.25</v>
      </c>
      <c r="AJ12" s="12">
        <v>1.75</v>
      </c>
      <c r="AK12" s="12">
        <v>40</v>
      </c>
      <c r="AL12" s="12">
        <v>66</v>
      </c>
      <c r="AM12" s="12">
        <v>2.75</v>
      </c>
      <c r="AN12" s="12">
        <v>6</v>
      </c>
      <c r="AO12" s="12">
        <v>2.5</v>
      </c>
      <c r="AP12" s="12">
        <v>5.25</v>
      </c>
      <c r="AQ12" s="12">
        <v>13.25</v>
      </c>
      <c r="AR12" s="12">
        <v>6.5</v>
      </c>
      <c r="AS12" s="12">
        <v>8</v>
      </c>
      <c r="AT12" s="13">
        <v>2467.25</v>
      </c>
      <c r="AU12" s="14"/>
      <c r="AW12" s="17" t="s">
        <v>43</v>
      </c>
      <c r="AX12" s="15">
        <f>SUM(AA28:AD31)</f>
        <v>2436.75</v>
      </c>
      <c r="AY12" s="15">
        <f>SUM(Z28:Z31,H28:K31)</f>
        <v>7153.25</v>
      </c>
      <c r="AZ12" s="15">
        <f>SUM(AE28:AJ31)</f>
        <v>15884.75</v>
      </c>
      <c r="BA12" s="15">
        <f>SUM(B28:G31)</f>
        <v>7379.75</v>
      </c>
      <c r="BB12" s="15">
        <f>SUM(AM28:AN31,T28:Y31)</f>
        <v>6998.75</v>
      </c>
      <c r="BC12" s="15">
        <f>SUM(AK28:AL31,L28:S31)</f>
        <v>8832.75</v>
      </c>
      <c r="BD12" s="14">
        <f>SUM(AO28:AR31)</f>
        <v>4449</v>
      </c>
      <c r="BE12" s="9">
        <f t="shared" ref="BE12:BE19" si="0">SUM(AX12:BD12)</f>
        <v>53135</v>
      </c>
    </row>
    <row r="13" spans="1:57">
      <c r="A13" s="1" t="s">
        <v>10</v>
      </c>
      <c r="B13" s="12">
        <v>67.5</v>
      </c>
      <c r="C13" s="12">
        <v>90.75</v>
      </c>
      <c r="D13" s="12">
        <v>43.75</v>
      </c>
      <c r="E13" s="12">
        <v>53.75</v>
      </c>
      <c r="F13" s="12">
        <v>185</v>
      </c>
      <c r="G13" s="12">
        <v>90</v>
      </c>
      <c r="H13" s="12">
        <v>116</v>
      </c>
      <c r="I13" s="12">
        <v>73.75</v>
      </c>
      <c r="J13" s="12">
        <v>96.75</v>
      </c>
      <c r="K13" s="12">
        <v>50.25</v>
      </c>
      <c r="L13" s="12">
        <v>14</v>
      </c>
      <c r="M13" s="12">
        <v>200</v>
      </c>
      <c r="N13" s="12">
        <v>139.25</v>
      </c>
      <c r="O13" s="12">
        <v>224.5</v>
      </c>
      <c r="P13" s="12">
        <v>148.75</v>
      </c>
      <c r="Q13" s="12">
        <v>59.5</v>
      </c>
      <c r="R13" s="12">
        <v>56.25</v>
      </c>
      <c r="S13" s="12">
        <v>90.5</v>
      </c>
      <c r="T13" s="12">
        <v>38</v>
      </c>
      <c r="U13" s="12">
        <v>17.5</v>
      </c>
      <c r="V13" s="12">
        <v>31</v>
      </c>
      <c r="W13" s="12">
        <v>16.75</v>
      </c>
      <c r="X13" s="12">
        <v>12.75</v>
      </c>
      <c r="Y13" s="12">
        <v>36.75</v>
      </c>
      <c r="Z13" s="12">
        <v>96.25</v>
      </c>
      <c r="AA13" s="12">
        <v>251.75</v>
      </c>
      <c r="AB13" s="12">
        <v>231.5</v>
      </c>
      <c r="AC13" s="12">
        <v>634.75</v>
      </c>
      <c r="AD13" s="12">
        <v>310.5</v>
      </c>
      <c r="AE13" s="12">
        <v>149</v>
      </c>
      <c r="AF13" s="12">
        <v>142.25</v>
      </c>
      <c r="AG13" s="12">
        <v>28.5</v>
      </c>
      <c r="AH13" s="12">
        <v>66</v>
      </c>
      <c r="AI13" s="12">
        <v>56</v>
      </c>
      <c r="AJ13" s="12">
        <v>11.5</v>
      </c>
      <c r="AK13" s="12">
        <v>45.75</v>
      </c>
      <c r="AL13" s="12">
        <v>75</v>
      </c>
      <c r="AM13" s="12">
        <v>5.75</v>
      </c>
      <c r="AN13" s="12">
        <v>55</v>
      </c>
      <c r="AO13" s="12">
        <v>5.25</v>
      </c>
      <c r="AP13" s="12">
        <v>12.5</v>
      </c>
      <c r="AQ13" s="12">
        <v>26.25</v>
      </c>
      <c r="AR13" s="12">
        <v>20.75</v>
      </c>
      <c r="AS13" s="12">
        <v>7.25</v>
      </c>
      <c r="AT13" s="13">
        <v>4184.5</v>
      </c>
      <c r="AU13" s="14"/>
      <c r="AW13" s="17" t="s">
        <v>44</v>
      </c>
      <c r="AX13" s="15">
        <f>SUM(AA27:AD27,AA9:AD12)</f>
        <v>6757</v>
      </c>
      <c r="AY13" s="15">
        <f>SUM(Z27,Z9:Z12,H9:K12,H27:K27)</f>
        <v>849</v>
      </c>
      <c r="AZ13" s="15">
        <f>SUM(AE9:AJ12,AE27:AJ27)</f>
        <v>1925.75</v>
      </c>
      <c r="BA13" s="15">
        <f>SUM(B9:G12,B27:G27)</f>
        <v>2272</v>
      </c>
      <c r="BB13" s="15">
        <f>SUM(T9:Y12,AM9:AN12,T27:Y27,AM27:AN27)</f>
        <v>982</v>
      </c>
      <c r="BC13" s="15">
        <f>SUM(L9:S12,AK9:AL12,L27:S27,AK27:AL27)</f>
        <v>2575.5</v>
      </c>
      <c r="BD13" s="14">
        <f>SUM(AO9:AR12,AO27:AR27)</f>
        <v>333.25</v>
      </c>
      <c r="BE13" s="9">
        <f t="shared" si="0"/>
        <v>15694.5</v>
      </c>
    </row>
    <row r="14" spans="1:57">
      <c r="A14" s="1" t="s">
        <v>11</v>
      </c>
      <c r="B14" s="12">
        <v>77.25</v>
      </c>
      <c r="C14" s="12">
        <v>129.25</v>
      </c>
      <c r="D14" s="12">
        <v>64.25</v>
      </c>
      <c r="E14" s="12">
        <v>45.75</v>
      </c>
      <c r="F14" s="12">
        <v>164.25</v>
      </c>
      <c r="G14" s="12">
        <v>84</v>
      </c>
      <c r="H14" s="12">
        <v>129</v>
      </c>
      <c r="I14" s="12">
        <v>86.5</v>
      </c>
      <c r="J14" s="12">
        <v>148</v>
      </c>
      <c r="K14" s="12">
        <v>92.75</v>
      </c>
      <c r="L14" s="12">
        <v>191.5</v>
      </c>
      <c r="M14" s="12">
        <v>12</v>
      </c>
      <c r="N14" s="12">
        <v>162.5</v>
      </c>
      <c r="O14" s="12">
        <v>280.5</v>
      </c>
      <c r="P14" s="12">
        <v>192.5</v>
      </c>
      <c r="Q14" s="12">
        <v>132.5</v>
      </c>
      <c r="R14" s="12">
        <v>118.75</v>
      </c>
      <c r="S14" s="12">
        <v>273</v>
      </c>
      <c r="T14" s="12">
        <v>91.25</v>
      </c>
      <c r="U14" s="12">
        <v>68.75</v>
      </c>
      <c r="V14" s="12">
        <v>55</v>
      </c>
      <c r="W14" s="12">
        <v>47.75</v>
      </c>
      <c r="X14" s="12">
        <v>31.5</v>
      </c>
      <c r="Y14" s="12">
        <v>45.5</v>
      </c>
      <c r="Z14" s="12">
        <v>68.5</v>
      </c>
      <c r="AA14" s="12">
        <v>197.5</v>
      </c>
      <c r="AB14" s="12">
        <v>141.5</v>
      </c>
      <c r="AC14" s="12">
        <v>385.5</v>
      </c>
      <c r="AD14" s="12">
        <v>193.75</v>
      </c>
      <c r="AE14" s="12">
        <v>92.75</v>
      </c>
      <c r="AF14" s="12">
        <v>95.5</v>
      </c>
      <c r="AG14" s="12">
        <v>41.75</v>
      </c>
      <c r="AH14" s="12">
        <v>56.75</v>
      </c>
      <c r="AI14" s="12">
        <v>94.25</v>
      </c>
      <c r="AJ14" s="12">
        <v>18.75</v>
      </c>
      <c r="AK14" s="12">
        <v>93.5</v>
      </c>
      <c r="AL14" s="12">
        <v>258.75</v>
      </c>
      <c r="AM14" s="12">
        <v>42.25</v>
      </c>
      <c r="AN14" s="12">
        <v>143.75</v>
      </c>
      <c r="AO14" s="12">
        <v>24.25</v>
      </c>
      <c r="AP14" s="12">
        <v>17.75</v>
      </c>
      <c r="AQ14" s="12">
        <v>23.25</v>
      </c>
      <c r="AR14" s="12">
        <v>29.25</v>
      </c>
      <c r="AS14" s="12">
        <v>31.25</v>
      </c>
      <c r="AT14" s="13">
        <v>4774.5</v>
      </c>
      <c r="AU14" s="14"/>
      <c r="AW14" s="17" t="s">
        <v>45</v>
      </c>
      <c r="AX14" s="15">
        <f>SUM(AA32:AD37)</f>
        <v>15746.75</v>
      </c>
      <c r="AY14" s="15">
        <f>SUM(H32:K37,Z32:Z37)</f>
        <v>1964.25</v>
      </c>
      <c r="AZ14" s="15">
        <f>SUM(AE32:AJ37)</f>
        <v>5454.25</v>
      </c>
      <c r="BA14" s="15">
        <f>SUM(B32:G37)</f>
        <v>1980.75</v>
      </c>
      <c r="BB14" s="15">
        <f>SUM(T32:Y37,AM32:AN37)</f>
        <v>1194.75</v>
      </c>
      <c r="BC14" s="15">
        <f>SUM(L32:S37,AK32:AL37)</f>
        <v>1859.25</v>
      </c>
      <c r="BD14" s="14">
        <f>SUM(AO32:AR37)</f>
        <v>1773.25</v>
      </c>
      <c r="BE14" s="9">
        <f t="shared" si="0"/>
        <v>29973.25</v>
      </c>
    </row>
    <row r="15" spans="1:57">
      <c r="A15" s="1" t="s">
        <v>12</v>
      </c>
      <c r="B15" s="12">
        <v>16.75</v>
      </c>
      <c r="C15" s="12">
        <v>33</v>
      </c>
      <c r="D15" s="12">
        <v>12.5</v>
      </c>
      <c r="E15" s="12">
        <v>20.5</v>
      </c>
      <c r="F15" s="12">
        <v>97.5</v>
      </c>
      <c r="G15" s="12">
        <v>30.25</v>
      </c>
      <c r="H15" s="12">
        <v>47.75</v>
      </c>
      <c r="I15" s="12">
        <v>49.75</v>
      </c>
      <c r="J15" s="12">
        <v>83.5</v>
      </c>
      <c r="K15" s="12">
        <v>91.25</v>
      </c>
      <c r="L15" s="12">
        <v>151.5</v>
      </c>
      <c r="M15" s="12">
        <v>160.75</v>
      </c>
      <c r="N15" s="12">
        <v>6.5</v>
      </c>
      <c r="O15" s="12">
        <v>96</v>
      </c>
      <c r="P15" s="12">
        <v>79</v>
      </c>
      <c r="Q15" s="12">
        <v>35.5</v>
      </c>
      <c r="R15" s="12">
        <v>31.25</v>
      </c>
      <c r="S15" s="12">
        <v>56.25</v>
      </c>
      <c r="T15" s="12">
        <v>16.75</v>
      </c>
      <c r="U15" s="12">
        <v>6.25</v>
      </c>
      <c r="V15" s="12">
        <v>12</v>
      </c>
      <c r="W15" s="12">
        <v>2.25</v>
      </c>
      <c r="X15" s="12">
        <v>2.5</v>
      </c>
      <c r="Y15" s="12">
        <v>13.5</v>
      </c>
      <c r="Z15" s="12">
        <v>24.25</v>
      </c>
      <c r="AA15" s="12">
        <v>160.5</v>
      </c>
      <c r="AB15" s="12">
        <v>139.75</v>
      </c>
      <c r="AC15" s="12">
        <v>352</v>
      </c>
      <c r="AD15" s="12">
        <v>135</v>
      </c>
      <c r="AE15" s="12">
        <v>41.75</v>
      </c>
      <c r="AF15" s="12">
        <v>55.5</v>
      </c>
      <c r="AG15" s="12">
        <v>21.5</v>
      </c>
      <c r="AH15" s="12">
        <v>27.5</v>
      </c>
      <c r="AI15" s="12">
        <v>32.25</v>
      </c>
      <c r="AJ15" s="12">
        <v>7</v>
      </c>
      <c r="AK15" s="12">
        <v>27</v>
      </c>
      <c r="AL15" s="12">
        <v>35</v>
      </c>
      <c r="AM15" s="12">
        <v>4.25</v>
      </c>
      <c r="AN15" s="12">
        <v>22</v>
      </c>
      <c r="AO15" s="12">
        <v>5.5</v>
      </c>
      <c r="AP15" s="12">
        <v>5</v>
      </c>
      <c r="AQ15" s="12">
        <v>19</v>
      </c>
      <c r="AR15" s="12">
        <v>10.25</v>
      </c>
      <c r="AS15" s="12">
        <v>7</v>
      </c>
      <c r="AT15" s="13">
        <v>2284.75</v>
      </c>
      <c r="AU15" s="14"/>
      <c r="AW15" s="17" t="s">
        <v>46</v>
      </c>
      <c r="AX15" s="15">
        <f>SUM(AA3:AD8)</f>
        <v>7155</v>
      </c>
      <c r="AY15" s="15">
        <f>SUM(H3:K8,Z3:Z8)</f>
        <v>2407.75</v>
      </c>
      <c r="AZ15" s="15">
        <f>SUM(AE3:AJ8)</f>
        <v>2051.75</v>
      </c>
      <c r="BA15" s="15">
        <f>SUM(B3:G8)</f>
        <v>4031.75</v>
      </c>
      <c r="BB15" s="15">
        <f>SUM(T3:Y8,AM3:AN8)</f>
        <v>872</v>
      </c>
      <c r="BC15" s="15">
        <f>SUM(L3:S8,AK3:AL8)</f>
        <v>2481</v>
      </c>
      <c r="BD15" s="14">
        <f>SUM(AO3:AR8)</f>
        <v>527.25</v>
      </c>
      <c r="BE15" s="9">
        <f t="shared" si="0"/>
        <v>19526.5</v>
      </c>
    </row>
    <row r="16" spans="1:57">
      <c r="A16" s="1" t="s">
        <v>13</v>
      </c>
      <c r="B16" s="12">
        <v>20.25</v>
      </c>
      <c r="C16" s="12">
        <v>42.5</v>
      </c>
      <c r="D16" s="12">
        <v>14.25</v>
      </c>
      <c r="E16" s="12">
        <v>18</v>
      </c>
      <c r="F16" s="12">
        <v>106.5</v>
      </c>
      <c r="G16" s="12">
        <v>34</v>
      </c>
      <c r="H16" s="12">
        <v>73.75</v>
      </c>
      <c r="I16" s="12">
        <v>61.25</v>
      </c>
      <c r="J16" s="12">
        <v>126.75</v>
      </c>
      <c r="K16" s="12">
        <v>109.75</v>
      </c>
      <c r="L16" s="12">
        <v>232.25</v>
      </c>
      <c r="M16" s="12">
        <v>256.75</v>
      </c>
      <c r="N16" s="12">
        <v>89.25</v>
      </c>
      <c r="O16" s="12">
        <v>7.25</v>
      </c>
      <c r="P16" s="12">
        <v>139.75</v>
      </c>
      <c r="Q16" s="12">
        <v>81.5</v>
      </c>
      <c r="R16" s="12">
        <v>83</v>
      </c>
      <c r="S16" s="12">
        <v>120</v>
      </c>
      <c r="T16" s="12">
        <v>15.5</v>
      </c>
      <c r="U16" s="12">
        <v>7.25</v>
      </c>
      <c r="V16" s="12">
        <v>9.5</v>
      </c>
      <c r="W16" s="12">
        <v>3.25</v>
      </c>
      <c r="X16" s="12">
        <v>4.5</v>
      </c>
      <c r="Y16" s="12">
        <v>9.75</v>
      </c>
      <c r="Z16" s="12">
        <v>35.5</v>
      </c>
      <c r="AA16" s="12">
        <v>136.25</v>
      </c>
      <c r="AB16" s="12">
        <v>145.5</v>
      </c>
      <c r="AC16" s="12">
        <v>374.75</v>
      </c>
      <c r="AD16" s="12">
        <v>110</v>
      </c>
      <c r="AE16" s="12">
        <v>40.75</v>
      </c>
      <c r="AF16" s="12">
        <v>37.75</v>
      </c>
      <c r="AG16" s="12">
        <v>15.75</v>
      </c>
      <c r="AH16" s="12">
        <v>23</v>
      </c>
      <c r="AI16" s="12">
        <v>31.25</v>
      </c>
      <c r="AJ16" s="12">
        <v>9.25</v>
      </c>
      <c r="AK16" s="12">
        <v>60</v>
      </c>
      <c r="AL16" s="12">
        <v>105.75</v>
      </c>
      <c r="AM16" s="12">
        <v>3.25</v>
      </c>
      <c r="AN16" s="12">
        <v>24.5</v>
      </c>
      <c r="AO16" s="12">
        <v>5.25</v>
      </c>
      <c r="AP16" s="12">
        <v>4.25</v>
      </c>
      <c r="AQ16" s="12">
        <v>11</v>
      </c>
      <c r="AR16" s="12">
        <v>5.25</v>
      </c>
      <c r="AS16" s="12">
        <v>16.75</v>
      </c>
      <c r="AT16" s="13">
        <v>2862.25</v>
      </c>
      <c r="AU16" s="14"/>
      <c r="AW16" s="17" t="s">
        <v>47</v>
      </c>
      <c r="AX16" s="15">
        <f>SUM(AA21:AD26,AA40:AD41)</f>
        <v>6755.25</v>
      </c>
      <c r="AY16" s="15">
        <f>SUM(H21:K26,H40:K41,Z21:Z26,Z40:Z41)</f>
        <v>1067.5</v>
      </c>
      <c r="AZ16" s="15">
        <f>SUM(AE21:AJ26,AE40:AJ41)</f>
        <v>1257.75</v>
      </c>
      <c r="BA16" s="15">
        <f>SUM(B21:G26,B40:G41)</f>
        <v>927.25</v>
      </c>
      <c r="BB16" s="15">
        <f>SUM(T21:Y26,T40:Y41,AM21:AN26,AM40:AN41)</f>
        <v>2761.5</v>
      </c>
      <c r="BC16" s="15">
        <f>SUM(L21:S26,L40:S41,AK21:AL26,AK40:AL41)</f>
        <v>1229.25</v>
      </c>
      <c r="BD16" s="14">
        <f>SUM(AO21:AR26,AO40:AR41)</f>
        <v>558.25</v>
      </c>
      <c r="BE16" s="9">
        <f t="shared" si="0"/>
        <v>14556.75</v>
      </c>
    </row>
    <row r="17" spans="1:57">
      <c r="A17" s="1" t="s">
        <v>14</v>
      </c>
      <c r="B17" s="12">
        <v>20.75</v>
      </c>
      <c r="C17" s="12">
        <v>33.75</v>
      </c>
      <c r="D17" s="12">
        <v>13</v>
      </c>
      <c r="E17" s="12">
        <v>16</v>
      </c>
      <c r="F17" s="12">
        <v>81</v>
      </c>
      <c r="G17" s="12">
        <v>32</v>
      </c>
      <c r="H17" s="12">
        <v>59.5</v>
      </c>
      <c r="I17" s="12">
        <v>51.25</v>
      </c>
      <c r="J17" s="12">
        <v>85</v>
      </c>
      <c r="K17" s="12">
        <v>51.5</v>
      </c>
      <c r="L17" s="12">
        <v>141.5</v>
      </c>
      <c r="M17" s="12">
        <v>184.5</v>
      </c>
      <c r="N17" s="12">
        <v>80.75</v>
      </c>
      <c r="O17" s="12">
        <v>132.5</v>
      </c>
      <c r="P17" s="12">
        <v>8</v>
      </c>
      <c r="Q17" s="12">
        <v>86.5</v>
      </c>
      <c r="R17" s="12">
        <v>87</v>
      </c>
      <c r="S17" s="12">
        <v>154.25</v>
      </c>
      <c r="T17" s="12">
        <v>15.5</v>
      </c>
      <c r="U17" s="12">
        <v>11.75</v>
      </c>
      <c r="V17" s="12">
        <v>10.75</v>
      </c>
      <c r="W17" s="12">
        <v>4.25</v>
      </c>
      <c r="X17" s="12">
        <v>4</v>
      </c>
      <c r="Y17" s="12">
        <v>12.75</v>
      </c>
      <c r="Z17" s="12">
        <v>17.75</v>
      </c>
      <c r="AA17" s="12">
        <v>92.75</v>
      </c>
      <c r="AB17" s="12">
        <v>73</v>
      </c>
      <c r="AC17" s="12">
        <v>217</v>
      </c>
      <c r="AD17" s="12">
        <v>82.5</v>
      </c>
      <c r="AE17" s="12">
        <v>31.25</v>
      </c>
      <c r="AF17" s="12">
        <v>33.25</v>
      </c>
      <c r="AG17" s="12">
        <v>13</v>
      </c>
      <c r="AH17" s="12">
        <v>27.25</v>
      </c>
      <c r="AI17" s="12">
        <v>24.25</v>
      </c>
      <c r="AJ17" s="12">
        <v>5</v>
      </c>
      <c r="AK17" s="12">
        <v>19.5</v>
      </c>
      <c r="AL17" s="12">
        <v>50.25</v>
      </c>
      <c r="AM17" s="12">
        <v>6.25</v>
      </c>
      <c r="AN17" s="12">
        <v>23.5</v>
      </c>
      <c r="AO17" s="12">
        <v>3.25</v>
      </c>
      <c r="AP17" s="12">
        <v>7.25</v>
      </c>
      <c r="AQ17" s="12">
        <v>6.5</v>
      </c>
      <c r="AR17" s="12">
        <v>12.5</v>
      </c>
      <c r="AS17" s="12">
        <v>4.25</v>
      </c>
      <c r="AT17" s="13">
        <v>2128</v>
      </c>
      <c r="AU17" s="14"/>
      <c r="AW17" s="1" t="s">
        <v>48</v>
      </c>
      <c r="AX17" s="14">
        <f>SUM(AA13:AD20,AA38:AD39)</f>
        <v>8733.5</v>
      </c>
      <c r="AY17" s="14">
        <f>SUM(H13:K20,H38:K39,Z13:Z20,Z38:Z39)</f>
        <v>2663.25</v>
      </c>
      <c r="AZ17" s="14">
        <f>SUM(AE13:AJ20,AE38:AJ39)</f>
        <v>1969.5</v>
      </c>
      <c r="BA17" s="14">
        <f>SUM(B13:G20,B38:G39)</f>
        <v>2614</v>
      </c>
      <c r="BB17" s="14">
        <f>SUM(T13:Y20,T38:Y39,AM13:AN20,AM38:AN39)</f>
        <v>1275.5</v>
      </c>
      <c r="BC17" s="14">
        <f>SUM(L13:S20,L38:S39,AK13:AL20,AK38:AL39)</f>
        <v>8819.25</v>
      </c>
      <c r="BD17" s="14">
        <f>SUM(AO13:AR20,AO38:AR39)</f>
        <v>467</v>
      </c>
      <c r="BE17" s="9">
        <f t="shared" si="0"/>
        <v>26542</v>
      </c>
    </row>
    <row r="18" spans="1:57">
      <c r="A18" s="1" t="s">
        <v>15</v>
      </c>
      <c r="B18" s="12">
        <v>14</v>
      </c>
      <c r="C18" s="12">
        <v>22.25</v>
      </c>
      <c r="D18" s="12">
        <v>6.25</v>
      </c>
      <c r="E18" s="12">
        <v>3.5</v>
      </c>
      <c r="F18" s="12">
        <v>54</v>
      </c>
      <c r="G18" s="12">
        <v>13</v>
      </c>
      <c r="H18" s="12">
        <v>27.5</v>
      </c>
      <c r="I18" s="12">
        <v>18.75</v>
      </c>
      <c r="J18" s="12">
        <v>34.25</v>
      </c>
      <c r="K18" s="12">
        <v>25</v>
      </c>
      <c r="L18" s="12">
        <v>69</v>
      </c>
      <c r="M18" s="12">
        <v>122.5</v>
      </c>
      <c r="N18" s="12">
        <v>42.75</v>
      </c>
      <c r="O18" s="12">
        <v>80.75</v>
      </c>
      <c r="P18" s="12">
        <v>72.25</v>
      </c>
      <c r="Q18" s="12">
        <v>6.25</v>
      </c>
      <c r="R18" s="12">
        <v>38.25</v>
      </c>
      <c r="S18" s="12">
        <v>83</v>
      </c>
      <c r="T18" s="12">
        <v>10.5</v>
      </c>
      <c r="U18" s="12">
        <v>2.5</v>
      </c>
      <c r="V18" s="12">
        <v>4</v>
      </c>
      <c r="W18" s="12">
        <v>1.25</v>
      </c>
      <c r="X18" s="12">
        <v>2.75</v>
      </c>
      <c r="Y18" s="12">
        <v>8.5</v>
      </c>
      <c r="Z18" s="12">
        <v>7.75</v>
      </c>
      <c r="AA18" s="12">
        <v>67</v>
      </c>
      <c r="AB18" s="12">
        <v>48.75</v>
      </c>
      <c r="AC18" s="12">
        <v>161</v>
      </c>
      <c r="AD18" s="12">
        <v>53.5</v>
      </c>
      <c r="AE18" s="12">
        <v>15.25</v>
      </c>
      <c r="AF18" s="12">
        <v>29.75</v>
      </c>
      <c r="AG18" s="12">
        <v>6.75</v>
      </c>
      <c r="AH18" s="12">
        <v>13</v>
      </c>
      <c r="AI18" s="12">
        <v>16.25</v>
      </c>
      <c r="AJ18" s="12">
        <v>4.25</v>
      </c>
      <c r="AK18" s="12">
        <v>13.5</v>
      </c>
      <c r="AL18" s="12">
        <v>26</v>
      </c>
      <c r="AM18" s="12">
        <v>3</v>
      </c>
      <c r="AN18" s="12">
        <v>14</v>
      </c>
      <c r="AO18" s="12">
        <v>3.25</v>
      </c>
      <c r="AP18" s="12">
        <v>5</v>
      </c>
      <c r="AQ18" s="12">
        <v>7</v>
      </c>
      <c r="AR18" s="12">
        <v>7.25</v>
      </c>
      <c r="AS18" s="12">
        <v>3.25</v>
      </c>
      <c r="AT18" s="13">
        <v>1268.25</v>
      </c>
      <c r="AU18" s="14"/>
      <c r="AW18" s="9" t="s">
        <v>58</v>
      </c>
      <c r="AX18" s="15">
        <f>SUM(AA42:AD45)</f>
        <v>3905</v>
      </c>
      <c r="AY18" s="9">
        <f>SUM(Z42:Z45,H42:K45)</f>
        <v>323.25</v>
      </c>
      <c r="AZ18" s="9">
        <f>SUM(AE42:AJ45)</f>
        <v>1775.75</v>
      </c>
      <c r="BA18" s="9">
        <f>SUM(B42:G45)</f>
        <v>532</v>
      </c>
      <c r="BB18" s="9">
        <f>SUM(T42:Y45, AM42:AN45)</f>
        <v>513.5</v>
      </c>
      <c r="BC18" s="9">
        <f>SUM(AK42:AL45,L42:S45)</f>
        <v>428.75</v>
      </c>
      <c r="BD18" s="9">
        <f>SUM(AO42:AR45)</f>
        <v>760</v>
      </c>
      <c r="BE18" s="9">
        <f t="shared" si="0"/>
        <v>8238.25</v>
      </c>
    </row>
    <row r="19" spans="1:57">
      <c r="A19" s="1" t="s">
        <v>16</v>
      </c>
      <c r="B19" s="12">
        <v>14.5</v>
      </c>
      <c r="C19" s="12">
        <v>17.5</v>
      </c>
      <c r="D19" s="12">
        <v>7</v>
      </c>
      <c r="E19" s="12">
        <v>7.5</v>
      </c>
      <c r="F19" s="12">
        <v>81.75</v>
      </c>
      <c r="G19" s="12">
        <v>11</v>
      </c>
      <c r="H19" s="12">
        <v>23</v>
      </c>
      <c r="I19" s="12">
        <v>26.25</v>
      </c>
      <c r="J19" s="12">
        <v>53.25</v>
      </c>
      <c r="K19" s="12">
        <v>35.75</v>
      </c>
      <c r="L19" s="12">
        <v>54.5</v>
      </c>
      <c r="M19" s="12">
        <v>113.25</v>
      </c>
      <c r="N19" s="12">
        <v>34.5</v>
      </c>
      <c r="O19" s="12">
        <v>80</v>
      </c>
      <c r="P19" s="12">
        <v>85</v>
      </c>
      <c r="Q19" s="12">
        <v>41.25</v>
      </c>
      <c r="R19" s="12">
        <v>7.5</v>
      </c>
      <c r="S19" s="12">
        <v>93.5</v>
      </c>
      <c r="T19" s="12">
        <v>10.25</v>
      </c>
      <c r="U19" s="12">
        <v>7</v>
      </c>
      <c r="V19" s="12">
        <v>8</v>
      </c>
      <c r="W19" s="12">
        <v>2.75</v>
      </c>
      <c r="X19" s="12">
        <v>2</v>
      </c>
      <c r="Y19" s="12">
        <v>4.5</v>
      </c>
      <c r="Z19" s="12">
        <v>8.75</v>
      </c>
      <c r="AA19" s="12">
        <v>106.5</v>
      </c>
      <c r="AB19" s="12">
        <v>95.5</v>
      </c>
      <c r="AC19" s="12">
        <v>233</v>
      </c>
      <c r="AD19" s="12">
        <v>71.5</v>
      </c>
      <c r="AE19" s="12">
        <v>15.5</v>
      </c>
      <c r="AF19" s="12">
        <v>25.5</v>
      </c>
      <c r="AG19" s="12">
        <v>11</v>
      </c>
      <c r="AH19" s="12">
        <v>15.25</v>
      </c>
      <c r="AI19" s="12">
        <v>25</v>
      </c>
      <c r="AJ19" s="12">
        <v>8.75</v>
      </c>
      <c r="AK19" s="12">
        <v>16.5</v>
      </c>
      <c r="AL19" s="12">
        <v>30.25</v>
      </c>
      <c r="AM19" s="12">
        <v>1.5</v>
      </c>
      <c r="AN19" s="12">
        <v>10.5</v>
      </c>
      <c r="AO19" s="12">
        <v>5.5</v>
      </c>
      <c r="AP19" s="12">
        <v>3.75</v>
      </c>
      <c r="AQ19" s="12">
        <v>9.5</v>
      </c>
      <c r="AR19" s="12">
        <v>6.25</v>
      </c>
      <c r="AS19" s="12">
        <v>4</v>
      </c>
      <c r="AT19" s="13">
        <v>1525.5</v>
      </c>
      <c r="AU19" s="14"/>
      <c r="AW19" s="9" t="s">
        <v>49</v>
      </c>
      <c r="AX19" s="15">
        <f>SUM(AX12:AX18)</f>
        <v>51489.25</v>
      </c>
      <c r="AY19" s="9">
        <f t="shared" ref="AY19:BD19" si="1">SUM(AY12:AY18)</f>
        <v>16428.25</v>
      </c>
      <c r="AZ19" s="9">
        <f t="shared" si="1"/>
        <v>30319.5</v>
      </c>
      <c r="BA19" s="9">
        <f t="shared" si="1"/>
        <v>19737.5</v>
      </c>
      <c r="BB19" s="9">
        <f t="shared" si="1"/>
        <v>14598</v>
      </c>
      <c r="BC19" s="9">
        <f t="shared" si="1"/>
        <v>26225.75</v>
      </c>
      <c r="BD19" s="9">
        <f t="shared" si="1"/>
        <v>8868</v>
      </c>
      <c r="BE19" s="9">
        <f t="shared" si="0"/>
        <v>167666.25</v>
      </c>
    </row>
    <row r="20" spans="1:57">
      <c r="A20" s="1" t="s">
        <v>17</v>
      </c>
      <c r="B20" s="12">
        <v>19</v>
      </c>
      <c r="C20" s="12">
        <v>45</v>
      </c>
      <c r="D20" s="12">
        <v>30</v>
      </c>
      <c r="E20" s="12">
        <v>22</v>
      </c>
      <c r="F20" s="12">
        <v>280.5</v>
      </c>
      <c r="G20" s="12">
        <v>27.25</v>
      </c>
      <c r="H20" s="12">
        <v>50</v>
      </c>
      <c r="I20" s="12">
        <v>34.5</v>
      </c>
      <c r="J20" s="12">
        <v>83</v>
      </c>
      <c r="K20" s="12">
        <v>53.5</v>
      </c>
      <c r="L20" s="12">
        <v>90.5</v>
      </c>
      <c r="M20" s="12">
        <v>266.5</v>
      </c>
      <c r="N20" s="12">
        <v>51.5</v>
      </c>
      <c r="O20" s="12">
        <v>135</v>
      </c>
      <c r="P20" s="12">
        <v>158.25</v>
      </c>
      <c r="Q20" s="12">
        <v>94.25</v>
      </c>
      <c r="R20" s="12">
        <v>93.5</v>
      </c>
      <c r="S20" s="12">
        <v>18</v>
      </c>
      <c r="T20" s="12">
        <v>27.75</v>
      </c>
      <c r="U20" s="12">
        <v>15.75</v>
      </c>
      <c r="V20" s="12">
        <v>16.5</v>
      </c>
      <c r="W20" s="12">
        <v>4.5</v>
      </c>
      <c r="X20" s="12">
        <v>3.25</v>
      </c>
      <c r="Y20" s="12">
        <v>21</v>
      </c>
      <c r="Z20" s="12">
        <v>11.25</v>
      </c>
      <c r="AA20" s="12">
        <v>218.5</v>
      </c>
      <c r="AB20" s="12">
        <v>206.5</v>
      </c>
      <c r="AC20" s="12">
        <v>500.5</v>
      </c>
      <c r="AD20" s="12">
        <v>160.75</v>
      </c>
      <c r="AE20" s="12">
        <v>34.75</v>
      </c>
      <c r="AF20" s="12">
        <v>35.25</v>
      </c>
      <c r="AG20" s="12">
        <v>15</v>
      </c>
      <c r="AH20" s="12">
        <v>23.5</v>
      </c>
      <c r="AI20" s="12">
        <v>41.25</v>
      </c>
      <c r="AJ20" s="12">
        <v>7.75</v>
      </c>
      <c r="AK20" s="12">
        <v>22.75</v>
      </c>
      <c r="AL20" s="12">
        <v>54.25</v>
      </c>
      <c r="AM20" s="12">
        <v>5.25</v>
      </c>
      <c r="AN20" s="12">
        <v>30.5</v>
      </c>
      <c r="AO20" s="12">
        <v>4.25</v>
      </c>
      <c r="AP20" s="12">
        <v>4.75</v>
      </c>
      <c r="AQ20" s="12">
        <v>31</v>
      </c>
      <c r="AR20" s="12">
        <v>7</v>
      </c>
      <c r="AS20" s="12">
        <v>4.25</v>
      </c>
      <c r="AT20" s="13">
        <v>3060</v>
      </c>
      <c r="AU20" s="14"/>
      <c r="AW20" s="18"/>
      <c r="AX20" s="15"/>
    </row>
    <row r="21" spans="1:57">
      <c r="A21" s="1" t="s">
        <v>18</v>
      </c>
      <c r="B21" s="12">
        <v>19.25</v>
      </c>
      <c r="C21" s="12">
        <v>22.25</v>
      </c>
      <c r="D21" s="12">
        <v>12.5</v>
      </c>
      <c r="E21" s="12">
        <v>11</v>
      </c>
      <c r="F21" s="12">
        <v>61.25</v>
      </c>
      <c r="G21" s="12">
        <v>15</v>
      </c>
      <c r="H21" s="12">
        <v>48.75</v>
      </c>
      <c r="I21" s="12">
        <v>39.75</v>
      </c>
      <c r="J21" s="12">
        <v>57.5</v>
      </c>
      <c r="K21" s="12">
        <v>5.5</v>
      </c>
      <c r="L21" s="12">
        <v>33</v>
      </c>
      <c r="M21" s="12">
        <v>84.25</v>
      </c>
      <c r="N21" s="12">
        <v>15.5</v>
      </c>
      <c r="O21" s="12">
        <v>14.75</v>
      </c>
      <c r="P21" s="12">
        <v>9</v>
      </c>
      <c r="Q21" s="12">
        <v>8.25</v>
      </c>
      <c r="R21" s="12">
        <v>9.25</v>
      </c>
      <c r="S21" s="12">
        <v>19.25</v>
      </c>
      <c r="T21" s="12">
        <v>10.25</v>
      </c>
      <c r="U21" s="12">
        <v>53.25</v>
      </c>
      <c r="V21" s="12">
        <v>180.5</v>
      </c>
      <c r="W21" s="12">
        <v>54.25</v>
      </c>
      <c r="X21" s="12">
        <v>19.75</v>
      </c>
      <c r="Y21" s="12">
        <v>43.75</v>
      </c>
      <c r="Z21" s="12">
        <v>8.75</v>
      </c>
      <c r="AA21" s="12">
        <v>162.75</v>
      </c>
      <c r="AB21" s="12">
        <v>118.25</v>
      </c>
      <c r="AC21" s="12">
        <v>288.25</v>
      </c>
      <c r="AD21" s="12">
        <v>109</v>
      </c>
      <c r="AE21" s="12">
        <v>35</v>
      </c>
      <c r="AF21" s="12">
        <v>51.25</v>
      </c>
      <c r="AG21" s="12">
        <v>17.25</v>
      </c>
      <c r="AH21" s="12">
        <v>23.5</v>
      </c>
      <c r="AI21" s="12">
        <v>24.75</v>
      </c>
      <c r="AJ21" s="12">
        <v>10</v>
      </c>
      <c r="AK21" s="12">
        <v>2.25</v>
      </c>
      <c r="AL21" s="12">
        <v>10.5</v>
      </c>
      <c r="AM21" s="12">
        <v>30.25</v>
      </c>
      <c r="AN21" s="12">
        <v>201.5</v>
      </c>
      <c r="AO21" s="12">
        <v>9</v>
      </c>
      <c r="AP21" s="12">
        <v>10.5</v>
      </c>
      <c r="AQ21" s="12">
        <v>38.75</v>
      </c>
      <c r="AR21" s="12">
        <v>17.25</v>
      </c>
      <c r="AS21" s="12">
        <v>1.5</v>
      </c>
      <c r="AT21" s="13">
        <v>2018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</v>
      </c>
      <c r="C22" s="12">
        <v>11.25</v>
      </c>
      <c r="D22" s="12">
        <v>8</v>
      </c>
      <c r="E22" s="12">
        <v>7.75</v>
      </c>
      <c r="F22" s="12">
        <v>63.25</v>
      </c>
      <c r="G22" s="12">
        <v>5.5</v>
      </c>
      <c r="H22" s="12">
        <v>31.25</v>
      </c>
      <c r="I22" s="12">
        <v>25.5</v>
      </c>
      <c r="J22" s="12">
        <v>35</v>
      </c>
      <c r="K22" s="12">
        <v>7.5</v>
      </c>
      <c r="L22" s="12">
        <v>16.75</v>
      </c>
      <c r="M22" s="12">
        <v>73.75</v>
      </c>
      <c r="N22" s="12">
        <v>4.75</v>
      </c>
      <c r="O22" s="12">
        <v>4.75</v>
      </c>
      <c r="P22" s="12">
        <v>9.25</v>
      </c>
      <c r="Q22" s="12">
        <v>2.75</v>
      </c>
      <c r="R22" s="12">
        <v>7</v>
      </c>
      <c r="S22" s="12">
        <v>11</v>
      </c>
      <c r="T22" s="12">
        <v>51.75</v>
      </c>
      <c r="U22" s="12">
        <v>10</v>
      </c>
      <c r="V22" s="12">
        <v>75.25</v>
      </c>
      <c r="W22" s="12">
        <v>17.75</v>
      </c>
      <c r="X22" s="12">
        <v>12.5</v>
      </c>
      <c r="Y22" s="12">
        <v>43</v>
      </c>
      <c r="Z22" s="12">
        <v>3.5</v>
      </c>
      <c r="AA22" s="12">
        <v>199.25</v>
      </c>
      <c r="AB22" s="12">
        <v>178.5</v>
      </c>
      <c r="AC22" s="12">
        <v>363</v>
      </c>
      <c r="AD22" s="12">
        <v>131.25</v>
      </c>
      <c r="AE22" s="12">
        <v>31.5</v>
      </c>
      <c r="AF22" s="12">
        <v>30.5</v>
      </c>
      <c r="AG22" s="12">
        <v>17.5</v>
      </c>
      <c r="AH22" s="12">
        <v>14.75</v>
      </c>
      <c r="AI22" s="12">
        <v>24.25</v>
      </c>
      <c r="AJ22" s="12">
        <v>7.5</v>
      </c>
      <c r="AK22" s="12">
        <v>3.75</v>
      </c>
      <c r="AL22" s="12">
        <v>7.75</v>
      </c>
      <c r="AM22" s="12">
        <v>10</v>
      </c>
      <c r="AN22" s="12">
        <v>55.5</v>
      </c>
      <c r="AO22" s="12">
        <v>7</v>
      </c>
      <c r="AP22" s="12">
        <v>6.75</v>
      </c>
      <c r="AQ22" s="12">
        <v>50.5</v>
      </c>
      <c r="AR22" s="12">
        <v>8.75</v>
      </c>
      <c r="AS22" s="12">
        <v>0.25</v>
      </c>
      <c r="AT22" s="13">
        <v>1697</v>
      </c>
      <c r="AU22" s="14"/>
      <c r="AW22" s="17" t="s">
        <v>43</v>
      </c>
      <c r="AX22" s="15">
        <f>AX12</f>
        <v>2436.75</v>
      </c>
      <c r="AY22" s="15"/>
      <c r="AZ22" s="15"/>
    </row>
    <row r="23" spans="1:57">
      <c r="A23" s="1" t="s">
        <v>20</v>
      </c>
      <c r="B23" s="12">
        <v>16.25</v>
      </c>
      <c r="C23" s="12">
        <v>19</v>
      </c>
      <c r="D23" s="12">
        <v>12.75</v>
      </c>
      <c r="E23" s="12">
        <v>15.75</v>
      </c>
      <c r="F23" s="12">
        <v>87.25</v>
      </c>
      <c r="G23" s="12">
        <v>18.25</v>
      </c>
      <c r="H23" s="12">
        <v>44.5</v>
      </c>
      <c r="I23" s="12">
        <v>37.75</v>
      </c>
      <c r="J23" s="12">
        <v>63.25</v>
      </c>
      <c r="K23" s="12">
        <v>11.75</v>
      </c>
      <c r="L23" s="12">
        <v>30</v>
      </c>
      <c r="M23" s="12">
        <v>60.75</v>
      </c>
      <c r="N23" s="12">
        <v>11</v>
      </c>
      <c r="O23" s="12">
        <v>7.75</v>
      </c>
      <c r="P23" s="12">
        <v>12.25</v>
      </c>
      <c r="Q23" s="12">
        <v>6.25</v>
      </c>
      <c r="R23" s="12">
        <v>7.5</v>
      </c>
      <c r="S23" s="12">
        <v>13.75</v>
      </c>
      <c r="T23" s="12">
        <v>216</v>
      </c>
      <c r="U23" s="12">
        <v>85.75</v>
      </c>
      <c r="V23" s="12">
        <v>7</v>
      </c>
      <c r="W23" s="12">
        <v>46.5</v>
      </c>
      <c r="X23" s="12">
        <v>29.5</v>
      </c>
      <c r="Y23" s="12">
        <v>91.5</v>
      </c>
      <c r="Z23" s="12">
        <v>7.75</v>
      </c>
      <c r="AA23" s="12">
        <v>271.25</v>
      </c>
      <c r="AB23" s="12">
        <v>209.25</v>
      </c>
      <c r="AC23" s="12">
        <v>487.5</v>
      </c>
      <c r="AD23" s="12">
        <v>201.5</v>
      </c>
      <c r="AE23" s="12">
        <v>49</v>
      </c>
      <c r="AF23" s="12">
        <v>43.25</v>
      </c>
      <c r="AG23" s="12">
        <v>22.25</v>
      </c>
      <c r="AH23" s="12">
        <v>20</v>
      </c>
      <c r="AI23" s="12">
        <v>32.5</v>
      </c>
      <c r="AJ23" s="12">
        <v>10.5</v>
      </c>
      <c r="AK23" s="12">
        <v>5.75</v>
      </c>
      <c r="AL23" s="12">
        <v>4.75</v>
      </c>
      <c r="AM23" s="12">
        <v>23.75</v>
      </c>
      <c r="AN23" s="12">
        <v>100.25</v>
      </c>
      <c r="AO23" s="12">
        <v>5.25</v>
      </c>
      <c r="AP23" s="12">
        <v>7.75</v>
      </c>
      <c r="AQ23" s="12">
        <v>82.25</v>
      </c>
      <c r="AR23" s="12">
        <v>19</v>
      </c>
      <c r="AS23" s="12">
        <v>1.5</v>
      </c>
      <c r="AT23" s="13">
        <v>2557</v>
      </c>
      <c r="AU23" s="14"/>
      <c r="AW23" s="17" t="s">
        <v>44</v>
      </c>
      <c r="AX23" s="15">
        <f>AX13+AY12</f>
        <v>13910.25</v>
      </c>
      <c r="AY23" s="15">
        <f>AY13</f>
        <v>849</v>
      </c>
      <c r="AZ23" s="15"/>
      <c r="BA23" s="15"/>
    </row>
    <row r="24" spans="1:57">
      <c r="A24" s="1" t="s">
        <v>21</v>
      </c>
      <c r="B24" s="12">
        <v>9.5</v>
      </c>
      <c r="C24" s="12">
        <v>5.25</v>
      </c>
      <c r="D24" s="12">
        <v>9.25</v>
      </c>
      <c r="E24" s="12">
        <v>9.5</v>
      </c>
      <c r="F24" s="12">
        <v>48.75</v>
      </c>
      <c r="G24" s="12">
        <v>11</v>
      </c>
      <c r="H24" s="12">
        <v>17.5</v>
      </c>
      <c r="I24" s="12">
        <v>20.25</v>
      </c>
      <c r="J24" s="12">
        <v>26.5</v>
      </c>
      <c r="K24" s="12">
        <v>4.25</v>
      </c>
      <c r="L24" s="12">
        <v>15.25</v>
      </c>
      <c r="M24" s="12">
        <v>44</v>
      </c>
      <c r="N24" s="12">
        <v>3.5</v>
      </c>
      <c r="O24" s="12">
        <v>3.5</v>
      </c>
      <c r="P24" s="12">
        <v>3.5</v>
      </c>
      <c r="Q24" s="12">
        <v>1.25</v>
      </c>
      <c r="R24" s="12">
        <v>2.5</v>
      </c>
      <c r="S24" s="12">
        <v>6</v>
      </c>
      <c r="T24" s="12">
        <v>80</v>
      </c>
      <c r="U24" s="12">
        <v>24.5</v>
      </c>
      <c r="V24" s="12">
        <v>41.5</v>
      </c>
      <c r="W24" s="12">
        <v>8.5</v>
      </c>
      <c r="X24" s="12">
        <v>13.5</v>
      </c>
      <c r="Y24" s="12">
        <v>54.5</v>
      </c>
      <c r="Z24" s="12">
        <v>2.5</v>
      </c>
      <c r="AA24" s="12">
        <v>171.5</v>
      </c>
      <c r="AB24" s="12">
        <v>153.25</v>
      </c>
      <c r="AC24" s="12">
        <v>301.75</v>
      </c>
      <c r="AD24" s="12">
        <v>143.75</v>
      </c>
      <c r="AE24" s="12">
        <v>29.25</v>
      </c>
      <c r="AF24" s="12">
        <v>21.25</v>
      </c>
      <c r="AG24" s="12">
        <v>11</v>
      </c>
      <c r="AH24" s="12">
        <v>4.5</v>
      </c>
      <c r="AI24" s="12">
        <v>8.5</v>
      </c>
      <c r="AJ24" s="12">
        <v>4</v>
      </c>
      <c r="AK24" s="12">
        <v>1.25</v>
      </c>
      <c r="AL24" s="12">
        <v>4</v>
      </c>
      <c r="AM24" s="12">
        <v>8.75</v>
      </c>
      <c r="AN24" s="12">
        <v>16.75</v>
      </c>
      <c r="AO24" s="12">
        <v>3.75</v>
      </c>
      <c r="AP24" s="12">
        <v>2.25</v>
      </c>
      <c r="AQ24" s="12">
        <v>44.75</v>
      </c>
      <c r="AR24" s="12">
        <v>10</v>
      </c>
      <c r="AS24" s="12">
        <v>0</v>
      </c>
      <c r="AT24" s="13">
        <v>1406.5</v>
      </c>
      <c r="AU24" s="14"/>
      <c r="AW24" s="17" t="s">
        <v>45</v>
      </c>
      <c r="AX24" s="15">
        <f>AX14+AZ12</f>
        <v>31631.5</v>
      </c>
      <c r="AY24" s="15">
        <f>AY14+AZ13</f>
        <v>3890</v>
      </c>
      <c r="AZ24" s="15">
        <f>AZ14</f>
        <v>5454.25</v>
      </c>
      <c r="BA24" s="15"/>
      <c r="BB24" s="15"/>
    </row>
    <row r="25" spans="1:57">
      <c r="A25" s="1" t="s">
        <v>22</v>
      </c>
      <c r="B25" s="12">
        <v>6</v>
      </c>
      <c r="C25" s="12">
        <v>5.75</v>
      </c>
      <c r="D25" s="12">
        <v>6.5</v>
      </c>
      <c r="E25" s="12">
        <v>3</v>
      </c>
      <c r="F25" s="12">
        <v>39.5</v>
      </c>
      <c r="G25" s="12">
        <v>5.5</v>
      </c>
      <c r="H25" s="12">
        <v>15.25</v>
      </c>
      <c r="I25" s="12">
        <v>18.75</v>
      </c>
      <c r="J25" s="12">
        <v>23.5</v>
      </c>
      <c r="K25" s="12">
        <v>5.5</v>
      </c>
      <c r="L25" s="12">
        <v>12.5</v>
      </c>
      <c r="M25" s="12">
        <v>35.75</v>
      </c>
      <c r="N25" s="12">
        <v>1</v>
      </c>
      <c r="O25" s="12">
        <v>3.25</v>
      </c>
      <c r="P25" s="12">
        <v>1.75</v>
      </c>
      <c r="Q25" s="12">
        <v>2.5</v>
      </c>
      <c r="R25" s="12">
        <v>2</v>
      </c>
      <c r="S25" s="12">
        <v>3.75</v>
      </c>
      <c r="T25" s="12">
        <v>23.75</v>
      </c>
      <c r="U25" s="12">
        <v>9.5</v>
      </c>
      <c r="V25" s="12">
        <v>28.75</v>
      </c>
      <c r="W25" s="12">
        <v>12.25</v>
      </c>
      <c r="X25" s="12">
        <v>3.25</v>
      </c>
      <c r="Y25" s="12">
        <v>49</v>
      </c>
      <c r="Z25" s="12">
        <v>1.5</v>
      </c>
      <c r="AA25" s="12">
        <v>146</v>
      </c>
      <c r="AB25" s="12">
        <v>112.5</v>
      </c>
      <c r="AC25" s="12">
        <v>252</v>
      </c>
      <c r="AD25" s="12">
        <v>103.5</v>
      </c>
      <c r="AE25" s="12">
        <v>22.5</v>
      </c>
      <c r="AF25" s="12">
        <v>21.5</v>
      </c>
      <c r="AG25" s="12">
        <v>10</v>
      </c>
      <c r="AH25" s="12">
        <v>5</v>
      </c>
      <c r="AI25" s="12">
        <v>8.5</v>
      </c>
      <c r="AJ25" s="12">
        <v>2</v>
      </c>
      <c r="AK25" s="12">
        <v>1</v>
      </c>
      <c r="AL25" s="12">
        <v>2</v>
      </c>
      <c r="AM25" s="12">
        <v>2.5</v>
      </c>
      <c r="AN25" s="12">
        <v>8.5</v>
      </c>
      <c r="AO25" s="12">
        <v>2</v>
      </c>
      <c r="AP25" s="12">
        <v>1.75</v>
      </c>
      <c r="AQ25" s="12">
        <v>25.75</v>
      </c>
      <c r="AR25" s="12">
        <v>5.5</v>
      </c>
      <c r="AS25" s="12">
        <v>0.75</v>
      </c>
      <c r="AT25" s="13">
        <v>1053</v>
      </c>
      <c r="AU25" s="14"/>
      <c r="AW25" s="17" t="s">
        <v>46</v>
      </c>
      <c r="AX25" s="15">
        <f>AX15+BA12</f>
        <v>14534.75</v>
      </c>
      <c r="AY25" s="15">
        <f>AY15+BA13</f>
        <v>4679.75</v>
      </c>
      <c r="AZ25" s="15">
        <f>AZ15+BA14</f>
        <v>4032.5</v>
      </c>
      <c r="BA25" s="15">
        <f>BA15</f>
        <v>4031.75</v>
      </c>
      <c r="BB25" s="15"/>
      <c r="BC25" s="15"/>
      <c r="BD25" s="14"/>
    </row>
    <row r="26" spans="1:57">
      <c r="A26" s="1" t="s">
        <v>23</v>
      </c>
      <c r="B26" s="12">
        <v>15.5</v>
      </c>
      <c r="C26" s="12">
        <v>18.75</v>
      </c>
      <c r="D26" s="12">
        <v>28</v>
      </c>
      <c r="E26" s="12">
        <v>19.5</v>
      </c>
      <c r="F26" s="12">
        <v>53.25</v>
      </c>
      <c r="G26" s="12">
        <v>11.75</v>
      </c>
      <c r="H26" s="12">
        <v>47.25</v>
      </c>
      <c r="I26" s="12">
        <v>66.5</v>
      </c>
      <c r="J26" s="12">
        <v>70</v>
      </c>
      <c r="K26" s="12">
        <v>17.75</v>
      </c>
      <c r="L26" s="12">
        <v>34.25</v>
      </c>
      <c r="M26" s="12">
        <v>39.75</v>
      </c>
      <c r="N26" s="12">
        <v>13.25</v>
      </c>
      <c r="O26" s="12">
        <v>9</v>
      </c>
      <c r="P26" s="12">
        <v>13</v>
      </c>
      <c r="Q26" s="12">
        <v>7.5</v>
      </c>
      <c r="R26" s="12">
        <v>3</v>
      </c>
      <c r="S26" s="12">
        <v>14.75</v>
      </c>
      <c r="T26" s="12">
        <v>43.25</v>
      </c>
      <c r="U26" s="12">
        <v>47</v>
      </c>
      <c r="V26" s="12">
        <v>89.25</v>
      </c>
      <c r="W26" s="12">
        <v>51.75</v>
      </c>
      <c r="X26" s="12">
        <v>50.75</v>
      </c>
      <c r="Y26" s="12">
        <v>11.75</v>
      </c>
      <c r="Z26" s="12">
        <v>21.25</v>
      </c>
      <c r="AA26" s="12">
        <v>279.75</v>
      </c>
      <c r="AB26" s="12">
        <v>281</v>
      </c>
      <c r="AC26" s="12">
        <v>610.25</v>
      </c>
      <c r="AD26" s="12">
        <v>351.5</v>
      </c>
      <c r="AE26" s="12">
        <v>169</v>
      </c>
      <c r="AF26" s="12">
        <v>114.5</v>
      </c>
      <c r="AG26" s="12">
        <v>31.25</v>
      </c>
      <c r="AH26" s="12">
        <v>18</v>
      </c>
      <c r="AI26" s="12">
        <v>12.5</v>
      </c>
      <c r="AJ26" s="12">
        <v>5.25</v>
      </c>
      <c r="AK26" s="12">
        <v>8</v>
      </c>
      <c r="AL26" s="12">
        <v>8.5</v>
      </c>
      <c r="AM26" s="12">
        <v>7</v>
      </c>
      <c r="AN26" s="12">
        <v>21.25</v>
      </c>
      <c r="AO26" s="12">
        <v>4</v>
      </c>
      <c r="AP26" s="12">
        <v>4.75</v>
      </c>
      <c r="AQ26" s="12">
        <v>57.75</v>
      </c>
      <c r="AR26" s="12">
        <v>17.75</v>
      </c>
      <c r="AS26" s="12">
        <v>2.5</v>
      </c>
      <c r="AT26" s="13">
        <v>2802.25</v>
      </c>
      <c r="AU26" s="14"/>
      <c r="AW26" s="9" t="s">
        <v>47</v>
      </c>
      <c r="AX26" s="15">
        <f>AX16+BB12</f>
        <v>13754</v>
      </c>
      <c r="AY26" s="9">
        <f>AY16+BB13</f>
        <v>2049.5</v>
      </c>
      <c r="AZ26" s="9">
        <f>AZ16+BB14</f>
        <v>2452.5</v>
      </c>
      <c r="BA26" s="9">
        <f>BA16+BB15</f>
        <v>1799.25</v>
      </c>
      <c r="BB26" s="9">
        <f>BB16</f>
        <v>2761.5</v>
      </c>
    </row>
    <row r="27" spans="1:57">
      <c r="A27" s="1" t="s">
        <v>24</v>
      </c>
      <c r="B27" s="12">
        <v>17.75</v>
      </c>
      <c r="C27" s="12">
        <v>24.75</v>
      </c>
      <c r="D27" s="12">
        <v>11.5</v>
      </c>
      <c r="E27" s="12">
        <v>12.5</v>
      </c>
      <c r="F27" s="12">
        <v>56.75</v>
      </c>
      <c r="G27" s="12">
        <v>25.5</v>
      </c>
      <c r="H27" s="12">
        <v>47.25</v>
      </c>
      <c r="I27" s="12">
        <v>34.75</v>
      </c>
      <c r="J27" s="12">
        <v>67.5</v>
      </c>
      <c r="K27" s="12">
        <v>10.75</v>
      </c>
      <c r="L27" s="12">
        <v>89.5</v>
      </c>
      <c r="M27" s="12">
        <v>64.5</v>
      </c>
      <c r="N27" s="12">
        <v>21.75</v>
      </c>
      <c r="O27" s="12">
        <v>36.5</v>
      </c>
      <c r="P27" s="12">
        <v>17</v>
      </c>
      <c r="Q27" s="12">
        <v>8.75</v>
      </c>
      <c r="R27" s="12">
        <v>7.5</v>
      </c>
      <c r="S27" s="12">
        <v>10.25</v>
      </c>
      <c r="T27" s="12">
        <v>10.75</v>
      </c>
      <c r="U27" s="12">
        <v>5.75</v>
      </c>
      <c r="V27" s="12">
        <v>7.25</v>
      </c>
      <c r="W27" s="12">
        <v>4.25</v>
      </c>
      <c r="X27" s="12">
        <v>3.75</v>
      </c>
      <c r="Y27" s="12">
        <v>16.5</v>
      </c>
      <c r="Z27" s="12">
        <v>9.5</v>
      </c>
      <c r="AA27" s="12">
        <v>339</v>
      </c>
      <c r="AB27" s="12">
        <v>338.25</v>
      </c>
      <c r="AC27" s="12">
        <v>789</v>
      </c>
      <c r="AD27" s="12">
        <v>284.5</v>
      </c>
      <c r="AE27" s="12">
        <v>144</v>
      </c>
      <c r="AF27" s="12">
        <v>110</v>
      </c>
      <c r="AG27" s="12">
        <v>24.5</v>
      </c>
      <c r="AH27" s="12">
        <v>25</v>
      </c>
      <c r="AI27" s="12">
        <v>18.75</v>
      </c>
      <c r="AJ27" s="12">
        <v>3.25</v>
      </c>
      <c r="AK27" s="12">
        <v>5</v>
      </c>
      <c r="AL27" s="12">
        <v>13.75</v>
      </c>
      <c r="AM27" s="12">
        <v>1</v>
      </c>
      <c r="AN27" s="12">
        <v>17.5</v>
      </c>
      <c r="AO27" s="12">
        <v>4.25</v>
      </c>
      <c r="AP27" s="12">
        <v>4</v>
      </c>
      <c r="AQ27" s="12">
        <v>20.5</v>
      </c>
      <c r="AR27" s="12">
        <v>9.5</v>
      </c>
      <c r="AS27" s="12">
        <v>1.75</v>
      </c>
      <c r="AT27" s="13">
        <v>2776</v>
      </c>
      <c r="AU27" s="14"/>
      <c r="AW27" s="9" t="s">
        <v>48</v>
      </c>
      <c r="AX27" s="15">
        <f>AX17+BC12</f>
        <v>17566.25</v>
      </c>
      <c r="AY27" s="9">
        <f>AY17+BC13</f>
        <v>5238.75</v>
      </c>
      <c r="AZ27" s="9">
        <f>AZ17+BC14</f>
        <v>3828.75</v>
      </c>
      <c r="BA27" s="9">
        <f>BA17+BC15</f>
        <v>5095</v>
      </c>
      <c r="BB27" s="9">
        <f>BB17+BC16</f>
        <v>2504.75</v>
      </c>
      <c r="BC27" s="9">
        <f>BC17</f>
        <v>8819.25</v>
      </c>
    </row>
    <row r="28" spans="1:57">
      <c r="A28" s="1" t="s">
        <v>25</v>
      </c>
      <c r="B28" s="12">
        <v>100.25</v>
      </c>
      <c r="C28" s="12">
        <v>282.5</v>
      </c>
      <c r="D28" s="12">
        <v>162.5</v>
      </c>
      <c r="E28" s="12">
        <v>261.75</v>
      </c>
      <c r="F28" s="12">
        <v>632.5</v>
      </c>
      <c r="G28" s="12">
        <v>208</v>
      </c>
      <c r="H28" s="12">
        <v>382.75</v>
      </c>
      <c r="I28" s="12">
        <v>236.25</v>
      </c>
      <c r="J28" s="12">
        <v>303.75</v>
      </c>
      <c r="K28" s="12">
        <v>210.75</v>
      </c>
      <c r="L28" s="12">
        <v>295.5</v>
      </c>
      <c r="M28" s="12">
        <v>198.75</v>
      </c>
      <c r="N28" s="12">
        <v>177.5</v>
      </c>
      <c r="O28" s="12">
        <v>166.25</v>
      </c>
      <c r="P28" s="12">
        <v>104.25</v>
      </c>
      <c r="Q28" s="12">
        <v>90.75</v>
      </c>
      <c r="R28" s="12">
        <v>125.5</v>
      </c>
      <c r="S28" s="12">
        <v>259.5</v>
      </c>
      <c r="T28" s="12">
        <v>191</v>
      </c>
      <c r="U28" s="12">
        <v>271.25</v>
      </c>
      <c r="V28" s="12">
        <v>348.25</v>
      </c>
      <c r="W28" s="12">
        <v>201.25</v>
      </c>
      <c r="X28" s="12">
        <v>174</v>
      </c>
      <c r="Y28" s="12">
        <v>389</v>
      </c>
      <c r="Z28" s="12">
        <v>388</v>
      </c>
      <c r="AA28" s="12">
        <v>57</v>
      </c>
      <c r="AB28" s="12">
        <v>44.75</v>
      </c>
      <c r="AC28" s="12">
        <v>333</v>
      </c>
      <c r="AD28" s="12">
        <v>174</v>
      </c>
      <c r="AE28" s="12">
        <v>452.75</v>
      </c>
      <c r="AF28" s="12">
        <v>577.5</v>
      </c>
      <c r="AG28" s="12">
        <v>309.25</v>
      </c>
      <c r="AH28" s="12">
        <v>429.5</v>
      </c>
      <c r="AI28" s="12">
        <v>264.25</v>
      </c>
      <c r="AJ28" s="12">
        <v>68</v>
      </c>
      <c r="AK28" s="12">
        <v>131</v>
      </c>
      <c r="AL28" s="12">
        <v>648.5</v>
      </c>
      <c r="AM28" s="12">
        <v>100.25</v>
      </c>
      <c r="AN28" s="12">
        <v>229.75</v>
      </c>
      <c r="AO28" s="12">
        <v>82.25</v>
      </c>
      <c r="AP28" s="12">
        <v>76.75</v>
      </c>
      <c r="AQ28" s="12">
        <v>286.25</v>
      </c>
      <c r="AR28" s="12">
        <v>183</v>
      </c>
      <c r="AS28" s="12">
        <v>30.5</v>
      </c>
      <c r="AT28" s="13">
        <v>10640</v>
      </c>
      <c r="AU28" s="14"/>
      <c r="AW28" s="9" t="s">
        <v>58</v>
      </c>
      <c r="AX28" s="15">
        <f>AX18+BD12</f>
        <v>8354</v>
      </c>
      <c r="AY28" s="9">
        <f>AY18+BD13</f>
        <v>656.5</v>
      </c>
      <c r="AZ28" s="9">
        <f>AZ18+BD14</f>
        <v>3549</v>
      </c>
      <c r="BA28" s="9">
        <f>BA18+BD15</f>
        <v>1059.25</v>
      </c>
      <c r="BB28" s="9">
        <f>BB18+BD16</f>
        <v>1071.75</v>
      </c>
      <c r="BC28" s="9">
        <f>SUM(BC18,BD17)</f>
        <v>895.75</v>
      </c>
      <c r="BD28" s="9">
        <f>BD18</f>
        <v>760</v>
      </c>
      <c r="BE28" s="9">
        <f>SUM(AX22:BD28)</f>
        <v>167666.25</v>
      </c>
    </row>
    <row r="29" spans="1:57">
      <c r="A29" s="1" t="s">
        <v>26</v>
      </c>
      <c r="B29" s="12">
        <v>93.25</v>
      </c>
      <c r="C29" s="12">
        <v>266.5</v>
      </c>
      <c r="D29" s="12">
        <v>157</v>
      </c>
      <c r="E29" s="12">
        <v>229.5</v>
      </c>
      <c r="F29" s="12">
        <v>519</v>
      </c>
      <c r="G29" s="12">
        <v>186.75</v>
      </c>
      <c r="H29" s="12">
        <v>337.5</v>
      </c>
      <c r="I29" s="12">
        <v>241.5</v>
      </c>
      <c r="J29" s="12">
        <v>301</v>
      </c>
      <c r="K29" s="12">
        <v>224.75</v>
      </c>
      <c r="L29" s="12">
        <v>274.5</v>
      </c>
      <c r="M29" s="12">
        <v>150.5</v>
      </c>
      <c r="N29" s="12">
        <v>169</v>
      </c>
      <c r="O29" s="12">
        <v>167.75</v>
      </c>
      <c r="P29" s="12">
        <v>100.5</v>
      </c>
      <c r="Q29" s="12">
        <v>60.25</v>
      </c>
      <c r="R29" s="12">
        <v>111.5</v>
      </c>
      <c r="S29" s="12">
        <v>234.75</v>
      </c>
      <c r="T29" s="12">
        <v>134.5</v>
      </c>
      <c r="U29" s="12">
        <v>203.25</v>
      </c>
      <c r="V29" s="12">
        <v>251.25</v>
      </c>
      <c r="W29" s="12">
        <v>164</v>
      </c>
      <c r="X29" s="12">
        <v>128.5</v>
      </c>
      <c r="Y29" s="12">
        <v>317.5</v>
      </c>
      <c r="Z29" s="12">
        <v>405</v>
      </c>
      <c r="AA29" s="12">
        <v>37.25</v>
      </c>
      <c r="AB29" s="12">
        <v>42</v>
      </c>
      <c r="AC29" s="12">
        <v>90.5</v>
      </c>
      <c r="AD29" s="12">
        <v>129.75</v>
      </c>
      <c r="AE29" s="12">
        <v>495</v>
      </c>
      <c r="AF29" s="12">
        <v>665.25</v>
      </c>
      <c r="AG29" s="12">
        <v>473.75</v>
      </c>
      <c r="AH29" s="12">
        <v>1069.25</v>
      </c>
      <c r="AI29" s="12">
        <v>408</v>
      </c>
      <c r="AJ29" s="12">
        <v>126.25</v>
      </c>
      <c r="AK29" s="12">
        <v>110.5</v>
      </c>
      <c r="AL29" s="12">
        <v>358.25</v>
      </c>
      <c r="AM29" s="12">
        <v>67.75</v>
      </c>
      <c r="AN29" s="12">
        <v>141.75</v>
      </c>
      <c r="AO29" s="12">
        <v>89.5</v>
      </c>
      <c r="AP29" s="12">
        <v>83.5</v>
      </c>
      <c r="AQ29" s="12">
        <v>241.5</v>
      </c>
      <c r="AR29" s="12">
        <v>280.75</v>
      </c>
      <c r="AS29" s="12">
        <v>32.5</v>
      </c>
      <c r="AT29" s="13">
        <v>10372.5</v>
      </c>
      <c r="AU29" s="14"/>
      <c r="AX29" s="15"/>
    </row>
    <row r="30" spans="1:57">
      <c r="A30" s="1" t="s">
        <v>27</v>
      </c>
      <c r="B30" s="12">
        <v>195.25</v>
      </c>
      <c r="C30" s="12">
        <v>509.75</v>
      </c>
      <c r="D30" s="12">
        <v>296</v>
      </c>
      <c r="E30" s="12">
        <v>353</v>
      </c>
      <c r="F30" s="12">
        <v>1164.75</v>
      </c>
      <c r="G30" s="12">
        <v>308.5</v>
      </c>
      <c r="H30" s="12">
        <v>580</v>
      </c>
      <c r="I30" s="12">
        <v>400</v>
      </c>
      <c r="J30" s="12">
        <v>513</v>
      </c>
      <c r="K30" s="12">
        <v>441</v>
      </c>
      <c r="L30" s="12">
        <v>556.75</v>
      </c>
      <c r="M30" s="12">
        <v>372.75</v>
      </c>
      <c r="N30" s="12">
        <v>305.5</v>
      </c>
      <c r="O30" s="12">
        <v>329.75</v>
      </c>
      <c r="P30" s="12">
        <v>187.75</v>
      </c>
      <c r="Q30" s="12">
        <v>136.25</v>
      </c>
      <c r="R30" s="12">
        <v>199.75</v>
      </c>
      <c r="S30" s="12">
        <v>470</v>
      </c>
      <c r="T30" s="12">
        <v>247.25</v>
      </c>
      <c r="U30" s="12">
        <v>337.5</v>
      </c>
      <c r="V30" s="12">
        <v>484.25</v>
      </c>
      <c r="W30" s="12">
        <v>305</v>
      </c>
      <c r="X30" s="12">
        <v>235</v>
      </c>
      <c r="Y30" s="12">
        <v>541.25</v>
      </c>
      <c r="Z30" s="12">
        <v>805.25</v>
      </c>
      <c r="AA30" s="12">
        <v>388.25</v>
      </c>
      <c r="AB30" s="12">
        <v>102</v>
      </c>
      <c r="AC30" s="12">
        <v>120</v>
      </c>
      <c r="AD30" s="12">
        <v>290.25</v>
      </c>
      <c r="AE30" s="12">
        <v>1509.25</v>
      </c>
      <c r="AF30" s="12">
        <v>1869.5</v>
      </c>
      <c r="AG30" s="12">
        <v>1027.25</v>
      </c>
      <c r="AH30" s="12">
        <v>1821</v>
      </c>
      <c r="AI30" s="12">
        <v>1094</v>
      </c>
      <c r="AJ30" s="12">
        <v>347.5</v>
      </c>
      <c r="AK30" s="12">
        <v>210.5</v>
      </c>
      <c r="AL30" s="12">
        <v>830</v>
      </c>
      <c r="AM30" s="12">
        <v>116.25</v>
      </c>
      <c r="AN30" s="12">
        <v>313.75</v>
      </c>
      <c r="AO30" s="12">
        <v>262</v>
      </c>
      <c r="AP30" s="12">
        <v>278</v>
      </c>
      <c r="AQ30" s="12">
        <v>1135.75</v>
      </c>
      <c r="AR30" s="12">
        <v>615</v>
      </c>
      <c r="AS30" s="12">
        <v>50.5</v>
      </c>
      <c r="AT30" s="13">
        <v>22656</v>
      </c>
      <c r="AU30" s="14"/>
      <c r="AX30" s="15"/>
    </row>
    <row r="31" spans="1:57">
      <c r="A31" s="1" t="s">
        <v>28</v>
      </c>
      <c r="B31" s="12">
        <v>81.5</v>
      </c>
      <c r="C31" s="12">
        <v>178.75</v>
      </c>
      <c r="D31" s="12">
        <v>160.5</v>
      </c>
      <c r="E31" s="12">
        <v>277.5</v>
      </c>
      <c r="F31" s="12">
        <v>504</v>
      </c>
      <c r="G31" s="12">
        <v>250.75</v>
      </c>
      <c r="H31" s="12">
        <v>401</v>
      </c>
      <c r="I31" s="12">
        <v>243.25</v>
      </c>
      <c r="J31" s="12">
        <v>230.25</v>
      </c>
      <c r="K31" s="12">
        <v>182.5</v>
      </c>
      <c r="L31" s="12">
        <v>295</v>
      </c>
      <c r="M31" s="12">
        <v>158.25</v>
      </c>
      <c r="N31" s="12">
        <v>123</v>
      </c>
      <c r="O31" s="12">
        <v>90</v>
      </c>
      <c r="P31" s="12">
        <v>73.25</v>
      </c>
      <c r="Q31" s="12">
        <v>48</v>
      </c>
      <c r="R31" s="12">
        <v>65.25</v>
      </c>
      <c r="S31" s="12">
        <v>136.25</v>
      </c>
      <c r="T31" s="12">
        <v>98.75</v>
      </c>
      <c r="U31" s="12">
        <v>138.5</v>
      </c>
      <c r="V31" s="12">
        <v>183.25</v>
      </c>
      <c r="W31" s="12">
        <v>141</v>
      </c>
      <c r="X31" s="12">
        <v>108.5</v>
      </c>
      <c r="Y31" s="12">
        <v>314.75</v>
      </c>
      <c r="Z31" s="12">
        <v>325.75</v>
      </c>
      <c r="AA31" s="12">
        <v>156.5</v>
      </c>
      <c r="AB31" s="12">
        <v>106.25</v>
      </c>
      <c r="AC31" s="12">
        <v>305.75</v>
      </c>
      <c r="AD31" s="12">
        <v>59.5</v>
      </c>
      <c r="AE31" s="12">
        <v>607</v>
      </c>
      <c r="AF31" s="12">
        <v>823</v>
      </c>
      <c r="AG31" s="12">
        <v>358.5</v>
      </c>
      <c r="AH31" s="12">
        <v>624.5</v>
      </c>
      <c r="AI31" s="12">
        <v>326.5</v>
      </c>
      <c r="AJ31" s="12">
        <v>138</v>
      </c>
      <c r="AK31" s="12">
        <v>84.5</v>
      </c>
      <c r="AL31" s="12">
        <v>225.25</v>
      </c>
      <c r="AM31" s="12">
        <v>28.75</v>
      </c>
      <c r="AN31" s="12">
        <v>91.75</v>
      </c>
      <c r="AO31" s="12">
        <v>75.5</v>
      </c>
      <c r="AP31" s="12">
        <v>137.5</v>
      </c>
      <c r="AQ31" s="12">
        <v>343</v>
      </c>
      <c r="AR31" s="12">
        <v>278.75</v>
      </c>
      <c r="AS31" s="12">
        <v>22.5</v>
      </c>
      <c r="AT31" s="13">
        <v>9602.5</v>
      </c>
      <c r="AU31" s="14"/>
      <c r="AX31" s="15"/>
    </row>
    <row r="32" spans="1:57">
      <c r="A32" s="1">
        <v>16</v>
      </c>
      <c r="B32" s="12">
        <v>50.75</v>
      </c>
      <c r="C32" s="12">
        <v>79.25</v>
      </c>
      <c r="D32" s="12">
        <v>42.25</v>
      </c>
      <c r="E32" s="12">
        <v>121.25</v>
      </c>
      <c r="F32" s="12">
        <v>265.75</v>
      </c>
      <c r="G32" s="12">
        <v>160.5</v>
      </c>
      <c r="H32" s="12">
        <v>239</v>
      </c>
      <c r="I32" s="12">
        <v>164.25</v>
      </c>
      <c r="J32" s="12">
        <v>130.5</v>
      </c>
      <c r="K32" s="12">
        <v>92.25</v>
      </c>
      <c r="L32" s="12">
        <v>145.25</v>
      </c>
      <c r="M32" s="12">
        <v>80</v>
      </c>
      <c r="N32" s="12">
        <v>37.75</v>
      </c>
      <c r="O32" s="12">
        <v>44.5</v>
      </c>
      <c r="P32" s="12">
        <v>30.25</v>
      </c>
      <c r="Q32" s="12">
        <v>16.5</v>
      </c>
      <c r="R32" s="12">
        <v>16</v>
      </c>
      <c r="S32" s="12">
        <v>37.5</v>
      </c>
      <c r="T32" s="12">
        <v>33</v>
      </c>
      <c r="U32" s="12">
        <v>31.75</v>
      </c>
      <c r="V32" s="12">
        <v>46</v>
      </c>
      <c r="W32" s="12">
        <v>30.25</v>
      </c>
      <c r="X32" s="12">
        <v>27</v>
      </c>
      <c r="Y32" s="12">
        <v>181.5</v>
      </c>
      <c r="Z32" s="12">
        <v>144.5</v>
      </c>
      <c r="AA32" s="12">
        <v>444.75</v>
      </c>
      <c r="AB32" s="12">
        <v>415.75</v>
      </c>
      <c r="AC32" s="12">
        <v>1697.5</v>
      </c>
      <c r="AD32" s="12">
        <v>706.75</v>
      </c>
      <c r="AE32" s="12">
        <v>38.25</v>
      </c>
      <c r="AF32" s="12">
        <v>352.25</v>
      </c>
      <c r="AG32" s="12">
        <v>295.25</v>
      </c>
      <c r="AH32" s="12">
        <v>456</v>
      </c>
      <c r="AI32" s="12">
        <v>205.75</v>
      </c>
      <c r="AJ32" s="12">
        <v>74.75</v>
      </c>
      <c r="AK32" s="12">
        <v>20.5</v>
      </c>
      <c r="AL32" s="12">
        <v>75.75</v>
      </c>
      <c r="AM32" s="12">
        <v>11.25</v>
      </c>
      <c r="AN32" s="12">
        <v>43</v>
      </c>
      <c r="AO32" s="12">
        <v>49.25</v>
      </c>
      <c r="AP32" s="12">
        <v>88.75</v>
      </c>
      <c r="AQ32" s="12">
        <v>118</v>
      </c>
      <c r="AR32" s="12">
        <v>136.5</v>
      </c>
      <c r="AS32" s="12">
        <v>4.25</v>
      </c>
      <c r="AT32" s="13">
        <v>7481.75</v>
      </c>
      <c r="AU32" s="14"/>
      <c r="AX32" s="15"/>
    </row>
    <row r="33" spans="1:50">
      <c r="A33" s="1">
        <v>24</v>
      </c>
      <c r="B33" s="12">
        <v>75.25</v>
      </c>
      <c r="C33" s="12">
        <v>94</v>
      </c>
      <c r="D33" s="12">
        <v>41.25</v>
      </c>
      <c r="E33" s="12">
        <v>84.25</v>
      </c>
      <c r="F33" s="12">
        <v>218</v>
      </c>
      <c r="G33" s="12">
        <v>115.25</v>
      </c>
      <c r="H33" s="12">
        <v>184.75</v>
      </c>
      <c r="I33" s="12">
        <v>127.75</v>
      </c>
      <c r="J33" s="12">
        <v>114</v>
      </c>
      <c r="K33" s="12">
        <v>68</v>
      </c>
      <c r="L33" s="12">
        <v>138.25</v>
      </c>
      <c r="M33" s="12">
        <v>100.25</v>
      </c>
      <c r="N33" s="12">
        <v>48.75</v>
      </c>
      <c r="O33" s="12">
        <v>31</v>
      </c>
      <c r="P33" s="12">
        <v>28.25</v>
      </c>
      <c r="Q33" s="12">
        <v>18</v>
      </c>
      <c r="R33" s="12">
        <v>23.5</v>
      </c>
      <c r="S33" s="12">
        <v>32.75</v>
      </c>
      <c r="T33" s="12">
        <v>40</v>
      </c>
      <c r="U33" s="12">
        <v>32</v>
      </c>
      <c r="V33" s="12">
        <v>46.25</v>
      </c>
      <c r="W33" s="12">
        <v>22</v>
      </c>
      <c r="X33" s="12">
        <v>18.75</v>
      </c>
      <c r="Y33" s="12">
        <v>104</v>
      </c>
      <c r="Z33" s="12">
        <v>135.25</v>
      </c>
      <c r="AA33" s="12">
        <v>492</v>
      </c>
      <c r="AB33" s="12">
        <v>497.25</v>
      </c>
      <c r="AC33" s="12">
        <v>2067</v>
      </c>
      <c r="AD33" s="12">
        <v>918.5</v>
      </c>
      <c r="AE33" s="12">
        <v>289.75</v>
      </c>
      <c r="AF33" s="12">
        <v>52</v>
      </c>
      <c r="AG33" s="12">
        <v>246.75</v>
      </c>
      <c r="AH33" s="12">
        <v>458.25</v>
      </c>
      <c r="AI33" s="12">
        <v>220.75</v>
      </c>
      <c r="AJ33" s="12">
        <v>129.75</v>
      </c>
      <c r="AK33" s="12">
        <v>18.25</v>
      </c>
      <c r="AL33" s="12">
        <v>45.5</v>
      </c>
      <c r="AM33" s="12">
        <v>9.5</v>
      </c>
      <c r="AN33" s="12">
        <v>56.5</v>
      </c>
      <c r="AO33" s="12">
        <v>70.5</v>
      </c>
      <c r="AP33" s="12">
        <v>130.75</v>
      </c>
      <c r="AQ33" s="12">
        <v>108.25</v>
      </c>
      <c r="AR33" s="12">
        <v>137</v>
      </c>
      <c r="AS33" s="12">
        <v>3.25</v>
      </c>
      <c r="AT33" s="13">
        <v>7893</v>
      </c>
      <c r="AU33" s="14"/>
      <c r="AX33" s="15"/>
    </row>
    <row r="34" spans="1:50">
      <c r="A34" s="1" t="s">
        <v>29</v>
      </c>
      <c r="B34" s="12">
        <v>19</v>
      </c>
      <c r="C34" s="12">
        <v>23.75</v>
      </c>
      <c r="D34" s="12">
        <v>11.25</v>
      </c>
      <c r="E34" s="12">
        <v>25.5</v>
      </c>
      <c r="F34" s="12">
        <v>83</v>
      </c>
      <c r="G34" s="12">
        <v>19</v>
      </c>
      <c r="H34" s="12">
        <v>35.75</v>
      </c>
      <c r="I34" s="12">
        <v>37.5</v>
      </c>
      <c r="J34" s="12">
        <v>33.25</v>
      </c>
      <c r="K34" s="12">
        <v>27.75</v>
      </c>
      <c r="L34" s="12">
        <v>32.5</v>
      </c>
      <c r="M34" s="12">
        <v>50</v>
      </c>
      <c r="N34" s="12">
        <v>17.75</v>
      </c>
      <c r="O34" s="12">
        <v>14</v>
      </c>
      <c r="P34" s="12">
        <v>9</v>
      </c>
      <c r="Q34" s="12">
        <v>4.25</v>
      </c>
      <c r="R34" s="12">
        <v>9</v>
      </c>
      <c r="S34" s="12">
        <v>16.75</v>
      </c>
      <c r="T34" s="12">
        <v>17</v>
      </c>
      <c r="U34" s="12">
        <v>14.5</v>
      </c>
      <c r="V34" s="12">
        <v>21.25</v>
      </c>
      <c r="W34" s="12">
        <v>8.75</v>
      </c>
      <c r="X34" s="12">
        <v>10</v>
      </c>
      <c r="Y34" s="12">
        <v>26</v>
      </c>
      <c r="Z34" s="12">
        <v>29</v>
      </c>
      <c r="AA34" s="12">
        <v>261.75</v>
      </c>
      <c r="AB34" s="12">
        <v>317.5</v>
      </c>
      <c r="AC34" s="12">
        <v>1166</v>
      </c>
      <c r="AD34" s="12">
        <v>341.75</v>
      </c>
      <c r="AE34" s="12">
        <v>247.5</v>
      </c>
      <c r="AF34" s="12">
        <v>228.25</v>
      </c>
      <c r="AG34" s="12">
        <v>20.5</v>
      </c>
      <c r="AH34" s="12">
        <v>73.5</v>
      </c>
      <c r="AI34" s="12">
        <v>53.75</v>
      </c>
      <c r="AJ34" s="12">
        <v>32</v>
      </c>
      <c r="AK34" s="12">
        <v>10.25</v>
      </c>
      <c r="AL34" s="12">
        <v>18.5</v>
      </c>
      <c r="AM34" s="12">
        <v>3</v>
      </c>
      <c r="AN34" s="12">
        <v>23</v>
      </c>
      <c r="AO34" s="12">
        <v>17</v>
      </c>
      <c r="AP34" s="12">
        <v>58.5</v>
      </c>
      <c r="AQ34" s="12">
        <v>45.75</v>
      </c>
      <c r="AR34" s="12">
        <v>40.5</v>
      </c>
      <c r="AS34" s="12">
        <v>1</v>
      </c>
      <c r="AT34" s="13">
        <v>3555.5</v>
      </c>
      <c r="AU34" s="14"/>
      <c r="AX34" s="15"/>
    </row>
    <row r="35" spans="1:50">
      <c r="A35" s="1" t="s">
        <v>30</v>
      </c>
      <c r="B35" s="12">
        <v>30</v>
      </c>
      <c r="C35" s="12">
        <v>45.25</v>
      </c>
      <c r="D35" s="12">
        <v>14.5</v>
      </c>
      <c r="E35" s="12">
        <v>14.75</v>
      </c>
      <c r="F35" s="12">
        <v>63.25</v>
      </c>
      <c r="G35" s="12">
        <v>20.5</v>
      </c>
      <c r="H35" s="12">
        <v>36.5</v>
      </c>
      <c r="I35" s="12">
        <v>21.25</v>
      </c>
      <c r="J35" s="12">
        <v>51.75</v>
      </c>
      <c r="K35" s="12">
        <v>27.5</v>
      </c>
      <c r="L35" s="12">
        <v>55</v>
      </c>
      <c r="M35" s="12">
        <v>50.5</v>
      </c>
      <c r="N35" s="12">
        <v>22.75</v>
      </c>
      <c r="O35" s="12">
        <v>24.75</v>
      </c>
      <c r="P35" s="12">
        <v>21</v>
      </c>
      <c r="Q35" s="12">
        <v>10.5</v>
      </c>
      <c r="R35" s="12">
        <v>12.5</v>
      </c>
      <c r="S35" s="12">
        <v>17</v>
      </c>
      <c r="T35" s="12">
        <v>25.75</v>
      </c>
      <c r="U35" s="12">
        <v>13</v>
      </c>
      <c r="V35" s="12">
        <v>17.5</v>
      </c>
      <c r="W35" s="12">
        <v>6</v>
      </c>
      <c r="X35" s="12">
        <v>8.5</v>
      </c>
      <c r="Y35" s="12">
        <v>14.25</v>
      </c>
      <c r="Z35" s="12">
        <v>30.5</v>
      </c>
      <c r="AA35" s="12">
        <v>354.25</v>
      </c>
      <c r="AB35" s="12">
        <v>416.5</v>
      </c>
      <c r="AC35" s="12">
        <v>2304</v>
      </c>
      <c r="AD35" s="12">
        <v>539.75</v>
      </c>
      <c r="AE35" s="12">
        <v>369.5</v>
      </c>
      <c r="AF35" s="12">
        <v>395.75</v>
      </c>
      <c r="AG35" s="12">
        <v>72</v>
      </c>
      <c r="AH35" s="12">
        <v>30.25</v>
      </c>
      <c r="AI35" s="12">
        <v>76</v>
      </c>
      <c r="AJ35" s="12">
        <v>74.5</v>
      </c>
      <c r="AK35" s="12">
        <v>8.75</v>
      </c>
      <c r="AL35" s="12">
        <v>26.25</v>
      </c>
      <c r="AM35" s="12">
        <v>5.25</v>
      </c>
      <c r="AN35" s="12">
        <v>34</v>
      </c>
      <c r="AO35" s="12">
        <v>35.75</v>
      </c>
      <c r="AP35" s="12">
        <v>123</v>
      </c>
      <c r="AQ35" s="12">
        <v>47.25</v>
      </c>
      <c r="AR35" s="12">
        <v>74.5</v>
      </c>
      <c r="AS35" s="12">
        <v>2.75</v>
      </c>
      <c r="AT35" s="13">
        <v>5644.75</v>
      </c>
      <c r="AU35" s="14"/>
      <c r="AX35" s="15"/>
    </row>
    <row r="36" spans="1:50">
      <c r="A36" s="1" t="s">
        <v>31</v>
      </c>
      <c r="B36" s="12">
        <v>20.25</v>
      </c>
      <c r="C36" s="12">
        <v>46.75</v>
      </c>
      <c r="D36" s="12">
        <v>14.5</v>
      </c>
      <c r="E36" s="12">
        <v>18</v>
      </c>
      <c r="F36" s="12">
        <v>101.5</v>
      </c>
      <c r="G36" s="12">
        <v>16.25</v>
      </c>
      <c r="H36" s="12">
        <v>40</v>
      </c>
      <c r="I36" s="12">
        <v>35</v>
      </c>
      <c r="J36" s="12">
        <v>56.25</v>
      </c>
      <c r="K36" s="12">
        <v>31.75</v>
      </c>
      <c r="L36" s="12">
        <v>56</v>
      </c>
      <c r="M36" s="12">
        <v>96.5</v>
      </c>
      <c r="N36" s="12">
        <v>34.25</v>
      </c>
      <c r="O36" s="12">
        <v>27</v>
      </c>
      <c r="P36" s="12">
        <v>13.25</v>
      </c>
      <c r="Q36" s="12">
        <v>11</v>
      </c>
      <c r="R36" s="12">
        <v>27</v>
      </c>
      <c r="S36" s="12">
        <v>39.5</v>
      </c>
      <c r="T36" s="12">
        <v>21.75</v>
      </c>
      <c r="U36" s="12">
        <v>24.5</v>
      </c>
      <c r="V36" s="12">
        <v>24.5</v>
      </c>
      <c r="W36" s="12">
        <v>14.5</v>
      </c>
      <c r="X36" s="12">
        <v>8</v>
      </c>
      <c r="Y36" s="12">
        <v>19.25</v>
      </c>
      <c r="Z36" s="12">
        <v>25.75</v>
      </c>
      <c r="AA36" s="12">
        <v>216.5</v>
      </c>
      <c r="AB36" s="12">
        <v>299.25</v>
      </c>
      <c r="AC36" s="12">
        <v>1230.5</v>
      </c>
      <c r="AD36" s="12">
        <v>348</v>
      </c>
      <c r="AE36" s="12">
        <v>205.5</v>
      </c>
      <c r="AF36" s="12">
        <v>219.5</v>
      </c>
      <c r="AG36" s="12">
        <v>61.5</v>
      </c>
      <c r="AH36" s="12">
        <v>85</v>
      </c>
      <c r="AI36" s="12">
        <v>17.5</v>
      </c>
      <c r="AJ36" s="12">
        <v>37.25</v>
      </c>
      <c r="AK36" s="12">
        <v>12</v>
      </c>
      <c r="AL36" s="12">
        <v>53.75</v>
      </c>
      <c r="AM36" s="12">
        <v>8.5</v>
      </c>
      <c r="AN36" s="12">
        <v>41.25</v>
      </c>
      <c r="AO36" s="12">
        <v>36.25</v>
      </c>
      <c r="AP36" s="12">
        <v>111</v>
      </c>
      <c r="AQ36" s="12">
        <v>94.5</v>
      </c>
      <c r="AR36" s="12">
        <v>101.25</v>
      </c>
      <c r="AS36" s="12">
        <v>3.25</v>
      </c>
      <c r="AT36" s="13">
        <v>4005.25</v>
      </c>
      <c r="AU36" s="14"/>
      <c r="AX36" s="15"/>
    </row>
    <row r="37" spans="1:50">
      <c r="A37" s="1" t="s">
        <v>32</v>
      </c>
      <c r="B37" s="12">
        <v>4.75</v>
      </c>
      <c r="C37" s="12">
        <v>19.25</v>
      </c>
      <c r="D37" s="12">
        <v>2</v>
      </c>
      <c r="E37" s="12">
        <v>2.5</v>
      </c>
      <c r="F37" s="12">
        <v>13</v>
      </c>
      <c r="G37" s="12">
        <v>4.5</v>
      </c>
      <c r="H37" s="12">
        <v>11.5</v>
      </c>
      <c r="I37" s="12">
        <v>8.5</v>
      </c>
      <c r="J37" s="12">
        <v>13.25</v>
      </c>
      <c r="K37" s="12">
        <v>3.25</v>
      </c>
      <c r="L37" s="12">
        <v>8.75</v>
      </c>
      <c r="M37" s="12">
        <v>17.25</v>
      </c>
      <c r="N37" s="12">
        <v>5.75</v>
      </c>
      <c r="O37" s="12">
        <v>10.5</v>
      </c>
      <c r="P37" s="12">
        <v>3.5</v>
      </c>
      <c r="Q37" s="12">
        <v>5</v>
      </c>
      <c r="R37" s="12">
        <v>6.5</v>
      </c>
      <c r="S37" s="12">
        <v>3</v>
      </c>
      <c r="T37" s="12">
        <v>7.25</v>
      </c>
      <c r="U37" s="12">
        <v>6.75</v>
      </c>
      <c r="V37" s="12">
        <v>9</v>
      </c>
      <c r="W37" s="12">
        <v>3.25</v>
      </c>
      <c r="X37" s="12">
        <v>3.25</v>
      </c>
      <c r="Y37" s="12">
        <v>4</v>
      </c>
      <c r="Z37" s="12">
        <v>8</v>
      </c>
      <c r="AA37" s="12">
        <v>67.25</v>
      </c>
      <c r="AB37" s="12">
        <v>90.75</v>
      </c>
      <c r="AC37" s="12">
        <v>410</v>
      </c>
      <c r="AD37" s="12">
        <v>143.5</v>
      </c>
      <c r="AE37" s="12">
        <v>73.5</v>
      </c>
      <c r="AF37" s="12">
        <v>112.25</v>
      </c>
      <c r="AG37" s="12">
        <v>37.25</v>
      </c>
      <c r="AH37" s="12">
        <v>72.5</v>
      </c>
      <c r="AI37" s="12">
        <v>33.75</v>
      </c>
      <c r="AJ37" s="12">
        <v>5.75</v>
      </c>
      <c r="AK37" s="12">
        <v>0.5</v>
      </c>
      <c r="AL37" s="12">
        <v>8.75</v>
      </c>
      <c r="AM37" s="12">
        <v>1.25</v>
      </c>
      <c r="AN37" s="12">
        <v>17.25</v>
      </c>
      <c r="AO37" s="12">
        <v>11.5</v>
      </c>
      <c r="AP37" s="12">
        <v>52</v>
      </c>
      <c r="AQ37" s="12">
        <v>55.75</v>
      </c>
      <c r="AR37" s="12">
        <v>29.75</v>
      </c>
      <c r="AS37" s="12">
        <v>0.25</v>
      </c>
      <c r="AT37" s="13">
        <v>1407.75</v>
      </c>
      <c r="AU37" s="14"/>
      <c r="AX37" s="15"/>
    </row>
    <row r="38" spans="1:50">
      <c r="A38" s="1" t="s">
        <v>33</v>
      </c>
      <c r="B38" s="12">
        <v>5.25</v>
      </c>
      <c r="C38" s="12">
        <v>5.25</v>
      </c>
      <c r="D38" s="12">
        <v>5.25</v>
      </c>
      <c r="E38" s="12">
        <v>5.25</v>
      </c>
      <c r="F38" s="12">
        <v>26</v>
      </c>
      <c r="G38" s="12">
        <v>2.75</v>
      </c>
      <c r="H38" s="12">
        <v>12.25</v>
      </c>
      <c r="I38" s="12">
        <v>12</v>
      </c>
      <c r="J38" s="12">
        <v>14.25</v>
      </c>
      <c r="K38" s="12">
        <v>44.75</v>
      </c>
      <c r="L38" s="12">
        <v>41.75</v>
      </c>
      <c r="M38" s="12">
        <v>92.25</v>
      </c>
      <c r="N38" s="12">
        <v>27</v>
      </c>
      <c r="O38" s="12">
        <v>75.5</v>
      </c>
      <c r="P38" s="12">
        <v>18</v>
      </c>
      <c r="Q38" s="12">
        <v>12</v>
      </c>
      <c r="R38" s="12">
        <v>14</v>
      </c>
      <c r="S38" s="12">
        <v>23</v>
      </c>
      <c r="T38" s="12">
        <v>4</v>
      </c>
      <c r="U38" s="12">
        <v>4</v>
      </c>
      <c r="V38" s="12">
        <v>3.75</v>
      </c>
      <c r="W38" s="12">
        <v>1.5</v>
      </c>
      <c r="X38" s="12">
        <v>1</v>
      </c>
      <c r="Y38" s="12">
        <v>6.75</v>
      </c>
      <c r="Z38" s="12">
        <v>6</v>
      </c>
      <c r="AA38" s="12">
        <v>112.75</v>
      </c>
      <c r="AB38" s="12">
        <v>100.75</v>
      </c>
      <c r="AC38" s="12">
        <v>230.5</v>
      </c>
      <c r="AD38" s="12">
        <v>85.25</v>
      </c>
      <c r="AE38" s="12">
        <v>20.25</v>
      </c>
      <c r="AF38" s="12">
        <v>19.5</v>
      </c>
      <c r="AG38" s="12">
        <v>9.25</v>
      </c>
      <c r="AH38" s="12">
        <v>9.5</v>
      </c>
      <c r="AI38" s="12">
        <v>12.5</v>
      </c>
      <c r="AJ38" s="12">
        <v>2.5</v>
      </c>
      <c r="AK38" s="12">
        <v>4.75</v>
      </c>
      <c r="AL38" s="12">
        <v>75.5</v>
      </c>
      <c r="AM38" s="12">
        <v>0.25</v>
      </c>
      <c r="AN38" s="12">
        <v>5.75</v>
      </c>
      <c r="AO38" s="12">
        <v>2</v>
      </c>
      <c r="AP38" s="12">
        <v>4.75</v>
      </c>
      <c r="AQ38" s="12">
        <v>12.25</v>
      </c>
      <c r="AR38" s="12">
        <v>0.75</v>
      </c>
      <c r="AS38" s="12">
        <v>18.5</v>
      </c>
      <c r="AT38" s="13">
        <v>1190.75</v>
      </c>
      <c r="AU38" s="14"/>
      <c r="AX38" s="15"/>
    </row>
    <row r="39" spans="1:50">
      <c r="A39" s="1" t="s">
        <v>34</v>
      </c>
      <c r="B39" s="12">
        <v>10.75</v>
      </c>
      <c r="C39" s="12">
        <v>17.75</v>
      </c>
      <c r="D39" s="12">
        <v>9.25</v>
      </c>
      <c r="E39" s="12">
        <v>7.75</v>
      </c>
      <c r="F39" s="12">
        <v>86.75</v>
      </c>
      <c r="G39" s="12">
        <v>18</v>
      </c>
      <c r="H39" s="12">
        <v>22.75</v>
      </c>
      <c r="I39" s="12">
        <v>23.5</v>
      </c>
      <c r="J39" s="12">
        <v>35.25</v>
      </c>
      <c r="K39" s="12">
        <v>61.25</v>
      </c>
      <c r="L39" s="12">
        <v>79.25</v>
      </c>
      <c r="M39" s="12">
        <v>253.75</v>
      </c>
      <c r="N39" s="12">
        <v>37.75</v>
      </c>
      <c r="O39" s="12">
        <v>130.5</v>
      </c>
      <c r="P39" s="12">
        <v>45</v>
      </c>
      <c r="Q39" s="12">
        <v>32</v>
      </c>
      <c r="R39" s="12">
        <v>30.5</v>
      </c>
      <c r="S39" s="12">
        <v>61.75</v>
      </c>
      <c r="T39" s="12">
        <v>10.75</v>
      </c>
      <c r="U39" s="12">
        <v>8.5</v>
      </c>
      <c r="V39" s="12">
        <v>8.5</v>
      </c>
      <c r="W39" s="12">
        <v>1.25</v>
      </c>
      <c r="X39" s="12">
        <v>1.75</v>
      </c>
      <c r="Y39" s="12">
        <v>8.25</v>
      </c>
      <c r="Z39" s="12">
        <v>12.5</v>
      </c>
      <c r="AA39" s="12">
        <v>547.25</v>
      </c>
      <c r="AB39" s="12">
        <v>297.75</v>
      </c>
      <c r="AC39" s="12">
        <v>829.5</v>
      </c>
      <c r="AD39" s="12">
        <v>241</v>
      </c>
      <c r="AE39" s="12">
        <v>66.75</v>
      </c>
      <c r="AF39" s="12">
        <v>42.25</v>
      </c>
      <c r="AG39" s="12">
        <v>18.5</v>
      </c>
      <c r="AH39" s="12">
        <v>25.75</v>
      </c>
      <c r="AI39" s="12">
        <v>61</v>
      </c>
      <c r="AJ39" s="12">
        <v>7.75</v>
      </c>
      <c r="AK39" s="12">
        <v>83</v>
      </c>
      <c r="AL39" s="12">
        <v>19</v>
      </c>
      <c r="AM39" s="12">
        <v>0.25</v>
      </c>
      <c r="AN39" s="12">
        <v>6.75</v>
      </c>
      <c r="AO39" s="12">
        <v>5</v>
      </c>
      <c r="AP39" s="12">
        <v>7.25</v>
      </c>
      <c r="AQ39" s="12">
        <v>71.5</v>
      </c>
      <c r="AR39" s="12">
        <v>14.75</v>
      </c>
      <c r="AS39" s="12">
        <v>12.75</v>
      </c>
      <c r="AT39" s="13">
        <v>3372.75</v>
      </c>
      <c r="AU39" s="14"/>
      <c r="AX39" s="15"/>
    </row>
    <row r="40" spans="1:50">
      <c r="A40" s="1" t="s">
        <v>35</v>
      </c>
      <c r="B40" s="12">
        <v>2.75</v>
      </c>
      <c r="C40" s="12">
        <v>2.5</v>
      </c>
      <c r="D40" s="12">
        <v>1.5</v>
      </c>
      <c r="E40" s="12">
        <v>0.75</v>
      </c>
      <c r="F40" s="12">
        <v>11</v>
      </c>
      <c r="G40" s="12">
        <v>4.75</v>
      </c>
      <c r="H40" s="12">
        <v>11</v>
      </c>
      <c r="I40" s="12">
        <v>7.75</v>
      </c>
      <c r="J40" s="12">
        <v>15.5</v>
      </c>
      <c r="K40" s="12">
        <v>2.5</v>
      </c>
      <c r="L40" s="12">
        <v>6.75</v>
      </c>
      <c r="M40" s="12">
        <v>41.75</v>
      </c>
      <c r="N40" s="12">
        <v>3.5</v>
      </c>
      <c r="O40" s="12">
        <v>2.5</v>
      </c>
      <c r="P40" s="12">
        <v>6</v>
      </c>
      <c r="Q40" s="12">
        <v>2.25</v>
      </c>
      <c r="R40" s="12">
        <v>1.25</v>
      </c>
      <c r="S40" s="12">
        <v>4.75</v>
      </c>
      <c r="T40" s="12">
        <v>27.25</v>
      </c>
      <c r="U40" s="12">
        <v>8.75</v>
      </c>
      <c r="V40" s="12">
        <v>22.25</v>
      </c>
      <c r="W40" s="12">
        <v>10.25</v>
      </c>
      <c r="X40" s="12">
        <v>3</v>
      </c>
      <c r="Y40" s="12">
        <v>10.5</v>
      </c>
      <c r="Z40" s="12">
        <v>2</v>
      </c>
      <c r="AA40" s="12">
        <v>91.5</v>
      </c>
      <c r="AB40" s="12">
        <v>64.75</v>
      </c>
      <c r="AC40" s="12">
        <v>110.5</v>
      </c>
      <c r="AD40" s="12">
        <v>34</v>
      </c>
      <c r="AE40" s="12">
        <v>10.25</v>
      </c>
      <c r="AF40" s="12">
        <v>9.5</v>
      </c>
      <c r="AG40" s="12">
        <v>3.25</v>
      </c>
      <c r="AH40" s="12">
        <v>4.5</v>
      </c>
      <c r="AI40" s="12">
        <v>11.25</v>
      </c>
      <c r="AJ40" s="12">
        <v>1.5</v>
      </c>
      <c r="AK40" s="12">
        <v>0.5</v>
      </c>
      <c r="AL40" s="12">
        <v>2.25</v>
      </c>
      <c r="AM40" s="12">
        <v>3.75</v>
      </c>
      <c r="AN40" s="12">
        <v>29.25</v>
      </c>
      <c r="AO40" s="12">
        <v>4.75</v>
      </c>
      <c r="AP40" s="12">
        <v>2.25</v>
      </c>
      <c r="AQ40" s="12">
        <v>16.5</v>
      </c>
      <c r="AR40" s="12">
        <v>2.5</v>
      </c>
      <c r="AS40" s="12">
        <v>0</v>
      </c>
      <c r="AT40" s="13">
        <v>615.5</v>
      </c>
      <c r="AU40" s="14"/>
      <c r="AX40" s="15"/>
    </row>
    <row r="41" spans="1:50">
      <c r="A41" s="1" t="s">
        <v>36</v>
      </c>
      <c r="B41" s="12">
        <v>39</v>
      </c>
      <c r="C41" s="12">
        <v>47</v>
      </c>
      <c r="D41" s="12">
        <v>12.25</v>
      </c>
      <c r="E41" s="12">
        <v>10.25</v>
      </c>
      <c r="F41" s="12">
        <v>46.5</v>
      </c>
      <c r="G41" s="12">
        <v>26.5</v>
      </c>
      <c r="H41" s="12">
        <v>91.25</v>
      </c>
      <c r="I41" s="12">
        <v>40</v>
      </c>
      <c r="J41" s="12">
        <v>77.5</v>
      </c>
      <c r="K41" s="12">
        <v>10.25</v>
      </c>
      <c r="L41" s="12">
        <v>57.25</v>
      </c>
      <c r="M41" s="12">
        <v>146.25</v>
      </c>
      <c r="N41" s="12">
        <v>17.75</v>
      </c>
      <c r="O41" s="12">
        <v>21.75</v>
      </c>
      <c r="P41" s="12">
        <v>24.75</v>
      </c>
      <c r="Q41" s="12">
        <v>19.25</v>
      </c>
      <c r="R41" s="12">
        <v>14.5</v>
      </c>
      <c r="S41" s="12">
        <v>31</v>
      </c>
      <c r="T41" s="12">
        <v>205.75</v>
      </c>
      <c r="U41" s="12">
        <v>73.25</v>
      </c>
      <c r="V41" s="12">
        <v>95.5</v>
      </c>
      <c r="W41" s="12">
        <v>13.5</v>
      </c>
      <c r="X41" s="12">
        <v>11.5</v>
      </c>
      <c r="Y41" s="12">
        <v>25</v>
      </c>
      <c r="Z41" s="12">
        <v>23.5</v>
      </c>
      <c r="AA41" s="12">
        <v>189</v>
      </c>
      <c r="AB41" s="12">
        <v>119</v>
      </c>
      <c r="AC41" s="12">
        <v>393.25</v>
      </c>
      <c r="AD41" s="12">
        <v>126.75</v>
      </c>
      <c r="AE41" s="12">
        <v>48</v>
      </c>
      <c r="AF41" s="12">
        <v>68</v>
      </c>
      <c r="AG41" s="12">
        <v>29.25</v>
      </c>
      <c r="AH41" s="12">
        <v>44.5</v>
      </c>
      <c r="AI41" s="12">
        <v>47.5</v>
      </c>
      <c r="AJ41" s="12">
        <v>16.5</v>
      </c>
      <c r="AK41" s="12">
        <v>5.5</v>
      </c>
      <c r="AL41" s="12">
        <v>11.25</v>
      </c>
      <c r="AM41" s="12">
        <v>31</v>
      </c>
      <c r="AN41" s="12">
        <v>14</v>
      </c>
      <c r="AO41" s="12">
        <v>9.75</v>
      </c>
      <c r="AP41" s="12">
        <v>16.25</v>
      </c>
      <c r="AQ41" s="12">
        <v>45</v>
      </c>
      <c r="AR41" s="12">
        <v>18.5</v>
      </c>
      <c r="AS41" s="12">
        <v>0</v>
      </c>
      <c r="AT41" s="13">
        <v>2414</v>
      </c>
      <c r="AU41" s="14"/>
      <c r="AX41" s="15"/>
    </row>
    <row r="42" spans="1:50">
      <c r="A42" s="1" t="s">
        <v>53</v>
      </c>
      <c r="B42" s="12">
        <v>7.75</v>
      </c>
      <c r="C42" s="12">
        <v>7.25</v>
      </c>
      <c r="D42" s="12">
        <v>2.5</v>
      </c>
      <c r="E42" s="12">
        <v>2.5</v>
      </c>
      <c r="F42" s="12">
        <v>16.75</v>
      </c>
      <c r="G42" s="12">
        <v>3.75</v>
      </c>
      <c r="H42" s="12">
        <v>7.5</v>
      </c>
      <c r="I42" s="12">
        <v>7.75</v>
      </c>
      <c r="J42" s="12">
        <v>14.5</v>
      </c>
      <c r="K42" s="12">
        <v>2.75</v>
      </c>
      <c r="L42" s="12">
        <v>9.5</v>
      </c>
      <c r="M42" s="12">
        <v>22.75</v>
      </c>
      <c r="N42" s="12">
        <v>5.75</v>
      </c>
      <c r="O42" s="12">
        <v>5</v>
      </c>
      <c r="P42" s="12">
        <v>5.25</v>
      </c>
      <c r="Q42" s="12">
        <v>3.5</v>
      </c>
      <c r="R42" s="12">
        <v>3.25</v>
      </c>
      <c r="S42" s="12">
        <v>5.5</v>
      </c>
      <c r="T42" s="12">
        <v>13</v>
      </c>
      <c r="U42" s="12">
        <v>5</v>
      </c>
      <c r="V42" s="12">
        <v>8.25</v>
      </c>
      <c r="W42" s="12">
        <v>2</v>
      </c>
      <c r="X42" s="12">
        <v>1.5</v>
      </c>
      <c r="Y42" s="12">
        <v>3.5</v>
      </c>
      <c r="Z42" s="12">
        <v>7.25</v>
      </c>
      <c r="AA42" s="12">
        <v>71.75</v>
      </c>
      <c r="AB42" s="12">
        <v>74.25</v>
      </c>
      <c r="AC42" s="12">
        <v>294.25</v>
      </c>
      <c r="AD42" s="12">
        <v>84.25</v>
      </c>
      <c r="AE42" s="12">
        <v>43</v>
      </c>
      <c r="AF42" s="12">
        <v>73</v>
      </c>
      <c r="AG42" s="12">
        <v>17.75</v>
      </c>
      <c r="AH42" s="12">
        <v>41.75</v>
      </c>
      <c r="AI42" s="12">
        <v>38.5</v>
      </c>
      <c r="AJ42" s="12">
        <v>6</v>
      </c>
      <c r="AK42" s="12">
        <v>1.5</v>
      </c>
      <c r="AL42" s="12">
        <v>4.5</v>
      </c>
      <c r="AM42" s="12">
        <v>5.25</v>
      </c>
      <c r="AN42" s="12">
        <v>11</v>
      </c>
      <c r="AO42" s="12">
        <v>6</v>
      </c>
      <c r="AP42" s="12">
        <v>31.25</v>
      </c>
      <c r="AQ42" s="12">
        <v>19</v>
      </c>
      <c r="AR42" s="12">
        <v>18.75</v>
      </c>
      <c r="AS42" s="12">
        <v>0.25</v>
      </c>
      <c r="AT42" s="13">
        <v>1016</v>
      </c>
      <c r="AU42" s="14"/>
      <c r="AX42" s="15"/>
    </row>
    <row r="43" spans="1:50">
      <c r="A43" s="1" t="s">
        <v>54</v>
      </c>
      <c r="B43" s="12">
        <v>7.5</v>
      </c>
      <c r="C43" s="12">
        <v>14.25</v>
      </c>
      <c r="D43" s="12">
        <v>2</v>
      </c>
      <c r="E43" s="12">
        <v>3.25</v>
      </c>
      <c r="F43" s="12">
        <v>15.5</v>
      </c>
      <c r="G43" s="12">
        <v>4</v>
      </c>
      <c r="H43" s="12">
        <v>11.75</v>
      </c>
      <c r="I43" s="12">
        <v>6.75</v>
      </c>
      <c r="J43" s="12">
        <v>15.5</v>
      </c>
      <c r="K43" s="12">
        <v>6.25</v>
      </c>
      <c r="L43" s="12">
        <v>12.75</v>
      </c>
      <c r="M43" s="12">
        <v>17.5</v>
      </c>
      <c r="N43" s="12">
        <v>5.75</v>
      </c>
      <c r="O43" s="12">
        <v>7.75</v>
      </c>
      <c r="P43" s="12">
        <v>7</v>
      </c>
      <c r="Q43" s="12">
        <v>4.75</v>
      </c>
      <c r="R43" s="12">
        <v>5</v>
      </c>
      <c r="S43" s="12">
        <v>8.75</v>
      </c>
      <c r="T43" s="12">
        <v>10.5</v>
      </c>
      <c r="U43" s="12">
        <v>8.25</v>
      </c>
      <c r="V43" s="12">
        <v>6.5</v>
      </c>
      <c r="W43" s="12">
        <v>4.5</v>
      </c>
      <c r="X43" s="12">
        <v>3.25</v>
      </c>
      <c r="Y43" s="12">
        <v>6.5</v>
      </c>
      <c r="Z43" s="12">
        <v>5.25</v>
      </c>
      <c r="AA43" s="12">
        <v>67</v>
      </c>
      <c r="AB43" s="12">
        <v>72.75</v>
      </c>
      <c r="AC43" s="12">
        <v>307</v>
      </c>
      <c r="AD43" s="12">
        <v>155.25</v>
      </c>
      <c r="AE43" s="12">
        <v>89.75</v>
      </c>
      <c r="AF43" s="12">
        <v>139</v>
      </c>
      <c r="AG43" s="12">
        <v>60.75</v>
      </c>
      <c r="AH43" s="12">
        <v>133.5</v>
      </c>
      <c r="AI43" s="12">
        <v>118.75</v>
      </c>
      <c r="AJ43" s="12">
        <v>58</v>
      </c>
      <c r="AK43" s="12">
        <v>6.75</v>
      </c>
      <c r="AL43" s="12">
        <v>7.75</v>
      </c>
      <c r="AM43" s="12">
        <v>2.25</v>
      </c>
      <c r="AN43" s="12">
        <v>11.75</v>
      </c>
      <c r="AO43" s="12">
        <v>30.25</v>
      </c>
      <c r="AP43" s="12">
        <v>6</v>
      </c>
      <c r="AQ43" s="12">
        <v>42.75</v>
      </c>
      <c r="AR43" s="12">
        <v>33.25</v>
      </c>
      <c r="AS43" s="12">
        <v>0.25</v>
      </c>
      <c r="AT43" s="13">
        <v>1543.5</v>
      </c>
      <c r="AU43" s="14"/>
      <c r="AX43" s="15"/>
    </row>
    <row r="44" spans="1:50">
      <c r="A44" s="1" t="s">
        <v>55</v>
      </c>
      <c r="B44" s="12">
        <v>13.75</v>
      </c>
      <c r="C44" s="12">
        <v>36</v>
      </c>
      <c r="D44" s="12">
        <v>31</v>
      </c>
      <c r="E44" s="12">
        <v>44.75</v>
      </c>
      <c r="F44" s="12">
        <v>102.75</v>
      </c>
      <c r="G44" s="12">
        <v>22</v>
      </c>
      <c r="H44" s="12">
        <v>45</v>
      </c>
      <c r="I44" s="12">
        <v>28</v>
      </c>
      <c r="J44" s="12">
        <v>45.75</v>
      </c>
      <c r="K44" s="12">
        <v>12.75</v>
      </c>
      <c r="L44" s="12">
        <v>22.5</v>
      </c>
      <c r="M44" s="12">
        <v>16.5</v>
      </c>
      <c r="N44" s="12">
        <v>14.5</v>
      </c>
      <c r="O44" s="12">
        <v>7.75</v>
      </c>
      <c r="P44" s="12">
        <v>4.75</v>
      </c>
      <c r="Q44" s="12">
        <v>4</v>
      </c>
      <c r="R44" s="12">
        <v>8.5</v>
      </c>
      <c r="S44" s="12">
        <v>26.5</v>
      </c>
      <c r="T44" s="12">
        <v>36.75</v>
      </c>
      <c r="U44" s="12">
        <v>54.5</v>
      </c>
      <c r="V44" s="12">
        <v>62.25</v>
      </c>
      <c r="W44" s="12">
        <v>35.75</v>
      </c>
      <c r="X44" s="12">
        <v>19.5</v>
      </c>
      <c r="Y44" s="12">
        <v>53.75</v>
      </c>
      <c r="Z44" s="12">
        <v>20.5</v>
      </c>
      <c r="AA44" s="12">
        <v>179.5</v>
      </c>
      <c r="AB44" s="12">
        <v>162.75</v>
      </c>
      <c r="AC44" s="12">
        <v>881.5</v>
      </c>
      <c r="AD44" s="12">
        <v>278.25</v>
      </c>
      <c r="AE44" s="12">
        <v>104</v>
      </c>
      <c r="AF44" s="12">
        <v>101</v>
      </c>
      <c r="AG44" s="12">
        <v>46.75</v>
      </c>
      <c r="AH44" s="12">
        <v>48.75</v>
      </c>
      <c r="AI44" s="12">
        <v>84</v>
      </c>
      <c r="AJ44" s="12">
        <v>51.25</v>
      </c>
      <c r="AK44" s="12">
        <v>7.25</v>
      </c>
      <c r="AL44" s="12">
        <v>68.25</v>
      </c>
      <c r="AM44" s="12">
        <v>15</v>
      </c>
      <c r="AN44" s="12">
        <v>41.25</v>
      </c>
      <c r="AO44" s="12">
        <v>19.5</v>
      </c>
      <c r="AP44" s="12">
        <v>38.75</v>
      </c>
      <c r="AQ44" s="12">
        <v>19.5</v>
      </c>
      <c r="AR44" s="12">
        <v>210.75</v>
      </c>
      <c r="AS44" s="12">
        <v>3</v>
      </c>
      <c r="AT44" s="13">
        <v>3130.75</v>
      </c>
      <c r="AU44" s="14"/>
      <c r="AX44" s="15"/>
    </row>
    <row r="45" spans="1:50">
      <c r="A45" s="1" t="s">
        <v>56</v>
      </c>
      <c r="B45" s="12">
        <v>14.75</v>
      </c>
      <c r="C45" s="12">
        <v>17</v>
      </c>
      <c r="D45" s="12">
        <v>15.5</v>
      </c>
      <c r="E45" s="12">
        <v>16.5</v>
      </c>
      <c r="F45" s="12">
        <v>112</v>
      </c>
      <c r="G45" s="12">
        <v>19</v>
      </c>
      <c r="H45" s="12">
        <v>19.75</v>
      </c>
      <c r="I45" s="12">
        <v>15.25</v>
      </c>
      <c r="J45" s="12">
        <v>33</v>
      </c>
      <c r="K45" s="12">
        <v>8.75</v>
      </c>
      <c r="L45" s="12">
        <v>18.25</v>
      </c>
      <c r="M45" s="12">
        <v>31.5</v>
      </c>
      <c r="N45" s="12">
        <v>7.25</v>
      </c>
      <c r="O45" s="12">
        <v>5.75</v>
      </c>
      <c r="P45" s="12">
        <v>7</v>
      </c>
      <c r="Q45" s="12">
        <v>7.25</v>
      </c>
      <c r="R45" s="12">
        <v>2.75</v>
      </c>
      <c r="S45" s="12">
        <v>4.75</v>
      </c>
      <c r="T45" s="12">
        <v>11.5</v>
      </c>
      <c r="U45" s="12">
        <v>12.5</v>
      </c>
      <c r="V45" s="12">
        <v>20</v>
      </c>
      <c r="W45" s="12">
        <v>9</v>
      </c>
      <c r="X45" s="12">
        <v>4.25</v>
      </c>
      <c r="Y45" s="12">
        <v>16.5</v>
      </c>
      <c r="Z45" s="12">
        <v>9.25</v>
      </c>
      <c r="AA45" s="12">
        <v>170</v>
      </c>
      <c r="AB45" s="12">
        <v>218.75</v>
      </c>
      <c r="AC45" s="12">
        <v>631.75</v>
      </c>
      <c r="AD45" s="12">
        <v>256</v>
      </c>
      <c r="AE45" s="12">
        <v>124</v>
      </c>
      <c r="AF45" s="12">
        <v>127.5</v>
      </c>
      <c r="AG45" s="12">
        <v>44.25</v>
      </c>
      <c r="AH45" s="12">
        <v>79</v>
      </c>
      <c r="AI45" s="12">
        <v>116</v>
      </c>
      <c r="AJ45" s="12">
        <v>29.5</v>
      </c>
      <c r="AK45" s="12">
        <v>2.25</v>
      </c>
      <c r="AL45" s="12">
        <v>11.25</v>
      </c>
      <c r="AM45" s="12">
        <v>4.25</v>
      </c>
      <c r="AN45" s="12">
        <v>13.75</v>
      </c>
      <c r="AO45" s="12">
        <v>22</v>
      </c>
      <c r="AP45" s="12">
        <v>27.75</v>
      </c>
      <c r="AQ45" s="12">
        <v>224.25</v>
      </c>
      <c r="AR45" s="12">
        <v>10.25</v>
      </c>
      <c r="AS45" s="12">
        <v>2.5</v>
      </c>
      <c r="AT45" s="13">
        <v>2554</v>
      </c>
      <c r="AU45" s="14"/>
      <c r="AX45" s="15"/>
    </row>
    <row r="46" spans="1:50">
      <c r="A46" s="1" t="s">
        <v>62</v>
      </c>
      <c r="B46" s="12">
        <v>1.25</v>
      </c>
      <c r="C46" s="12">
        <v>2</v>
      </c>
      <c r="D46" s="12">
        <v>3</v>
      </c>
      <c r="E46" s="12">
        <v>1.25</v>
      </c>
      <c r="F46" s="12">
        <v>6.75</v>
      </c>
      <c r="G46" s="12">
        <v>0.5</v>
      </c>
      <c r="H46" s="12">
        <v>3.75</v>
      </c>
      <c r="I46" s="12">
        <v>3</v>
      </c>
      <c r="J46" s="12">
        <v>4.25</v>
      </c>
      <c r="K46" s="12">
        <v>9.25</v>
      </c>
      <c r="L46" s="12">
        <v>8.5</v>
      </c>
      <c r="M46" s="12">
        <v>33.25</v>
      </c>
      <c r="N46" s="12">
        <v>7.75</v>
      </c>
      <c r="O46" s="12">
        <v>20</v>
      </c>
      <c r="P46" s="12">
        <v>5</v>
      </c>
      <c r="Q46" s="12">
        <v>1.5</v>
      </c>
      <c r="R46" s="12">
        <v>6.75</v>
      </c>
      <c r="S46" s="12">
        <v>4.25</v>
      </c>
      <c r="T46" s="12">
        <v>1.75</v>
      </c>
      <c r="U46" s="12">
        <v>1.25</v>
      </c>
      <c r="V46" s="12">
        <v>1.5</v>
      </c>
      <c r="W46" s="12">
        <v>0</v>
      </c>
      <c r="X46" s="12">
        <v>0</v>
      </c>
      <c r="Y46" s="12">
        <v>2.25</v>
      </c>
      <c r="Z46" s="12">
        <v>2.25</v>
      </c>
      <c r="AA46" s="12">
        <v>34.5</v>
      </c>
      <c r="AB46" s="12">
        <v>24.75</v>
      </c>
      <c r="AC46" s="12">
        <v>58.75</v>
      </c>
      <c r="AD46" s="12">
        <v>26.75</v>
      </c>
      <c r="AE46" s="12">
        <v>2.5</v>
      </c>
      <c r="AF46" s="12">
        <v>3.25</v>
      </c>
      <c r="AG46" s="12">
        <v>1.75</v>
      </c>
      <c r="AH46" s="12">
        <v>3.5</v>
      </c>
      <c r="AI46" s="12">
        <v>5.75</v>
      </c>
      <c r="AJ46" s="12">
        <v>0.5</v>
      </c>
      <c r="AK46" s="12">
        <v>17.25</v>
      </c>
      <c r="AL46" s="12">
        <v>6</v>
      </c>
      <c r="AM46" s="12">
        <v>0</v>
      </c>
      <c r="AN46" s="12">
        <v>0.5</v>
      </c>
      <c r="AO46" s="12">
        <v>0.25</v>
      </c>
      <c r="AP46" s="12">
        <v>1.25</v>
      </c>
      <c r="AQ46" s="12">
        <v>6.75</v>
      </c>
      <c r="AR46" s="12">
        <v>1.75</v>
      </c>
      <c r="AS46" s="12">
        <v>4.75</v>
      </c>
      <c r="AT46" s="13">
        <v>331.5</v>
      </c>
      <c r="AU46" s="14"/>
      <c r="AX46" s="15"/>
    </row>
    <row r="47" spans="1:50">
      <c r="A47" s="11" t="s">
        <v>49</v>
      </c>
      <c r="B47" s="14">
        <v>1843.25</v>
      </c>
      <c r="C47" s="14">
        <v>3168.25</v>
      </c>
      <c r="D47" s="14">
        <v>2185.75</v>
      </c>
      <c r="E47" s="14">
        <v>2274.75</v>
      </c>
      <c r="F47" s="14">
        <v>7631.75</v>
      </c>
      <c r="G47" s="14">
        <v>2648.5</v>
      </c>
      <c r="H47" s="14">
        <v>4121</v>
      </c>
      <c r="I47" s="14">
        <v>2945.75</v>
      </c>
      <c r="J47" s="14">
        <v>4008.5</v>
      </c>
      <c r="K47" s="14">
        <v>2332</v>
      </c>
      <c r="L47" s="14">
        <v>4154.25</v>
      </c>
      <c r="M47" s="14">
        <v>4633.25</v>
      </c>
      <c r="N47" s="14">
        <v>2215.5</v>
      </c>
      <c r="O47" s="14">
        <v>2919.75</v>
      </c>
      <c r="P47" s="14">
        <v>2086.5</v>
      </c>
      <c r="Q47" s="14">
        <v>1279</v>
      </c>
      <c r="R47" s="14">
        <v>1499.75</v>
      </c>
      <c r="S47" s="14">
        <v>2919</v>
      </c>
      <c r="T47" s="14">
        <v>2081</v>
      </c>
      <c r="U47" s="14">
        <v>1832.25</v>
      </c>
      <c r="V47" s="14">
        <v>2532.5</v>
      </c>
      <c r="W47" s="14">
        <v>1405</v>
      </c>
      <c r="X47" s="14">
        <v>1085</v>
      </c>
      <c r="Y47" s="14">
        <v>2829.75</v>
      </c>
      <c r="Z47" s="14">
        <v>3043.5</v>
      </c>
      <c r="AA47" s="14">
        <v>8912.75</v>
      </c>
      <c r="AB47" s="14">
        <v>7950.5</v>
      </c>
      <c r="AC47" s="14">
        <v>24697.5</v>
      </c>
      <c r="AD47" s="14">
        <v>10073.25</v>
      </c>
      <c r="AE47" s="14">
        <v>7026.25</v>
      </c>
      <c r="AF47" s="14">
        <v>7873.5</v>
      </c>
      <c r="AG47" s="14">
        <v>3748</v>
      </c>
      <c r="AH47" s="14">
        <v>6248.75</v>
      </c>
      <c r="AI47" s="14">
        <v>4026.5</v>
      </c>
      <c r="AJ47" s="14">
        <v>1413.75</v>
      </c>
      <c r="AK47" s="14">
        <v>1172.5</v>
      </c>
      <c r="AL47" s="14">
        <v>3456.5</v>
      </c>
      <c r="AM47" s="14">
        <v>628</v>
      </c>
      <c r="AN47" s="14">
        <v>2211.75</v>
      </c>
      <c r="AO47" s="14">
        <v>992</v>
      </c>
      <c r="AP47" s="14">
        <v>1462</v>
      </c>
      <c r="AQ47" s="14">
        <v>3800.25</v>
      </c>
      <c r="AR47" s="14">
        <v>2623.75</v>
      </c>
      <c r="AS47" s="14">
        <v>308</v>
      </c>
      <c r="AT47" s="14">
        <v>168301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7.75</v>
      </c>
      <c r="C3" s="12">
        <v>51.25</v>
      </c>
      <c r="D3" s="12">
        <v>57</v>
      </c>
      <c r="E3" s="12">
        <v>38.75</v>
      </c>
      <c r="F3" s="12">
        <v>132.25</v>
      </c>
      <c r="G3" s="12">
        <v>52.5</v>
      </c>
      <c r="H3" s="12">
        <v>53</v>
      </c>
      <c r="I3" s="12">
        <v>28.75</v>
      </c>
      <c r="J3" s="12">
        <v>49.25</v>
      </c>
      <c r="K3" s="12">
        <v>32.25</v>
      </c>
      <c r="L3" s="12">
        <v>55.5</v>
      </c>
      <c r="M3" s="12">
        <v>54</v>
      </c>
      <c r="N3" s="12">
        <v>14.75</v>
      </c>
      <c r="O3" s="12">
        <v>18</v>
      </c>
      <c r="P3" s="12">
        <v>16.5</v>
      </c>
      <c r="Q3" s="12">
        <v>12.5</v>
      </c>
      <c r="R3" s="12">
        <v>8</v>
      </c>
      <c r="S3" s="12">
        <v>11.25</v>
      </c>
      <c r="T3" s="12">
        <v>19</v>
      </c>
      <c r="U3" s="12">
        <v>4.5</v>
      </c>
      <c r="V3" s="12">
        <v>5.5</v>
      </c>
      <c r="W3" s="12">
        <v>5</v>
      </c>
      <c r="X3" s="12">
        <v>2.5</v>
      </c>
      <c r="Y3" s="12">
        <v>8.25</v>
      </c>
      <c r="Z3" s="12">
        <v>18.5</v>
      </c>
      <c r="AA3" s="12">
        <v>63.5</v>
      </c>
      <c r="AB3" s="12">
        <v>42.5</v>
      </c>
      <c r="AC3" s="12">
        <v>165.25</v>
      </c>
      <c r="AD3" s="12">
        <v>63.25</v>
      </c>
      <c r="AE3" s="12">
        <v>51.75</v>
      </c>
      <c r="AF3" s="12">
        <v>48</v>
      </c>
      <c r="AG3" s="12">
        <v>12</v>
      </c>
      <c r="AH3" s="12">
        <v>29.25</v>
      </c>
      <c r="AI3" s="12">
        <v>23.25</v>
      </c>
      <c r="AJ3" s="12">
        <v>4.75</v>
      </c>
      <c r="AK3" s="12">
        <v>2</v>
      </c>
      <c r="AL3" s="12">
        <v>7.75</v>
      </c>
      <c r="AM3" s="12">
        <v>1.75</v>
      </c>
      <c r="AN3" s="12">
        <v>31.5</v>
      </c>
      <c r="AO3" s="12">
        <v>7.75</v>
      </c>
      <c r="AP3" s="12">
        <v>5.25</v>
      </c>
      <c r="AQ3" s="12">
        <v>16.75</v>
      </c>
      <c r="AR3" s="12">
        <v>9.5</v>
      </c>
      <c r="AS3" s="12">
        <v>1.25</v>
      </c>
      <c r="AT3" s="13">
        <v>1343.5</v>
      </c>
      <c r="AU3" s="14"/>
      <c r="AW3" s="9" t="s">
        <v>38</v>
      </c>
      <c r="AX3" s="24">
        <f>SUM(B3:Z27,AK3:AN27,B38:Z41,AK38:AN41,B46:Z46,AS3:AS27,AS38:AS41,AK46:AN46,AS46)</f>
        <v>27632.25</v>
      </c>
      <c r="AZ3" s="9" t="s">
        <v>39</v>
      </c>
      <c r="BA3" s="15">
        <f>SUM(AX12:AX18,AY12:BD12)</f>
        <v>64892.25</v>
      </c>
      <c r="BB3" s="16">
        <f>BA3/BE$19</f>
        <v>0.56680889533309464</v>
      </c>
    </row>
    <row r="4" spans="1:57">
      <c r="A4" s="1" t="s">
        <v>3</v>
      </c>
      <c r="B4" s="12">
        <v>54</v>
      </c>
      <c r="C4" s="12">
        <v>6.75</v>
      </c>
      <c r="D4" s="12">
        <v>47.25</v>
      </c>
      <c r="E4" s="12">
        <v>36.75</v>
      </c>
      <c r="F4" s="12">
        <v>204.25</v>
      </c>
      <c r="G4" s="12">
        <v>71.25</v>
      </c>
      <c r="H4" s="12">
        <v>89.25</v>
      </c>
      <c r="I4" s="12">
        <v>57.5</v>
      </c>
      <c r="J4" s="12">
        <v>80.25</v>
      </c>
      <c r="K4" s="12">
        <v>41.25</v>
      </c>
      <c r="L4" s="12">
        <v>79.25</v>
      </c>
      <c r="M4" s="12">
        <v>109.75</v>
      </c>
      <c r="N4" s="12">
        <v>29.25</v>
      </c>
      <c r="O4" s="12">
        <v>32.25</v>
      </c>
      <c r="P4" s="12">
        <v>31.5</v>
      </c>
      <c r="Q4" s="12">
        <v>14.75</v>
      </c>
      <c r="R4" s="12">
        <v>14.25</v>
      </c>
      <c r="S4" s="12">
        <v>35.5</v>
      </c>
      <c r="T4" s="12">
        <v>20.25</v>
      </c>
      <c r="U4" s="12">
        <v>10.25</v>
      </c>
      <c r="V4" s="12">
        <v>16</v>
      </c>
      <c r="W4" s="12">
        <v>5</v>
      </c>
      <c r="X4" s="12">
        <v>4</v>
      </c>
      <c r="Y4" s="12">
        <v>12.75</v>
      </c>
      <c r="Z4" s="12">
        <v>24.25</v>
      </c>
      <c r="AA4" s="12">
        <v>110.25</v>
      </c>
      <c r="AB4" s="12">
        <v>102</v>
      </c>
      <c r="AC4" s="12">
        <v>356</v>
      </c>
      <c r="AD4" s="12">
        <v>123.25</v>
      </c>
      <c r="AE4" s="12">
        <v>50.25</v>
      </c>
      <c r="AF4" s="12">
        <v>63</v>
      </c>
      <c r="AG4" s="12">
        <v>21.25</v>
      </c>
      <c r="AH4" s="12">
        <v>36</v>
      </c>
      <c r="AI4" s="12">
        <v>33.25</v>
      </c>
      <c r="AJ4" s="12">
        <v>12.75</v>
      </c>
      <c r="AK4" s="12">
        <v>6.25</v>
      </c>
      <c r="AL4" s="12">
        <v>11.75</v>
      </c>
      <c r="AM4" s="12">
        <v>2</v>
      </c>
      <c r="AN4" s="12">
        <v>29.25</v>
      </c>
      <c r="AO4" s="12">
        <v>10.25</v>
      </c>
      <c r="AP4" s="12">
        <v>11.5</v>
      </c>
      <c r="AQ4" s="12">
        <v>47.5</v>
      </c>
      <c r="AR4" s="12">
        <v>12.75</v>
      </c>
      <c r="AS4" s="12">
        <v>0.5</v>
      </c>
      <c r="AT4" s="13">
        <v>2167.25</v>
      </c>
      <c r="AU4" s="14"/>
      <c r="AW4" s="9" t="s">
        <v>40</v>
      </c>
      <c r="AX4" s="24">
        <f>SUM(AA28:AJ37, AA42:AJ45, AO28:AR37, AO42:AR45)</f>
        <v>36339.5</v>
      </c>
      <c r="AZ4" s="9" t="s">
        <v>41</v>
      </c>
      <c r="BA4" s="15">
        <f>SUM(AY13:BC18)</f>
        <v>45070.75</v>
      </c>
      <c r="BB4" s="16">
        <f>BA4/BE$19</f>
        <v>0.39367570117131201</v>
      </c>
    </row>
    <row r="5" spans="1:57">
      <c r="A5" s="1" t="s">
        <v>4</v>
      </c>
      <c r="B5" s="12">
        <v>62.5</v>
      </c>
      <c r="C5" s="12">
        <v>50.5</v>
      </c>
      <c r="D5" s="12">
        <v>5.75</v>
      </c>
      <c r="E5" s="12">
        <v>33.5</v>
      </c>
      <c r="F5" s="12">
        <v>244</v>
      </c>
      <c r="G5" s="12">
        <v>62.75</v>
      </c>
      <c r="H5" s="12">
        <v>49</v>
      </c>
      <c r="I5" s="12">
        <v>43.75</v>
      </c>
      <c r="J5" s="12">
        <v>58.5</v>
      </c>
      <c r="K5" s="12">
        <v>41.75</v>
      </c>
      <c r="L5" s="12">
        <v>33.5</v>
      </c>
      <c r="M5" s="12">
        <v>45.75</v>
      </c>
      <c r="N5" s="12">
        <v>12</v>
      </c>
      <c r="O5" s="12">
        <v>8.5</v>
      </c>
      <c r="P5" s="12">
        <v>11.25</v>
      </c>
      <c r="Q5" s="12">
        <v>5.5</v>
      </c>
      <c r="R5" s="12">
        <v>5</v>
      </c>
      <c r="S5" s="12">
        <v>22</v>
      </c>
      <c r="T5" s="12">
        <v>9.75</v>
      </c>
      <c r="U5" s="12">
        <v>3.75</v>
      </c>
      <c r="V5" s="12">
        <v>14.75</v>
      </c>
      <c r="W5" s="12">
        <v>3</v>
      </c>
      <c r="X5" s="12">
        <v>4.25</v>
      </c>
      <c r="Y5" s="12">
        <v>18.25</v>
      </c>
      <c r="Z5" s="12">
        <v>9.5</v>
      </c>
      <c r="AA5" s="12">
        <v>78.5</v>
      </c>
      <c r="AB5" s="12">
        <v>68.75</v>
      </c>
      <c r="AC5" s="12">
        <v>194</v>
      </c>
      <c r="AD5" s="12">
        <v>113.5</v>
      </c>
      <c r="AE5" s="12">
        <v>31.75</v>
      </c>
      <c r="AF5" s="12">
        <v>25.5</v>
      </c>
      <c r="AG5" s="12">
        <v>9</v>
      </c>
      <c r="AH5" s="12">
        <v>12.75</v>
      </c>
      <c r="AI5" s="12">
        <v>9</v>
      </c>
      <c r="AJ5" s="12">
        <v>1.5</v>
      </c>
      <c r="AK5" s="12">
        <v>3.5</v>
      </c>
      <c r="AL5" s="12">
        <v>6</v>
      </c>
      <c r="AM5" s="12">
        <v>2.75</v>
      </c>
      <c r="AN5" s="12">
        <v>10</v>
      </c>
      <c r="AO5" s="12">
        <v>2.25</v>
      </c>
      <c r="AP5" s="12">
        <v>3</v>
      </c>
      <c r="AQ5" s="12">
        <v>39</v>
      </c>
      <c r="AR5" s="12">
        <v>10</v>
      </c>
      <c r="AS5" s="12">
        <v>1</v>
      </c>
      <c r="AT5" s="13">
        <v>1480.5</v>
      </c>
      <c r="AU5" s="14"/>
      <c r="AW5" s="9" t="s">
        <v>42</v>
      </c>
      <c r="AX5" s="24">
        <f>SUM(AA3:AJ27,B28:Z37,AA38:AJ41,AK28:AN37, B42:Z45, AK42:AN45, AO3:AR27, AO38:AR41,AS28:AS37,AS42:AS45,AA46:AJ46,AO46:AR46)</f>
        <v>51004.5</v>
      </c>
    </row>
    <row r="6" spans="1:57">
      <c r="A6" s="1" t="s">
        <v>5</v>
      </c>
      <c r="B6" s="12">
        <v>40.5</v>
      </c>
      <c r="C6" s="12">
        <v>38.5</v>
      </c>
      <c r="D6" s="12">
        <v>29</v>
      </c>
      <c r="E6" s="12">
        <v>7.25</v>
      </c>
      <c r="F6" s="12">
        <v>76.25</v>
      </c>
      <c r="G6" s="12">
        <v>38</v>
      </c>
      <c r="H6" s="12">
        <v>41.5</v>
      </c>
      <c r="I6" s="12">
        <v>45.75</v>
      </c>
      <c r="J6" s="12">
        <v>65.5</v>
      </c>
      <c r="K6" s="12">
        <v>26.5</v>
      </c>
      <c r="L6" s="12">
        <v>42.5</v>
      </c>
      <c r="M6" s="12">
        <v>40.25</v>
      </c>
      <c r="N6" s="12">
        <v>16.75</v>
      </c>
      <c r="O6" s="12">
        <v>22.25</v>
      </c>
      <c r="P6" s="12">
        <v>14.75</v>
      </c>
      <c r="Q6" s="12">
        <v>4.25</v>
      </c>
      <c r="R6" s="12">
        <v>6.75</v>
      </c>
      <c r="S6" s="12">
        <v>25.5</v>
      </c>
      <c r="T6" s="12">
        <v>15.5</v>
      </c>
      <c r="U6" s="12">
        <v>11</v>
      </c>
      <c r="V6" s="12">
        <v>15.25</v>
      </c>
      <c r="W6" s="12">
        <v>8.25</v>
      </c>
      <c r="X6" s="12">
        <v>6.25</v>
      </c>
      <c r="Y6" s="12">
        <v>10.5</v>
      </c>
      <c r="Z6" s="12">
        <v>10.5</v>
      </c>
      <c r="AA6" s="12">
        <v>136</v>
      </c>
      <c r="AB6" s="12">
        <v>117.25</v>
      </c>
      <c r="AC6" s="12">
        <v>279.5</v>
      </c>
      <c r="AD6" s="12">
        <v>181.75</v>
      </c>
      <c r="AE6" s="12">
        <v>79.75</v>
      </c>
      <c r="AF6" s="12">
        <v>80.25</v>
      </c>
      <c r="AG6" s="12">
        <v>22.75</v>
      </c>
      <c r="AH6" s="12">
        <v>16</v>
      </c>
      <c r="AI6" s="12">
        <v>15.5</v>
      </c>
      <c r="AJ6" s="12">
        <v>4.75</v>
      </c>
      <c r="AK6" s="12">
        <v>4.5</v>
      </c>
      <c r="AL6" s="12">
        <v>12.75</v>
      </c>
      <c r="AM6" s="12">
        <v>1.5</v>
      </c>
      <c r="AN6" s="12">
        <v>13.75</v>
      </c>
      <c r="AO6" s="12">
        <v>3.5</v>
      </c>
      <c r="AP6" s="12">
        <v>3.75</v>
      </c>
      <c r="AQ6" s="12">
        <v>62.25</v>
      </c>
      <c r="AR6" s="12">
        <v>12.75</v>
      </c>
      <c r="AS6" s="12">
        <v>2.25</v>
      </c>
      <c r="AT6" s="13">
        <v>1709.5</v>
      </c>
      <c r="AU6" s="14"/>
      <c r="AX6" s="12"/>
    </row>
    <row r="7" spans="1:57">
      <c r="A7" s="1" t="s">
        <v>6</v>
      </c>
      <c r="B7" s="12">
        <v>148</v>
      </c>
      <c r="C7" s="12">
        <v>193.25</v>
      </c>
      <c r="D7" s="12">
        <v>243.5</v>
      </c>
      <c r="E7" s="12">
        <v>69.5</v>
      </c>
      <c r="F7" s="12">
        <v>21.5</v>
      </c>
      <c r="G7" s="12">
        <v>135.75</v>
      </c>
      <c r="H7" s="12">
        <v>157.5</v>
      </c>
      <c r="I7" s="12">
        <v>158.5</v>
      </c>
      <c r="J7" s="12">
        <v>186.25</v>
      </c>
      <c r="K7" s="12">
        <v>80.75</v>
      </c>
      <c r="L7" s="12">
        <v>109.25</v>
      </c>
      <c r="M7" s="12">
        <v>172.5</v>
      </c>
      <c r="N7" s="12">
        <v>46.5</v>
      </c>
      <c r="O7" s="12">
        <v>49.75</v>
      </c>
      <c r="P7" s="12">
        <v>53.25</v>
      </c>
      <c r="Q7" s="12">
        <v>25.5</v>
      </c>
      <c r="R7" s="12">
        <v>55</v>
      </c>
      <c r="S7" s="12">
        <v>211.25</v>
      </c>
      <c r="T7" s="12">
        <v>28.5</v>
      </c>
      <c r="U7" s="12">
        <v>42.25</v>
      </c>
      <c r="V7" s="12">
        <v>54.75</v>
      </c>
      <c r="W7" s="12">
        <v>35.5</v>
      </c>
      <c r="X7" s="12">
        <v>17.25</v>
      </c>
      <c r="Y7" s="12">
        <v>28.5</v>
      </c>
      <c r="Z7" s="12">
        <v>38.5</v>
      </c>
      <c r="AA7" s="12">
        <v>314.75</v>
      </c>
      <c r="AB7" s="12">
        <v>208.25</v>
      </c>
      <c r="AC7" s="12">
        <v>762.75</v>
      </c>
      <c r="AD7" s="12">
        <v>380.25</v>
      </c>
      <c r="AE7" s="12">
        <v>181.5</v>
      </c>
      <c r="AF7" s="12">
        <v>143</v>
      </c>
      <c r="AG7" s="12">
        <v>55.25</v>
      </c>
      <c r="AH7" s="12">
        <v>39.75</v>
      </c>
      <c r="AI7" s="12">
        <v>72</v>
      </c>
      <c r="AJ7" s="12">
        <v>8</v>
      </c>
      <c r="AK7" s="12">
        <v>14.25</v>
      </c>
      <c r="AL7" s="12">
        <v>58.5</v>
      </c>
      <c r="AM7" s="12">
        <v>9.25</v>
      </c>
      <c r="AN7" s="12">
        <v>19</v>
      </c>
      <c r="AO7" s="12">
        <v>11</v>
      </c>
      <c r="AP7" s="12">
        <v>10.75</v>
      </c>
      <c r="AQ7" s="12">
        <v>193.75</v>
      </c>
      <c r="AR7" s="12">
        <v>81.75</v>
      </c>
      <c r="AS7" s="12">
        <v>5</v>
      </c>
      <c r="AT7" s="13">
        <v>4931.5</v>
      </c>
      <c r="AU7" s="14"/>
      <c r="AX7" s="12"/>
    </row>
    <row r="8" spans="1:57">
      <c r="A8" s="1" t="s">
        <v>7</v>
      </c>
      <c r="B8" s="12">
        <v>54.5</v>
      </c>
      <c r="C8" s="12">
        <v>63.25</v>
      </c>
      <c r="D8" s="12">
        <v>59.25</v>
      </c>
      <c r="E8" s="12">
        <v>37</v>
      </c>
      <c r="F8" s="12">
        <v>114.75</v>
      </c>
      <c r="G8" s="12">
        <v>12.75</v>
      </c>
      <c r="H8" s="12">
        <v>68.25</v>
      </c>
      <c r="I8" s="12">
        <v>69.75</v>
      </c>
      <c r="J8" s="12">
        <v>67.75</v>
      </c>
      <c r="K8" s="12">
        <v>51.5</v>
      </c>
      <c r="L8" s="12">
        <v>70.5</v>
      </c>
      <c r="M8" s="12">
        <v>84.5</v>
      </c>
      <c r="N8" s="12">
        <v>25.25</v>
      </c>
      <c r="O8" s="12">
        <v>31</v>
      </c>
      <c r="P8" s="12">
        <v>19</v>
      </c>
      <c r="Q8" s="12">
        <v>10</v>
      </c>
      <c r="R8" s="12">
        <v>10.25</v>
      </c>
      <c r="S8" s="12">
        <v>27.5</v>
      </c>
      <c r="T8" s="12">
        <v>17.25</v>
      </c>
      <c r="U8" s="12">
        <v>8</v>
      </c>
      <c r="V8" s="12">
        <v>19</v>
      </c>
      <c r="W8" s="12">
        <v>5</v>
      </c>
      <c r="X8" s="12">
        <v>1.75</v>
      </c>
      <c r="Y8" s="12">
        <v>8.75</v>
      </c>
      <c r="Z8" s="12">
        <v>25.25</v>
      </c>
      <c r="AA8" s="12">
        <v>110.5</v>
      </c>
      <c r="AB8" s="12">
        <v>81.75</v>
      </c>
      <c r="AC8" s="12">
        <v>235.75</v>
      </c>
      <c r="AD8" s="12">
        <v>183.5</v>
      </c>
      <c r="AE8" s="12">
        <v>120.5</v>
      </c>
      <c r="AF8" s="12">
        <v>85</v>
      </c>
      <c r="AG8" s="12">
        <v>18</v>
      </c>
      <c r="AH8" s="12">
        <v>16.25</v>
      </c>
      <c r="AI8" s="12">
        <v>13.75</v>
      </c>
      <c r="AJ8" s="12">
        <v>4.75</v>
      </c>
      <c r="AK8" s="12">
        <v>7.5</v>
      </c>
      <c r="AL8" s="12">
        <v>12.75</v>
      </c>
      <c r="AM8" s="12">
        <v>2.75</v>
      </c>
      <c r="AN8" s="12">
        <v>18.25</v>
      </c>
      <c r="AO8" s="12">
        <v>3.25</v>
      </c>
      <c r="AP8" s="12">
        <v>1.75</v>
      </c>
      <c r="AQ8" s="12">
        <v>33.25</v>
      </c>
      <c r="AR8" s="12">
        <v>15.75</v>
      </c>
      <c r="AS8" s="12">
        <v>0.5</v>
      </c>
      <c r="AT8" s="13">
        <v>1927.25</v>
      </c>
      <c r="AU8" s="14"/>
      <c r="AX8" s="15"/>
    </row>
    <row r="9" spans="1:57">
      <c r="A9" s="1" t="s">
        <v>8</v>
      </c>
      <c r="B9" s="12">
        <v>62</v>
      </c>
      <c r="C9" s="12">
        <v>81</v>
      </c>
      <c r="D9" s="12">
        <v>51.25</v>
      </c>
      <c r="E9" s="12">
        <v>42.25</v>
      </c>
      <c r="F9" s="12">
        <v>154.75</v>
      </c>
      <c r="G9" s="12">
        <v>76.75</v>
      </c>
      <c r="H9" s="12">
        <v>7.25</v>
      </c>
      <c r="I9" s="12">
        <v>41</v>
      </c>
      <c r="J9" s="12">
        <v>76.5</v>
      </c>
      <c r="K9" s="12">
        <v>33.75</v>
      </c>
      <c r="L9" s="12">
        <v>82</v>
      </c>
      <c r="M9" s="12">
        <v>104.75</v>
      </c>
      <c r="N9" s="12">
        <v>38.25</v>
      </c>
      <c r="O9" s="12">
        <v>46</v>
      </c>
      <c r="P9" s="12">
        <v>41.5</v>
      </c>
      <c r="Q9" s="12">
        <v>19.75</v>
      </c>
      <c r="R9" s="12">
        <v>17.25</v>
      </c>
      <c r="S9" s="12">
        <v>31.5</v>
      </c>
      <c r="T9" s="12">
        <v>29</v>
      </c>
      <c r="U9" s="12">
        <v>24.75</v>
      </c>
      <c r="V9" s="12">
        <v>31.5</v>
      </c>
      <c r="W9" s="12">
        <v>19.75</v>
      </c>
      <c r="X9" s="12">
        <v>10.25</v>
      </c>
      <c r="Y9" s="12">
        <v>35.25</v>
      </c>
      <c r="Z9" s="12">
        <v>34.75</v>
      </c>
      <c r="AA9" s="12">
        <v>195.75</v>
      </c>
      <c r="AB9" s="12">
        <v>140.75</v>
      </c>
      <c r="AC9" s="12">
        <v>392.5</v>
      </c>
      <c r="AD9" s="12">
        <v>280.75</v>
      </c>
      <c r="AE9" s="12">
        <v>168.25</v>
      </c>
      <c r="AF9" s="12">
        <v>127.25</v>
      </c>
      <c r="AG9" s="12">
        <v>33.5</v>
      </c>
      <c r="AH9" s="12">
        <v>33.75</v>
      </c>
      <c r="AI9" s="12">
        <v>23.25</v>
      </c>
      <c r="AJ9" s="12">
        <v>6.5</v>
      </c>
      <c r="AK9" s="12">
        <v>11.25</v>
      </c>
      <c r="AL9" s="12">
        <v>14.25</v>
      </c>
      <c r="AM9" s="12">
        <v>8.25</v>
      </c>
      <c r="AN9" s="12">
        <v>65.75</v>
      </c>
      <c r="AO9" s="12">
        <v>6.5</v>
      </c>
      <c r="AP9" s="12">
        <v>8.5</v>
      </c>
      <c r="AQ9" s="12">
        <v>70.75</v>
      </c>
      <c r="AR9" s="12">
        <v>15.75</v>
      </c>
      <c r="AS9" s="12">
        <v>3.25</v>
      </c>
      <c r="AT9" s="13">
        <v>2799.25</v>
      </c>
      <c r="AU9" s="14"/>
      <c r="AX9" s="15"/>
    </row>
    <row r="10" spans="1:57">
      <c r="A10" s="1">
        <v>19</v>
      </c>
      <c r="B10" s="12">
        <v>25.25</v>
      </c>
      <c r="C10" s="12">
        <v>49.5</v>
      </c>
      <c r="D10" s="12">
        <v>44</v>
      </c>
      <c r="E10" s="12">
        <v>47.75</v>
      </c>
      <c r="F10" s="12">
        <v>147.75</v>
      </c>
      <c r="G10" s="12">
        <v>67.5</v>
      </c>
      <c r="H10" s="12">
        <v>42</v>
      </c>
      <c r="I10" s="12">
        <v>8.5</v>
      </c>
      <c r="J10" s="12">
        <v>16.75</v>
      </c>
      <c r="K10" s="12">
        <v>14.5</v>
      </c>
      <c r="L10" s="12">
        <v>44.5</v>
      </c>
      <c r="M10" s="12">
        <v>52.75</v>
      </c>
      <c r="N10" s="12">
        <v>29</v>
      </c>
      <c r="O10" s="12">
        <v>35.75</v>
      </c>
      <c r="P10" s="12">
        <v>34</v>
      </c>
      <c r="Q10" s="12">
        <v>15.75</v>
      </c>
      <c r="R10" s="12">
        <v>14.25</v>
      </c>
      <c r="S10" s="12">
        <v>33.25</v>
      </c>
      <c r="T10" s="12">
        <v>23.75</v>
      </c>
      <c r="U10" s="12">
        <v>26.25</v>
      </c>
      <c r="V10" s="12">
        <v>39.75</v>
      </c>
      <c r="W10" s="12">
        <v>17.75</v>
      </c>
      <c r="X10" s="12">
        <v>15.25</v>
      </c>
      <c r="Y10" s="12">
        <v>42.75</v>
      </c>
      <c r="Z10" s="12">
        <v>27.5</v>
      </c>
      <c r="AA10" s="12">
        <v>129.75</v>
      </c>
      <c r="AB10" s="12">
        <v>95.75</v>
      </c>
      <c r="AC10" s="12">
        <v>284.5</v>
      </c>
      <c r="AD10" s="12">
        <v>194.25</v>
      </c>
      <c r="AE10" s="12">
        <v>123.5</v>
      </c>
      <c r="AF10" s="12">
        <v>83.25</v>
      </c>
      <c r="AG10" s="12">
        <v>23</v>
      </c>
      <c r="AH10" s="12">
        <v>20.75</v>
      </c>
      <c r="AI10" s="12">
        <v>20.75</v>
      </c>
      <c r="AJ10" s="12">
        <v>5</v>
      </c>
      <c r="AK10" s="12">
        <v>8.5</v>
      </c>
      <c r="AL10" s="12">
        <v>19.5</v>
      </c>
      <c r="AM10" s="12">
        <v>7.5</v>
      </c>
      <c r="AN10" s="12">
        <v>30.25</v>
      </c>
      <c r="AO10" s="12">
        <v>4</v>
      </c>
      <c r="AP10" s="12">
        <v>6.25</v>
      </c>
      <c r="AQ10" s="12">
        <v>38.75</v>
      </c>
      <c r="AR10" s="12">
        <v>10</v>
      </c>
      <c r="AS10" s="12">
        <v>1.75</v>
      </c>
      <c r="AT10" s="13">
        <v>2022.75</v>
      </c>
      <c r="AU10" s="14"/>
      <c r="AW10" s="17"/>
      <c r="AX10" s="15"/>
      <c r="BD10" s="11"/>
    </row>
    <row r="11" spans="1:57">
      <c r="A11" s="1">
        <v>12</v>
      </c>
      <c r="B11" s="12">
        <v>44.5</v>
      </c>
      <c r="C11" s="12">
        <v>72</v>
      </c>
      <c r="D11" s="12">
        <v>51</v>
      </c>
      <c r="E11" s="12">
        <v>49</v>
      </c>
      <c r="F11" s="12">
        <v>165</v>
      </c>
      <c r="G11" s="12">
        <v>58.75</v>
      </c>
      <c r="H11" s="12">
        <v>56.75</v>
      </c>
      <c r="I11" s="12">
        <v>10.25</v>
      </c>
      <c r="J11" s="12">
        <v>8</v>
      </c>
      <c r="K11" s="12">
        <v>12</v>
      </c>
      <c r="L11" s="12">
        <v>51.5</v>
      </c>
      <c r="M11" s="12">
        <v>97.25</v>
      </c>
      <c r="N11" s="12">
        <v>52.5</v>
      </c>
      <c r="O11" s="12">
        <v>68</v>
      </c>
      <c r="P11" s="12">
        <v>46.75</v>
      </c>
      <c r="Q11" s="12">
        <v>27</v>
      </c>
      <c r="R11" s="12">
        <v>26.25</v>
      </c>
      <c r="S11" s="12">
        <v>44.75</v>
      </c>
      <c r="T11" s="12">
        <v>34.75</v>
      </c>
      <c r="U11" s="12">
        <v>20.25</v>
      </c>
      <c r="V11" s="12">
        <v>35</v>
      </c>
      <c r="W11" s="12">
        <v>18</v>
      </c>
      <c r="X11" s="12">
        <v>20.25</v>
      </c>
      <c r="Y11" s="12">
        <v>47</v>
      </c>
      <c r="Z11" s="12">
        <v>41.75</v>
      </c>
      <c r="AA11" s="12">
        <v>170.25</v>
      </c>
      <c r="AB11" s="12">
        <v>149.25</v>
      </c>
      <c r="AC11" s="12">
        <v>416.5</v>
      </c>
      <c r="AD11" s="12">
        <v>193.25</v>
      </c>
      <c r="AE11" s="12">
        <v>97.25</v>
      </c>
      <c r="AF11" s="12">
        <v>61.25</v>
      </c>
      <c r="AG11" s="12">
        <v>32.5</v>
      </c>
      <c r="AH11" s="12">
        <v>34.25</v>
      </c>
      <c r="AI11" s="12">
        <v>33.5</v>
      </c>
      <c r="AJ11" s="12">
        <v>14.25</v>
      </c>
      <c r="AK11" s="12">
        <v>9.25</v>
      </c>
      <c r="AL11" s="12">
        <v>18.5</v>
      </c>
      <c r="AM11" s="12">
        <v>6</v>
      </c>
      <c r="AN11" s="12">
        <v>37</v>
      </c>
      <c r="AO11" s="12">
        <v>6.5</v>
      </c>
      <c r="AP11" s="12">
        <v>12</v>
      </c>
      <c r="AQ11" s="12">
        <v>68.25</v>
      </c>
      <c r="AR11" s="12">
        <v>23</v>
      </c>
      <c r="AS11" s="12">
        <v>1.5</v>
      </c>
      <c r="AT11" s="13">
        <v>2542.5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32.75</v>
      </c>
      <c r="C12" s="12">
        <v>44.25</v>
      </c>
      <c r="D12" s="12">
        <v>38.75</v>
      </c>
      <c r="E12" s="12">
        <v>28.75</v>
      </c>
      <c r="F12" s="12">
        <v>80.25</v>
      </c>
      <c r="G12" s="12">
        <v>47</v>
      </c>
      <c r="H12" s="12">
        <v>35.5</v>
      </c>
      <c r="I12" s="12">
        <v>13.25</v>
      </c>
      <c r="J12" s="12">
        <v>12.5</v>
      </c>
      <c r="K12" s="12">
        <v>5.5</v>
      </c>
      <c r="L12" s="12">
        <v>112</v>
      </c>
      <c r="M12" s="12">
        <v>82</v>
      </c>
      <c r="N12" s="12">
        <v>77.75</v>
      </c>
      <c r="O12" s="12">
        <v>84.75</v>
      </c>
      <c r="P12" s="12">
        <v>41.25</v>
      </c>
      <c r="Q12" s="12">
        <v>24.25</v>
      </c>
      <c r="R12" s="12">
        <v>28.5</v>
      </c>
      <c r="S12" s="12">
        <v>51</v>
      </c>
      <c r="T12" s="12">
        <v>11</v>
      </c>
      <c r="U12" s="12">
        <v>10.75</v>
      </c>
      <c r="V12" s="12">
        <v>8</v>
      </c>
      <c r="W12" s="12">
        <v>3</v>
      </c>
      <c r="X12" s="12">
        <v>6</v>
      </c>
      <c r="Y12" s="12">
        <v>12.5</v>
      </c>
      <c r="Z12" s="12">
        <v>29.75</v>
      </c>
      <c r="AA12" s="12">
        <v>114.75</v>
      </c>
      <c r="AB12" s="12">
        <v>139.25</v>
      </c>
      <c r="AC12" s="12">
        <v>407.25</v>
      </c>
      <c r="AD12" s="12">
        <v>198.75</v>
      </c>
      <c r="AE12" s="12">
        <v>109.25</v>
      </c>
      <c r="AF12" s="12">
        <v>86</v>
      </c>
      <c r="AG12" s="12">
        <v>30</v>
      </c>
      <c r="AH12" s="12">
        <v>33.75</v>
      </c>
      <c r="AI12" s="12">
        <v>26.25</v>
      </c>
      <c r="AJ12" s="12">
        <v>3.5</v>
      </c>
      <c r="AK12" s="12">
        <v>33</v>
      </c>
      <c r="AL12" s="12">
        <v>50.25</v>
      </c>
      <c r="AM12" s="12">
        <v>2.5</v>
      </c>
      <c r="AN12" s="12">
        <v>9.5</v>
      </c>
      <c r="AO12" s="12">
        <v>4.25</v>
      </c>
      <c r="AP12" s="12">
        <v>5.5</v>
      </c>
      <c r="AQ12" s="12">
        <v>17.5</v>
      </c>
      <c r="AR12" s="12">
        <v>7.5</v>
      </c>
      <c r="AS12" s="12">
        <v>7.25</v>
      </c>
      <c r="AT12" s="13">
        <v>2207</v>
      </c>
      <c r="AU12" s="14"/>
      <c r="AW12" s="17" t="s">
        <v>43</v>
      </c>
      <c r="AX12" s="15">
        <f>SUM(AA28:AD31)</f>
        <v>1264.5</v>
      </c>
      <c r="AY12" s="15">
        <f>SUM(Z28:Z31,H28:K31)</f>
        <v>4567</v>
      </c>
      <c r="AZ12" s="15">
        <f>SUM(AE28:AJ31)</f>
        <v>9995.5</v>
      </c>
      <c r="BA12" s="15">
        <f>SUM(B28:G31)</f>
        <v>4210.75</v>
      </c>
      <c r="BB12" s="15">
        <f>SUM(AM28:AN31,T28:Y31)</f>
        <v>3741</v>
      </c>
      <c r="BC12" s="15">
        <f>SUM(AK28:AL31,L28:S31)</f>
        <v>5223</v>
      </c>
      <c r="BD12" s="14">
        <f>SUM(AO28:AR31)</f>
        <v>3403</v>
      </c>
      <c r="BE12" s="9">
        <f t="shared" ref="BE12:BE19" si="0">SUM(AX12:BD12)</f>
        <v>32404.75</v>
      </c>
    </row>
    <row r="13" spans="1:57">
      <c r="A13" s="1" t="s">
        <v>10</v>
      </c>
      <c r="B13" s="12">
        <v>57.25</v>
      </c>
      <c r="C13" s="12">
        <v>71</v>
      </c>
      <c r="D13" s="12">
        <v>38.75</v>
      </c>
      <c r="E13" s="12">
        <v>40</v>
      </c>
      <c r="F13" s="12">
        <v>120.75</v>
      </c>
      <c r="G13" s="12">
        <v>75.75</v>
      </c>
      <c r="H13" s="12">
        <v>89</v>
      </c>
      <c r="I13" s="12">
        <v>51.5</v>
      </c>
      <c r="J13" s="12">
        <v>59</v>
      </c>
      <c r="K13" s="12">
        <v>101.75</v>
      </c>
      <c r="L13" s="12">
        <v>7.25</v>
      </c>
      <c r="M13" s="12">
        <v>125.75</v>
      </c>
      <c r="N13" s="12">
        <v>102.75</v>
      </c>
      <c r="O13" s="12">
        <v>182.25</v>
      </c>
      <c r="P13" s="12">
        <v>100</v>
      </c>
      <c r="Q13" s="12">
        <v>52.25</v>
      </c>
      <c r="R13" s="12">
        <v>36</v>
      </c>
      <c r="S13" s="12">
        <v>70.75</v>
      </c>
      <c r="T13" s="12">
        <v>32.5</v>
      </c>
      <c r="U13" s="12">
        <v>15.5</v>
      </c>
      <c r="V13" s="12">
        <v>17.25</v>
      </c>
      <c r="W13" s="12">
        <v>12.75</v>
      </c>
      <c r="X13" s="12">
        <v>9.25</v>
      </c>
      <c r="Y13" s="12">
        <v>25</v>
      </c>
      <c r="Z13" s="12">
        <v>69.75</v>
      </c>
      <c r="AA13" s="12">
        <v>163.75</v>
      </c>
      <c r="AB13" s="12">
        <v>104</v>
      </c>
      <c r="AC13" s="12">
        <v>458.5</v>
      </c>
      <c r="AD13" s="12">
        <v>217.5</v>
      </c>
      <c r="AE13" s="12">
        <v>107</v>
      </c>
      <c r="AF13" s="12">
        <v>103.75</v>
      </c>
      <c r="AG13" s="12">
        <v>24.75</v>
      </c>
      <c r="AH13" s="12">
        <v>47</v>
      </c>
      <c r="AI13" s="12">
        <v>38.5</v>
      </c>
      <c r="AJ13" s="12">
        <v>9.25</v>
      </c>
      <c r="AK13" s="12">
        <v>33.5</v>
      </c>
      <c r="AL13" s="12">
        <v>55.5</v>
      </c>
      <c r="AM13" s="12">
        <v>6.25</v>
      </c>
      <c r="AN13" s="12">
        <v>49</v>
      </c>
      <c r="AO13" s="12">
        <v>5</v>
      </c>
      <c r="AP13" s="12">
        <v>9.25</v>
      </c>
      <c r="AQ13" s="12">
        <v>34.25</v>
      </c>
      <c r="AR13" s="12">
        <v>10.25</v>
      </c>
      <c r="AS13" s="12">
        <v>8.25</v>
      </c>
      <c r="AT13" s="13">
        <v>3049</v>
      </c>
      <c r="AU13" s="14"/>
      <c r="AW13" s="17" t="s">
        <v>44</v>
      </c>
      <c r="AX13" s="15">
        <f>SUM(AA27:AD27,AA9:AD12)</f>
        <v>4560.25</v>
      </c>
      <c r="AY13" s="15">
        <f>SUM(Z27,Z9:Z12,H9:K12,H27:K27)</f>
        <v>675.25</v>
      </c>
      <c r="AZ13" s="15">
        <f>SUM(AE9:AJ12,AE27:AJ27)</f>
        <v>1471.5</v>
      </c>
      <c r="BA13" s="15">
        <f>SUM(B9:G12,B27:G27)</f>
        <v>1678</v>
      </c>
      <c r="BB13" s="15">
        <f>SUM(T9:Y12,AM9:AN12,T27:Y27,AM27:AN27)</f>
        <v>766.5</v>
      </c>
      <c r="BC13" s="15">
        <f>SUM(L9:S12,AK9:AL12,L27:S27,AK27:AL27)</f>
        <v>1934.5</v>
      </c>
      <c r="BD13" s="14">
        <f>SUM(AO9:AR12,AO27:AR27)</f>
        <v>352</v>
      </c>
      <c r="BE13" s="9">
        <f t="shared" si="0"/>
        <v>11438</v>
      </c>
    </row>
    <row r="14" spans="1:57">
      <c r="A14" s="1" t="s">
        <v>11</v>
      </c>
      <c r="B14" s="12">
        <v>59.25</v>
      </c>
      <c r="C14" s="12">
        <v>101</v>
      </c>
      <c r="D14" s="12">
        <v>42.5</v>
      </c>
      <c r="E14" s="12">
        <v>35</v>
      </c>
      <c r="F14" s="12">
        <v>150.75</v>
      </c>
      <c r="G14" s="12">
        <v>60.5</v>
      </c>
      <c r="H14" s="12">
        <v>82.75</v>
      </c>
      <c r="I14" s="12">
        <v>72.75</v>
      </c>
      <c r="J14" s="12">
        <v>95.75</v>
      </c>
      <c r="K14" s="12">
        <v>70</v>
      </c>
      <c r="L14" s="12">
        <v>118.25</v>
      </c>
      <c r="M14" s="12">
        <v>4.75</v>
      </c>
      <c r="N14" s="12">
        <v>69.25</v>
      </c>
      <c r="O14" s="12">
        <v>140.75</v>
      </c>
      <c r="P14" s="12">
        <v>115.25</v>
      </c>
      <c r="Q14" s="12">
        <v>73.5</v>
      </c>
      <c r="R14" s="12">
        <v>72</v>
      </c>
      <c r="S14" s="12">
        <v>118</v>
      </c>
      <c r="T14" s="12">
        <v>49.75</v>
      </c>
      <c r="U14" s="12">
        <v>38</v>
      </c>
      <c r="V14" s="12">
        <v>31.75</v>
      </c>
      <c r="W14" s="12">
        <v>20</v>
      </c>
      <c r="X14" s="12">
        <v>21.75</v>
      </c>
      <c r="Y14" s="12">
        <v>23.25</v>
      </c>
      <c r="Z14" s="12">
        <v>54.25</v>
      </c>
      <c r="AA14" s="12">
        <v>165.5</v>
      </c>
      <c r="AB14" s="12">
        <v>113.75</v>
      </c>
      <c r="AC14" s="12">
        <v>360</v>
      </c>
      <c r="AD14" s="12">
        <v>168.5</v>
      </c>
      <c r="AE14" s="12">
        <v>54</v>
      </c>
      <c r="AF14" s="12">
        <v>79.75</v>
      </c>
      <c r="AG14" s="12">
        <v>44.75</v>
      </c>
      <c r="AH14" s="12">
        <v>42</v>
      </c>
      <c r="AI14" s="12">
        <v>68.5</v>
      </c>
      <c r="AJ14" s="12">
        <v>10</v>
      </c>
      <c r="AK14" s="12">
        <v>30</v>
      </c>
      <c r="AL14" s="12">
        <v>137.25</v>
      </c>
      <c r="AM14" s="12">
        <v>20.5</v>
      </c>
      <c r="AN14" s="12">
        <v>97.5</v>
      </c>
      <c r="AO14" s="12">
        <v>10</v>
      </c>
      <c r="AP14" s="12">
        <v>11.25</v>
      </c>
      <c r="AQ14" s="12">
        <v>32.5</v>
      </c>
      <c r="AR14" s="12">
        <v>17.25</v>
      </c>
      <c r="AS14" s="12">
        <v>9.75</v>
      </c>
      <c r="AT14" s="13">
        <v>3193.5</v>
      </c>
      <c r="AU14" s="14"/>
      <c r="AW14" s="17" t="s">
        <v>45</v>
      </c>
      <c r="AX14" s="15">
        <f>SUM(AA32:AD37)</f>
        <v>10460</v>
      </c>
      <c r="AY14" s="15">
        <f>SUM(H32:K37,Z32:Z37)</f>
        <v>1520.25</v>
      </c>
      <c r="AZ14" s="15">
        <f>SUM(AE32:AJ37)</f>
        <v>3944</v>
      </c>
      <c r="BA14" s="15">
        <f>SUM(B32:G37)</f>
        <v>1411.75</v>
      </c>
      <c r="BB14" s="15">
        <f>SUM(T32:Y37,AM32:AN37)</f>
        <v>941.75</v>
      </c>
      <c r="BC14" s="15">
        <f>SUM(L32:S37,AK32:AL37)</f>
        <v>1471.25</v>
      </c>
      <c r="BD14" s="14">
        <f>SUM(AO32:AR37)</f>
        <v>1728.75</v>
      </c>
      <c r="BE14" s="9">
        <f t="shared" si="0"/>
        <v>21477.75</v>
      </c>
    </row>
    <row r="15" spans="1:57">
      <c r="A15" s="1" t="s">
        <v>12</v>
      </c>
      <c r="B15" s="12">
        <v>15</v>
      </c>
      <c r="C15" s="12">
        <v>27.25</v>
      </c>
      <c r="D15" s="12">
        <v>12</v>
      </c>
      <c r="E15" s="12">
        <v>14.5</v>
      </c>
      <c r="F15" s="12">
        <v>46.75</v>
      </c>
      <c r="G15" s="12">
        <v>22</v>
      </c>
      <c r="H15" s="12">
        <v>40</v>
      </c>
      <c r="I15" s="12">
        <v>28.25</v>
      </c>
      <c r="J15" s="12">
        <v>53</v>
      </c>
      <c r="K15" s="12">
        <v>88</v>
      </c>
      <c r="L15" s="12">
        <v>101.25</v>
      </c>
      <c r="M15" s="12">
        <v>79</v>
      </c>
      <c r="N15" s="12">
        <v>4.75</v>
      </c>
      <c r="O15" s="12">
        <v>212.75</v>
      </c>
      <c r="P15" s="12">
        <v>55.5</v>
      </c>
      <c r="Q15" s="12">
        <v>27.25</v>
      </c>
      <c r="R15" s="12">
        <v>30.25</v>
      </c>
      <c r="S15" s="12">
        <v>33.5</v>
      </c>
      <c r="T15" s="12">
        <v>12.5</v>
      </c>
      <c r="U15" s="12">
        <v>9</v>
      </c>
      <c r="V15" s="12">
        <v>9.25</v>
      </c>
      <c r="W15" s="12">
        <v>1.25</v>
      </c>
      <c r="X15" s="12">
        <v>0.5</v>
      </c>
      <c r="Y15" s="12">
        <v>10.5</v>
      </c>
      <c r="Z15" s="12">
        <v>14.25</v>
      </c>
      <c r="AA15" s="12">
        <v>85.75</v>
      </c>
      <c r="AB15" s="12">
        <v>70.25</v>
      </c>
      <c r="AC15" s="12">
        <v>229</v>
      </c>
      <c r="AD15" s="12">
        <v>82.75</v>
      </c>
      <c r="AE15" s="12">
        <v>27.25</v>
      </c>
      <c r="AF15" s="12">
        <v>31.75</v>
      </c>
      <c r="AG15" s="12">
        <v>12.25</v>
      </c>
      <c r="AH15" s="12">
        <v>21</v>
      </c>
      <c r="AI15" s="12">
        <v>29.75</v>
      </c>
      <c r="AJ15" s="12">
        <v>7.25</v>
      </c>
      <c r="AK15" s="12">
        <v>23.25</v>
      </c>
      <c r="AL15" s="12">
        <v>27</v>
      </c>
      <c r="AM15" s="12">
        <v>2.5</v>
      </c>
      <c r="AN15" s="12">
        <v>15</v>
      </c>
      <c r="AO15" s="12">
        <v>3.5</v>
      </c>
      <c r="AP15" s="12">
        <v>4.5</v>
      </c>
      <c r="AQ15" s="12">
        <v>22</v>
      </c>
      <c r="AR15" s="12">
        <v>6.75</v>
      </c>
      <c r="AS15" s="12">
        <v>7.5</v>
      </c>
      <c r="AT15" s="13">
        <v>1657.25</v>
      </c>
      <c r="AU15" s="14"/>
      <c r="AW15" s="17" t="s">
        <v>46</v>
      </c>
      <c r="AX15" s="15">
        <f>SUM(AA3:AD8)</f>
        <v>4472.75</v>
      </c>
      <c r="AY15" s="15">
        <f>SUM(H3:K8,Z3:Z8)</f>
        <v>1770.5</v>
      </c>
      <c r="AZ15" s="15">
        <f>SUM(AE3:AJ8)</f>
        <v>1451.75</v>
      </c>
      <c r="BA15" s="15">
        <f>SUM(B3:G8)</f>
        <v>2601.25</v>
      </c>
      <c r="BB15" s="15">
        <f>SUM(T3:Y8,AM3:AN8)</f>
        <v>641.75</v>
      </c>
      <c r="BC15" s="15">
        <f>SUM(L3:S8,AK3:AL8)</f>
        <v>2002</v>
      </c>
      <c r="BD15" s="14">
        <f>SUM(AO3:AR8)</f>
        <v>609</v>
      </c>
      <c r="BE15" s="9">
        <f t="shared" si="0"/>
        <v>13549</v>
      </c>
    </row>
    <row r="16" spans="1:57">
      <c r="A16" s="1" t="s">
        <v>13</v>
      </c>
      <c r="B16" s="12">
        <v>16.25</v>
      </c>
      <c r="C16" s="12">
        <v>30</v>
      </c>
      <c r="D16" s="12">
        <v>7.75</v>
      </c>
      <c r="E16" s="12">
        <v>17.5</v>
      </c>
      <c r="F16" s="12">
        <v>47.5</v>
      </c>
      <c r="G16" s="12">
        <v>28.75</v>
      </c>
      <c r="H16" s="12">
        <v>52.75</v>
      </c>
      <c r="I16" s="12">
        <v>42.25</v>
      </c>
      <c r="J16" s="12">
        <v>76.25</v>
      </c>
      <c r="K16" s="12">
        <v>82.5</v>
      </c>
      <c r="L16" s="12">
        <v>188.75</v>
      </c>
      <c r="M16" s="12">
        <v>165.25</v>
      </c>
      <c r="N16" s="12">
        <v>73.5</v>
      </c>
      <c r="O16" s="12">
        <v>5.5</v>
      </c>
      <c r="P16" s="12">
        <v>95.75</v>
      </c>
      <c r="Q16" s="12">
        <v>57.5</v>
      </c>
      <c r="R16" s="12">
        <v>56</v>
      </c>
      <c r="S16" s="12">
        <v>96.25</v>
      </c>
      <c r="T16" s="12">
        <v>15.75</v>
      </c>
      <c r="U16" s="12">
        <v>4</v>
      </c>
      <c r="V16" s="12">
        <v>7.25</v>
      </c>
      <c r="W16" s="12">
        <v>3.75</v>
      </c>
      <c r="X16" s="12">
        <v>1.25</v>
      </c>
      <c r="Y16" s="12">
        <v>9.5</v>
      </c>
      <c r="Z16" s="12">
        <v>36.75</v>
      </c>
      <c r="AA16" s="12">
        <v>77.75</v>
      </c>
      <c r="AB16" s="12">
        <v>65</v>
      </c>
      <c r="AC16" s="12">
        <v>261.75</v>
      </c>
      <c r="AD16" s="12">
        <v>79.5</v>
      </c>
      <c r="AE16" s="12">
        <v>29.5</v>
      </c>
      <c r="AF16" s="12">
        <v>29.75</v>
      </c>
      <c r="AG16" s="12">
        <v>12.75</v>
      </c>
      <c r="AH16" s="12">
        <v>24</v>
      </c>
      <c r="AI16" s="12">
        <v>21.5</v>
      </c>
      <c r="AJ16" s="12">
        <v>11</v>
      </c>
      <c r="AK16" s="12">
        <v>40.5</v>
      </c>
      <c r="AL16" s="12">
        <v>87.75</v>
      </c>
      <c r="AM16" s="12">
        <v>2.25</v>
      </c>
      <c r="AN16" s="12">
        <v>22.5</v>
      </c>
      <c r="AO16" s="12">
        <v>1</v>
      </c>
      <c r="AP16" s="12">
        <v>4.5</v>
      </c>
      <c r="AQ16" s="12">
        <v>15</v>
      </c>
      <c r="AR16" s="12">
        <v>4.75</v>
      </c>
      <c r="AS16" s="12">
        <v>15.25</v>
      </c>
      <c r="AT16" s="13">
        <v>2024.25</v>
      </c>
      <c r="AU16" s="14"/>
      <c r="AW16" s="17" t="s">
        <v>47</v>
      </c>
      <c r="AX16" s="15">
        <f>SUM(AA21:AD26,AA40:AD41)</f>
        <v>4033.25</v>
      </c>
      <c r="AY16" s="15">
        <f>SUM(H21:K26,H40:K41,Z21:Z26,Z40:Z41)</f>
        <v>857.75</v>
      </c>
      <c r="AZ16" s="15">
        <f>SUM(AE21:AJ26,AE40:AJ41)</f>
        <v>955</v>
      </c>
      <c r="BA16" s="15">
        <f>SUM(B21:G26,B40:G41)</f>
        <v>685.5</v>
      </c>
      <c r="BB16" s="15">
        <f>SUM(T21:Y26,T40:Y41,AM21:AN26,AM40:AN41)</f>
        <v>2093.25</v>
      </c>
      <c r="BC16" s="15">
        <f>SUM(L21:S26,L40:S41,AK21:AL26,AK40:AL41)</f>
        <v>955.75</v>
      </c>
      <c r="BD16" s="14">
        <f>SUM(AO21:AR26,AO40:AR41)</f>
        <v>660.25</v>
      </c>
      <c r="BE16" s="9">
        <f t="shared" si="0"/>
        <v>10240.75</v>
      </c>
    </row>
    <row r="17" spans="1:57">
      <c r="A17" s="1" t="s">
        <v>14</v>
      </c>
      <c r="B17" s="12">
        <v>18.75</v>
      </c>
      <c r="C17" s="12">
        <v>27.5</v>
      </c>
      <c r="D17" s="12">
        <v>11.25</v>
      </c>
      <c r="E17" s="12">
        <v>17.5</v>
      </c>
      <c r="F17" s="12">
        <v>48</v>
      </c>
      <c r="G17" s="12">
        <v>24.5</v>
      </c>
      <c r="H17" s="12">
        <v>42.75</v>
      </c>
      <c r="I17" s="12">
        <v>39.75</v>
      </c>
      <c r="J17" s="12">
        <v>48.5</v>
      </c>
      <c r="K17" s="12">
        <v>34.75</v>
      </c>
      <c r="L17" s="12">
        <v>104.25</v>
      </c>
      <c r="M17" s="12">
        <v>116.25</v>
      </c>
      <c r="N17" s="12">
        <v>60</v>
      </c>
      <c r="O17" s="12">
        <v>90.75</v>
      </c>
      <c r="P17" s="12">
        <v>7.5</v>
      </c>
      <c r="Q17" s="12">
        <v>50</v>
      </c>
      <c r="R17" s="12">
        <v>65.25</v>
      </c>
      <c r="S17" s="12">
        <v>98.25</v>
      </c>
      <c r="T17" s="12">
        <v>8</v>
      </c>
      <c r="U17" s="12">
        <v>4.75</v>
      </c>
      <c r="V17" s="12">
        <v>8.5</v>
      </c>
      <c r="W17" s="12">
        <v>1.75</v>
      </c>
      <c r="X17" s="12">
        <v>1.5</v>
      </c>
      <c r="Y17" s="12">
        <v>6.25</v>
      </c>
      <c r="Z17" s="12">
        <v>16</v>
      </c>
      <c r="AA17" s="12">
        <v>52.75</v>
      </c>
      <c r="AB17" s="12">
        <v>30</v>
      </c>
      <c r="AC17" s="12">
        <v>125.5</v>
      </c>
      <c r="AD17" s="12">
        <v>49</v>
      </c>
      <c r="AE17" s="12">
        <v>18.5</v>
      </c>
      <c r="AF17" s="12">
        <v>22.5</v>
      </c>
      <c r="AG17" s="12">
        <v>5</v>
      </c>
      <c r="AH17" s="12">
        <v>15.25</v>
      </c>
      <c r="AI17" s="12">
        <v>12.25</v>
      </c>
      <c r="AJ17" s="12">
        <v>3</v>
      </c>
      <c r="AK17" s="12">
        <v>13</v>
      </c>
      <c r="AL17" s="12">
        <v>24.75</v>
      </c>
      <c r="AM17" s="12">
        <v>1.25</v>
      </c>
      <c r="AN17" s="12">
        <v>24.25</v>
      </c>
      <c r="AO17" s="12">
        <v>2.25</v>
      </c>
      <c r="AP17" s="12">
        <v>6</v>
      </c>
      <c r="AQ17" s="12">
        <v>6.75</v>
      </c>
      <c r="AR17" s="12">
        <v>7.25</v>
      </c>
      <c r="AS17" s="12">
        <v>2.75</v>
      </c>
      <c r="AT17" s="13">
        <v>1374.25</v>
      </c>
      <c r="AU17" s="14"/>
      <c r="AW17" s="1" t="s">
        <v>48</v>
      </c>
      <c r="AX17" s="14">
        <f>SUM(AA13:AD20,AA38:AD39)</f>
        <v>5615.25</v>
      </c>
      <c r="AY17" s="14">
        <f>SUM(H13:K20,H38:K39,Z13:Z20,Z38:Z39)</f>
        <v>2000.25</v>
      </c>
      <c r="AZ17" s="14">
        <f>SUM(AE13:AJ20,AE38:AJ39)</f>
        <v>1482.25</v>
      </c>
      <c r="BA17" s="14">
        <f>SUM(B13:G20,B38:G39)</f>
        <v>1869.75</v>
      </c>
      <c r="BB17" s="14">
        <f>SUM(T13:Y20,T38:Y39,AM13:AN20,AM38:AN39)</f>
        <v>905</v>
      </c>
      <c r="BC17" s="14">
        <f>SUM(L13:S20,L38:S39,AK13:AL20,AK38:AL39)</f>
        <v>5955.25</v>
      </c>
      <c r="BD17" s="14">
        <f>SUM(AO13:AR20,AO38:AR39)</f>
        <v>436.25</v>
      </c>
      <c r="BE17" s="9">
        <f t="shared" si="0"/>
        <v>18264</v>
      </c>
    </row>
    <row r="18" spans="1:57">
      <c r="A18" s="1" t="s">
        <v>15</v>
      </c>
      <c r="B18" s="12">
        <v>11.25</v>
      </c>
      <c r="C18" s="12">
        <v>18</v>
      </c>
      <c r="D18" s="12">
        <v>7.75</v>
      </c>
      <c r="E18" s="12">
        <v>3.5</v>
      </c>
      <c r="F18" s="12">
        <v>18.25</v>
      </c>
      <c r="G18" s="12">
        <v>9.75</v>
      </c>
      <c r="H18" s="12">
        <v>14.5</v>
      </c>
      <c r="I18" s="12">
        <v>14.25</v>
      </c>
      <c r="J18" s="12">
        <v>30</v>
      </c>
      <c r="K18" s="12">
        <v>22</v>
      </c>
      <c r="L18" s="12">
        <v>47.75</v>
      </c>
      <c r="M18" s="12">
        <v>73.25</v>
      </c>
      <c r="N18" s="12">
        <v>33.5</v>
      </c>
      <c r="O18" s="12">
        <v>56.25</v>
      </c>
      <c r="P18" s="12">
        <v>50.25</v>
      </c>
      <c r="Q18" s="12">
        <v>1.75</v>
      </c>
      <c r="R18" s="12">
        <v>30.25</v>
      </c>
      <c r="S18" s="12">
        <v>58.75</v>
      </c>
      <c r="T18" s="12">
        <v>8</v>
      </c>
      <c r="U18" s="12">
        <v>2</v>
      </c>
      <c r="V18" s="12">
        <v>7</v>
      </c>
      <c r="W18" s="12">
        <v>0.75</v>
      </c>
      <c r="X18" s="12">
        <v>0.5</v>
      </c>
      <c r="Y18" s="12">
        <v>3.75</v>
      </c>
      <c r="Z18" s="12">
        <v>6.75</v>
      </c>
      <c r="AA18" s="12">
        <v>35.75</v>
      </c>
      <c r="AB18" s="12">
        <v>22.5</v>
      </c>
      <c r="AC18" s="12">
        <v>98.5</v>
      </c>
      <c r="AD18" s="12">
        <v>35.75</v>
      </c>
      <c r="AE18" s="12">
        <v>14.25</v>
      </c>
      <c r="AF18" s="12">
        <v>16.25</v>
      </c>
      <c r="AG18" s="12">
        <v>5.5</v>
      </c>
      <c r="AH18" s="12">
        <v>8.25</v>
      </c>
      <c r="AI18" s="12">
        <v>14</v>
      </c>
      <c r="AJ18" s="12">
        <v>3.75</v>
      </c>
      <c r="AK18" s="12">
        <v>10.25</v>
      </c>
      <c r="AL18" s="12">
        <v>15.75</v>
      </c>
      <c r="AM18" s="12">
        <v>3.5</v>
      </c>
      <c r="AN18" s="12">
        <v>14.75</v>
      </c>
      <c r="AO18" s="12">
        <v>2.25</v>
      </c>
      <c r="AP18" s="12">
        <v>3</v>
      </c>
      <c r="AQ18" s="12">
        <v>6.75</v>
      </c>
      <c r="AR18" s="12">
        <v>3</v>
      </c>
      <c r="AS18" s="12">
        <v>1</v>
      </c>
      <c r="AT18" s="13">
        <v>844.5</v>
      </c>
      <c r="AU18" s="14"/>
      <c r="AW18" s="9" t="s">
        <v>58</v>
      </c>
      <c r="AX18" s="15">
        <f>SUM(AA42:AD45)</f>
        <v>3346</v>
      </c>
      <c r="AY18" s="9">
        <f>SUM(Z42:Z45,H42:K45)</f>
        <v>263</v>
      </c>
      <c r="AZ18" s="9">
        <f>SUM(AE42:AJ45)</f>
        <v>1460</v>
      </c>
      <c r="BA18" s="9">
        <f>SUM(B42:G45)</f>
        <v>456</v>
      </c>
      <c r="BB18" s="9">
        <f>SUM(T42:Y45, AM42:AN45)</f>
        <v>515</v>
      </c>
      <c r="BC18" s="9">
        <f>SUM(AK42:AL45,L42:S45)</f>
        <v>335</v>
      </c>
      <c r="BD18" s="9">
        <f>SUM(AO42:AR45)</f>
        <v>737.75</v>
      </c>
      <c r="BE18" s="9">
        <f t="shared" si="0"/>
        <v>7112.75</v>
      </c>
    </row>
    <row r="19" spans="1:57">
      <c r="A19" s="1" t="s">
        <v>16</v>
      </c>
      <c r="B19" s="12">
        <v>9</v>
      </c>
      <c r="C19" s="12">
        <v>14</v>
      </c>
      <c r="D19" s="12">
        <v>5.5</v>
      </c>
      <c r="E19" s="12">
        <v>8</v>
      </c>
      <c r="F19" s="12">
        <v>43.75</v>
      </c>
      <c r="G19" s="12">
        <v>9.5</v>
      </c>
      <c r="H19" s="12">
        <v>18.25</v>
      </c>
      <c r="I19" s="12">
        <v>19.75</v>
      </c>
      <c r="J19" s="12">
        <v>28.75</v>
      </c>
      <c r="K19" s="12">
        <v>28.5</v>
      </c>
      <c r="L19" s="12">
        <v>42.25</v>
      </c>
      <c r="M19" s="12">
        <v>73</v>
      </c>
      <c r="N19" s="12">
        <v>24.75</v>
      </c>
      <c r="O19" s="12">
        <v>59</v>
      </c>
      <c r="P19" s="12">
        <v>68.75</v>
      </c>
      <c r="Q19" s="12">
        <v>27.25</v>
      </c>
      <c r="R19" s="12">
        <v>6.25</v>
      </c>
      <c r="S19" s="12">
        <v>74.75</v>
      </c>
      <c r="T19" s="12">
        <v>9</v>
      </c>
      <c r="U19" s="12">
        <v>5</v>
      </c>
      <c r="V19" s="12">
        <v>6.5</v>
      </c>
      <c r="W19" s="12">
        <v>4.5</v>
      </c>
      <c r="X19" s="12">
        <v>1</v>
      </c>
      <c r="Y19" s="12">
        <v>8.5</v>
      </c>
      <c r="Z19" s="12">
        <v>7.25</v>
      </c>
      <c r="AA19" s="12">
        <v>61.5</v>
      </c>
      <c r="AB19" s="12">
        <v>46.5</v>
      </c>
      <c r="AC19" s="12">
        <v>148.25</v>
      </c>
      <c r="AD19" s="12">
        <v>41.25</v>
      </c>
      <c r="AE19" s="12">
        <v>17</v>
      </c>
      <c r="AF19" s="12">
        <v>13.75</v>
      </c>
      <c r="AG19" s="12">
        <v>6.75</v>
      </c>
      <c r="AH19" s="12">
        <v>9.5</v>
      </c>
      <c r="AI19" s="12">
        <v>14.5</v>
      </c>
      <c r="AJ19" s="12">
        <v>8.5</v>
      </c>
      <c r="AK19" s="12">
        <v>9.75</v>
      </c>
      <c r="AL19" s="12">
        <v>21.75</v>
      </c>
      <c r="AM19" s="12">
        <v>1.25</v>
      </c>
      <c r="AN19" s="12">
        <v>16.75</v>
      </c>
      <c r="AO19" s="12">
        <v>2.75</v>
      </c>
      <c r="AP19" s="12">
        <v>5.25</v>
      </c>
      <c r="AQ19" s="12">
        <v>16.25</v>
      </c>
      <c r="AR19" s="12">
        <v>4.75</v>
      </c>
      <c r="AS19" s="12">
        <v>2.5</v>
      </c>
      <c r="AT19" s="13">
        <v>1051.25</v>
      </c>
      <c r="AU19" s="14"/>
      <c r="AW19" s="9" t="s">
        <v>49</v>
      </c>
      <c r="AX19" s="15">
        <f>SUM(AX12:AX18)</f>
        <v>33752</v>
      </c>
      <c r="AY19" s="9">
        <f t="shared" ref="AY19:BD19" si="1">SUM(AY12:AY18)</f>
        <v>11654</v>
      </c>
      <c r="AZ19" s="9">
        <f t="shared" si="1"/>
        <v>20760</v>
      </c>
      <c r="BA19" s="9">
        <f t="shared" si="1"/>
        <v>12913</v>
      </c>
      <c r="BB19" s="9">
        <f t="shared" si="1"/>
        <v>9604.25</v>
      </c>
      <c r="BC19" s="9">
        <f t="shared" si="1"/>
        <v>17876.75</v>
      </c>
      <c r="BD19" s="9">
        <f t="shared" si="1"/>
        <v>7927</v>
      </c>
      <c r="BE19" s="9">
        <f t="shared" si="0"/>
        <v>114487</v>
      </c>
    </row>
    <row r="20" spans="1:57">
      <c r="A20" s="1" t="s">
        <v>17</v>
      </c>
      <c r="B20" s="12">
        <v>15.5</v>
      </c>
      <c r="C20" s="12">
        <v>40.5</v>
      </c>
      <c r="D20" s="12">
        <v>23.5</v>
      </c>
      <c r="E20" s="12">
        <v>24.5</v>
      </c>
      <c r="F20" s="12">
        <v>151.5</v>
      </c>
      <c r="G20" s="12">
        <v>26.75</v>
      </c>
      <c r="H20" s="12">
        <v>33.5</v>
      </c>
      <c r="I20" s="12">
        <v>37.75</v>
      </c>
      <c r="J20" s="12">
        <v>44.25</v>
      </c>
      <c r="K20" s="12">
        <v>46.75</v>
      </c>
      <c r="L20" s="12">
        <v>71.25</v>
      </c>
      <c r="M20" s="12">
        <v>135</v>
      </c>
      <c r="N20" s="12">
        <v>45.25</v>
      </c>
      <c r="O20" s="12">
        <v>94.75</v>
      </c>
      <c r="P20" s="12">
        <v>107.5</v>
      </c>
      <c r="Q20" s="12">
        <v>62.25</v>
      </c>
      <c r="R20" s="12">
        <v>77</v>
      </c>
      <c r="S20" s="12">
        <v>13.25</v>
      </c>
      <c r="T20" s="12">
        <v>17</v>
      </c>
      <c r="U20" s="12">
        <v>15</v>
      </c>
      <c r="V20" s="12">
        <v>14.75</v>
      </c>
      <c r="W20" s="12">
        <v>5</v>
      </c>
      <c r="X20" s="12">
        <v>3.5</v>
      </c>
      <c r="Y20" s="12">
        <v>11</v>
      </c>
      <c r="Z20" s="12">
        <v>8.75</v>
      </c>
      <c r="AA20" s="12">
        <v>134</v>
      </c>
      <c r="AB20" s="12">
        <v>96.25</v>
      </c>
      <c r="AC20" s="12">
        <v>318.75</v>
      </c>
      <c r="AD20" s="12">
        <v>102.75</v>
      </c>
      <c r="AE20" s="12">
        <v>33.25</v>
      </c>
      <c r="AF20" s="12">
        <v>24.25</v>
      </c>
      <c r="AG20" s="12">
        <v>14.5</v>
      </c>
      <c r="AH20" s="12">
        <v>25.5</v>
      </c>
      <c r="AI20" s="12">
        <v>25.25</v>
      </c>
      <c r="AJ20" s="12">
        <v>6.5</v>
      </c>
      <c r="AK20" s="12">
        <v>17.75</v>
      </c>
      <c r="AL20" s="12">
        <v>46.25</v>
      </c>
      <c r="AM20" s="12">
        <v>3.5</v>
      </c>
      <c r="AN20" s="12">
        <v>27.75</v>
      </c>
      <c r="AO20" s="12">
        <v>5</v>
      </c>
      <c r="AP20" s="12">
        <v>5</v>
      </c>
      <c r="AQ20" s="12">
        <v>40.25</v>
      </c>
      <c r="AR20" s="12">
        <v>3.25</v>
      </c>
      <c r="AS20" s="12">
        <v>4.75</v>
      </c>
      <c r="AT20" s="13">
        <v>2060.25</v>
      </c>
      <c r="AU20" s="14"/>
      <c r="AW20" s="18"/>
      <c r="AX20" s="15"/>
    </row>
    <row r="21" spans="1:57">
      <c r="A21" s="1" t="s">
        <v>18</v>
      </c>
      <c r="B21" s="12">
        <v>18.25</v>
      </c>
      <c r="C21" s="12">
        <v>21.5</v>
      </c>
      <c r="D21" s="12">
        <v>8.25</v>
      </c>
      <c r="E21" s="12">
        <v>13.75</v>
      </c>
      <c r="F21" s="12">
        <v>30</v>
      </c>
      <c r="G21" s="12">
        <v>14.5</v>
      </c>
      <c r="H21" s="12">
        <v>35.25</v>
      </c>
      <c r="I21" s="12">
        <v>24</v>
      </c>
      <c r="J21" s="12">
        <v>36</v>
      </c>
      <c r="K21" s="12">
        <v>9.25</v>
      </c>
      <c r="L21" s="12">
        <v>28.75</v>
      </c>
      <c r="M21" s="12">
        <v>50.75</v>
      </c>
      <c r="N21" s="12">
        <v>13</v>
      </c>
      <c r="O21" s="12">
        <v>14</v>
      </c>
      <c r="P21" s="12">
        <v>5.5</v>
      </c>
      <c r="Q21" s="12">
        <v>7.75</v>
      </c>
      <c r="R21" s="12">
        <v>6</v>
      </c>
      <c r="S21" s="12">
        <v>20</v>
      </c>
      <c r="T21" s="12">
        <v>9.75</v>
      </c>
      <c r="U21" s="12">
        <v>38</v>
      </c>
      <c r="V21" s="12">
        <v>146.25</v>
      </c>
      <c r="W21" s="12">
        <v>43.25</v>
      </c>
      <c r="X21" s="12">
        <v>18.5</v>
      </c>
      <c r="Y21" s="12">
        <v>35</v>
      </c>
      <c r="Z21" s="12">
        <v>4.5</v>
      </c>
      <c r="AA21" s="12">
        <v>100</v>
      </c>
      <c r="AB21" s="12">
        <v>56.5</v>
      </c>
      <c r="AC21" s="12">
        <v>186.75</v>
      </c>
      <c r="AD21" s="12">
        <v>74.5</v>
      </c>
      <c r="AE21" s="12">
        <v>24.5</v>
      </c>
      <c r="AF21" s="12">
        <v>27</v>
      </c>
      <c r="AG21" s="12">
        <v>16.75</v>
      </c>
      <c r="AH21" s="12">
        <v>19.5</v>
      </c>
      <c r="AI21" s="12">
        <v>24.25</v>
      </c>
      <c r="AJ21" s="12">
        <v>12.5</v>
      </c>
      <c r="AK21" s="12">
        <v>4.5</v>
      </c>
      <c r="AL21" s="12">
        <v>7.5</v>
      </c>
      <c r="AM21" s="12">
        <v>21</v>
      </c>
      <c r="AN21" s="12">
        <v>155.5</v>
      </c>
      <c r="AO21" s="12">
        <v>7.5</v>
      </c>
      <c r="AP21" s="12">
        <v>8.75</v>
      </c>
      <c r="AQ21" s="12">
        <v>52.75</v>
      </c>
      <c r="AR21" s="12">
        <v>14.5</v>
      </c>
      <c r="AS21" s="12">
        <v>0.75</v>
      </c>
      <c r="AT21" s="13">
        <v>1466.75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6.25</v>
      </c>
      <c r="C22" s="12">
        <v>12</v>
      </c>
      <c r="D22" s="12">
        <v>5</v>
      </c>
      <c r="E22" s="12">
        <v>13.5</v>
      </c>
      <c r="F22" s="12">
        <v>46.75</v>
      </c>
      <c r="G22" s="12">
        <v>9.25</v>
      </c>
      <c r="H22" s="12">
        <v>23.25</v>
      </c>
      <c r="I22" s="12">
        <v>25</v>
      </c>
      <c r="J22" s="12">
        <v>24.5</v>
      </c>
      <c r="K22" s="12">
        <v>6.25</v>
      </c>
      <c r="L22" s="12">
        <v>12</v>
      </c>
      <c r="M22" s="12">
        <v>48.5</v>
      </c>
      <c r="N22" s="12">
        <v>4.5</v>
      </c>
      <c r="O22" s="12">
        <v>6.5</v>
      </c>
      <c r="P22" s="12">
        <v>7.5</v>
      </c>
      <c r="Q22" s="12">
        <v>3.25</v>
      </c>
      <c r="R22" s="12">
        <v>4.25</v>
      </c>
      <c r="S22" s="12">
        <v>17.5</v>
      </c>
      <c r="T22" s="12">
        <v>41.5</v>
      </c>
      <c r="U22" s="12">
        <v>5.5</v>
      </c>
      <c r="V22" s="12">
        <v>50.25</v>
      </c>
      <c r="W22" s="12">
        <v>15</v>
      </c>
      <c r="X22" s="12">
        <v>13.5</v>
      </c>
      <c r="Y22" s="12">
        <v>42.75</v>
      </c>
      <c r="Z22" s="12">
        <v>3.5</v>
      </c>
      <c r="AA22" s="12">
        <v>123.5</v>
      </c>
      <c r="AB22" s="12">
        <v>86.5</v>
      </c>
      <c r="AC22" s="12">
        <v>218.25</v>
      </c>
      <c r="AD22" s="12">
        <v>93.25</v>
      </c>
      <c r="AE22" s="12">
        <v>20.5</v>
      </c>
      <c r="AF22" s="12">
        <v>26</v>
      </c>
      <c r="AG22" s="12">
        <v>14.25</v>
      </c>
      <c r="AH22" s="12">
        <v>11</v>
      </c>
      <c r="AI22" s="12">
        <v>19.5</v>
      </c>
      <c r="AJ22" s="12">
        <v>7</v>
      </c>
      <c r="AK22" s="12">
        <v>1.25</v>
      </c>
      <c r="AL22" s="12">
        <v>5.25</v>
      </c>
      <c r="AM22" s="12">
        <v>8.75</v>
      </c>
      <c r="AN22" s="12">
        <v>34.5</v>
      </c>
      <c r="AO22" s="12">
        <v>4</v>
      </c>
      <c r="AP22" s="12">
        <v>4.75</v>
      </c>
      <c r="AQ22" s="12">
        <v>82.5</v>
      </c>
      <c r="AR22" s="12">
        <v>12.75</v>
      </c>
      <c r="AS22" s="12">
        <v>1</v>
      </c>
      <c r="AT22" s="13">
        <v>1222.25</v>
      </c>
      <c r="AU22" s="14"/>
      <c r="AW22" s="17" t="s">
        <v>43</v>
      </c>
      <c r="AX22" s="15">
        <f>AX12</f>
        <v>1264.5</v>
      </c>
      <c r="AY22" s="15"/>
      <c r="AZ22" s="15"/>
    </row>
    <row r="23" spans="1:57">
      <c r="A23" s="1" t="s">
        <v>20</v>
      </c>
      <c r="B23" s="12">
        <v>5.5</v>
      </c>
      <c r="C23" s="12">
        <v>13.75</v>
      </c>
      <c r="D23" s="12">
        <v>13.25</v>
      </c>
      <c r="E23" s="12">
        <v>13.75</v>
      </c>
      <c r="F23" s="12">
        <v>63.75</v>
      </c>
      <c r="G23" s="12">
        <v>15.5</v>
      </c>
      <c r="H23" s="12">
        <v>36.25</v>
      </c>
      <c r="I23" s="12">
        <v>40.75</v>
      </c>
      <c r="J23" s="12">
        <v>51.75</v>
      </c>
      <c r="K23" s="12">
        <v>8.75</v>
      </c>
      <c r="L23" s="12">
        <v>16</v>
      </c>
      <c r="M23" s="12">
        <v>40</v>
      </c>
      <c r="N23" s="12">
        <v>6.75</v>
      </c>
      <c r="O23" s="12">
        <v>8.25</v>
      </c>
      <c r="P23" s="12">
        <v>5.75</v>
      </c>
      <c r="Q23" s="12">
        <v>6.75</v>
      </c>
      <c r="R23" s="12">
        <v>6.25</v>
      </c>
      <c r="S23" s="12">
        <v>14.25</v>
      </c>
      <c r="T23" s="12">
        <v>160.25</v>
      </c>
      <c r="U23" s="12">
        <v>54.5</v>
      </c>
      <c r="V23" s="12">
        <v>7.5</v>
      </c>
      <c r="W23" s="12">
        <v>36.5</v>
      </c>
      <c r="X23" s="12">
        <v>20.75</v>
      </c>
      <c r="Y23" s="12">
        <v>56.25</v>
      </c>
      <c r="Z23" s="12">
        <v>7</v>
      </c>
      <c r="AA23" s="12">
        <v>188</v>
      </c>
      <c r="AB23" s="12">
        <v>108</v>
      </c>
      <c r="AC23" s="12">
        <v>305.75</v>
      </c>
      <c r="AD23" s="12">
        <v>145.25</v>
      </c>
      <c r="AE23" s="12">
        <v>36</v>
      </c>
      <c r="AF23" s="12">
        <v>30.5</v>
      </c>
      <c r="AG23" s="12">
        <v>13</v>
      </c>
      <c r="AH23" s="12">
        <v>11</v>
      </c>
      <c r="AI23" s="12">
        <v>21.5</v>
      </c>
      <c r="AJ23" s="12">
        <v>4.25</v>
      </c>
      <c r="AK23" s="12">
        <v>2.25</v>
      </c>
      <c r="AL23" s="12">
        <v>4.5</v>
      </c>
      <c r="AM23" s="12">
        <v>12.25</v>
      </c>
      <c r="AN23" s="12">
        <v>70.5</v>
      </c>
      <c r="AO23" s="12">
        <v>4.25</v>
      </c>
      <c r="AP23" s="12">
        <v>3.5</v>
      </c>
      <c r="AQ23" s="12">
        <v>90.5</v>
      </c>
      <c r="AR23" s="12">
        <v>15.75</v>
      </c>
      <c r="AS23" s="12">
        <v>0.75</v>
      </c>
      <c r="AT23" s="13">
        <v>1777.25</v>
      </c>
      <c r="AU23" s="14"/>
      <c r="AW23" s="17" t="s">
        <v>44</v>
      </c>
      <c r="AX23" s="15">
        <f>AX13+AY12</f>
        <v>9127.25</v>
      </c>
      <c r="AY23" s="15">
        <f>AY13</f>
        <v>675.25</v>
      </c>
      <c r="AZ23" s="15"/>
      <c r="BA23" s="15"/>
    </row>
    <row r="24" spans="1:57">
      <c r="A24" s="1" t="s">
        <v>21</v>
      </c>
      <c r="B24" s="12">
        <v>5.25</v>
      </c>
      <c r="C24" s="12">
        <v>5</v>
      </c>
      <c r="D24" s="12">
        <v>5.25</v>
      </c>
      <c r="E24" s="12">
        <v>8.25</v>
      </c>
      <c r="F24" s="12">
        <v>38.5</v>
      </c>
      <c r="G24" s="12">
        <v>4.75</v>
      </c>
      <c r="H24" s="12">
        <v>17</v>
      </c>
      <c r="I24" s="12">
        <v>15.5</v>
      </c>
      <c r="J24" s="12">
        <v>21.75</v>
      </c>
      <c r="K24" s="12">
        <v>3.75</v>
      </c>
      <c r="L24" s="12">
        <v>14</v>
      </c>
      <c r="M24" s="12">
        <v>24.25</v>
      </c>
      <c r="N24" s="12">
        <v>2</v>
      </c>
      <c r="O24" s="12">
        <v>2.25</v>
      </c>
      <c r="P24" s="12">
        <v>1</v>
      </c>
      <c r="Q24" s="12">
        <v>0.5</v>
      </c>
      <c r="R24" s="12">
        <v>5.25</v>
      </c>
      <c r="S24" s="12">
        <v>4.5</v>
      </c>
      <c r="T24" s="12">
        <v>55.25</v>
      </c>
      <c r="U24" s="12">
        <v>14.75</v>
      </c>
      <c r="V24" s="12">
        <v>31.25</v>
      </c>
      <c r="W24" s="12">
        <v>3.25</v>
      </c>
      <c r="X24" s="12">
        <v>9.25</v>
      </c>
      <c r="Y24" s="12">
        <v>37.5</v>
      </c>
      <c r="Z24" s="12">
        <v>4.25</v>
      </c>
      <c r="AA24" s="12">
        <v>104.5</v>
      </c>
      <c r="AB24" s="12">
        <v>56</v>
      </c>
      <c r="AC24" s="12">
        <v>163.75</v>
      </c>
      <c r="AD24" s="12">
        <v>88.75</v>
      </c>
      <c r="AE24" s="12">
        <v>20.75</v>
      </c>
      <c r="AF24" s="12">
        <v>14</v>
      </c>
      <c r="AG24" s="12">
        <v>7</v>
      </c>
      <c r="AH24" s="12">
        <v>4.75</v>
      </c>
      <c r="AI24" s="12">
        <v>12.5</v>
      </c>
      <c r="AJ24" s="12">
        <v>1.75</v>
      </c>
      <c r="AK24" s="12">
        <v>1</v>
      </c>
      <c r="AL24" s="12">
        <v>2</v>
      </c>
      <c r="AM24" s="12">
        <v>5.75</v>
      </c>
      <c r="AN24" s="12">
        <v>11.75</v>
      </c>
      <c r="AO24" s="12">
        <v>3.5</v>
      </c>
      <c r="AP24" s="12">
        <v>2</v>
      </c>
      <c r="AQ24" s="12">
        <v>55.75</v>
      </c>
      <c r="AR24" s="12">
        <v>11.5</v>
      </c>
      <c r="AS24" s="12">
        <v>0</v>
      </c>
      <c r="AT24" s="13">
        <v>901.25</v>
      </c>
      <c r="AU24" s="14"/>
      <c r="AW24" s="17" t="s">
        <v>45</v>
      </c>
      <c r="AX24" s="15">
        <f>AX14+AZ12</f>
        <v>20455.5</v>
      </c>
      <c r="AY24" s="15">
        <f>AY14+AZ13</f>
        <v>2991.75</v>
      </c>
      <c r="AZ24" s="15">
        <f>AZ14</f>
        <v>3944</v>
      </c>
      <c r="BA24" s="15"/>
      <c r="BB24" s="15"/>
    </row>
    <row r="25" spans="1:57">
      <c r="A25" s="1" t="s">
        <v>22</v>
      </c>
      <c r="B25" s="12">
        <v>2.25</v>
      </c>
      <c r="C25" s="12">
        <v>2.75</v>
      </c>
      <c r="D25" s="12">
        <v>5.75</v>
      </c>
      <c r="E25" s="12">
        <v>5.75</v>
      </c>
      <c r="F25" s="12">
        <v>21.5</v>
      </c>
      <c r="G25" s="12">
        <v>4.5</v>
      </c>
      <c r="H25" s="12">
        <v>15.75</v>
      </c>
      <c r="I25" s="12">
        <v>15.75</v>
      </c>
      <c r="J25" s="12">
        <v>30.75</v>
      </c>
      <c r="K25" s="12">
        <v>4.25</v>
      </c>
      <c r="L25" s="12">
        <v>8.25</v>
      </c>
      <c r="M25" s="12">
        <v>29.25</v>
      </c>
      <c r="N25" s="12">
        <v>2</v>
      </c>
      <c r="O25" s="12">
        <v>1.25</v>
      </c>
      <c r="P25" s="12">
        <v>2.75</v>
      </c>
      <c r="Q25" s="12">
        <v>1</v>
      </c>
      <c r="R25" s="12">
        <v>2.25</v>
      </c>
      <c r="S25" s="12">
        <v>5.25</v>
      </c>
      <c r="T25" s="12">
        <v>19.25</v>
      </c>
      <c r="U25" s="12">
        <v>11.25</v>
      </c>
      <c r="V25" s="12">
        <v>19</v>
      </c>
      <c r="W25" s="12">
        <v>8.75</v>
      </c>
      <c r="X25" s="12">
        <v>2.25</v>
      </c>
      <c r="Y25" s="12">
        <v>37.75</v>
      </c>
      <c r="Z25" s="12">
        <v>4.5</v>
      </c>
      <c r="AA25" s="12">
        <v>70.25</v>
      </c>
      <c r="AB25" s="12">
        <v>52.25</v>
      </c>
      <c r="AC25" s="12">
        <v>134.5</v>
      </c>
      <c r="AD25" s="12">
        <v>67.75</v>
      </c>
      <c r="AE25" s="12">
        <v>18.25</v>
      </c>
      <c r="AF25" s="12">
        <v>13.5</v>
      </c>
      <c r="AG25" s="12">
        <v>7.5</v>
      </c>
      <c r="AH25" s="12">
        <v>6.75</v>
      </c>
      <c r="AI25" s="12">
        <v>9.5</v>
      </c>
      <c r="AJ25" s="12">
        <v>1.25</v>
      </c>
      <c r="AK25" s="12">
        <v>2</v>
      </c>
      <c r="AL25" s="12">
        <v>2.75</v>
      </c>
      <c r="AM25" s="12">
        <v>2.75</v>
      </c>
      <c r="AN25" s="12">
        <v>6.5</v>
      </c>
      <c r="AO25" s="12">
        <v>1</v>
      </c>
      <c r="AP25" s="12">
        <v>1.75</v>
      </c>
      <c r="AQ25" s="12">
        <v>42.25</v>
      </c>
      <c r="AR25" s="12">
        <v>5.5</v>
      </c>
      <c r="AS25" s="12">
        <v>0.25</v>
      </c>
      <c r="AT25" s="13">
        <v>710</v>
      </c>
      <c r="AU25" s="14"/>
      <c r="AW25" s="17" t="s">
        <v>46</v>
      </c>
      <c r="AX25" s="15">
        <f>AX15+BA12</f>
        <v>8683.5</v>
      </c>
      <c r="AY25" s="15">
        <f>AY15+BA13</f>
        <v>3448.5</v>
      </c>
      <c r="AZ25" s="15">
        <f>AZ15+BA14</f>
        <v>2863.5</v>
      </c>
      <c r="BA25" s="15">
        <f>BA15</f>
        <v>2601.25</v>
      </c>
      <c r="BB25" s="15"/>
      <c r="BC25" s="15"/>
      <c r="BD25" s="14"/>
    </row>
    <row r="26" spans="1:57">
      <c r="A26" s="1" t="s">
        <v>23</v>
      </c>
      <c r="B26" s="12">
        <v>8.75</v>
      </c>
      <c r="C26" s="12">
        <v>14.75</v>
      </c>
      <c r="D26" s="12">
        <v>18.25</v>
      </c>
      <c r="E26" s="12">
        <v>18</v>
      </c>
      <c r="F26" s="12">
        <v>33.75</v>
      </c>
      <c r="G26" s="12">
        <v>10.75</v>
      </c>
      <c r="H26" s="12">
        <v>27</v>
      </c>
      <c r="I26" s="12">
        <v>47.5</v>
      </c>
      <c r="J26" s="12">
        <v>56.5</v>
      </c>
      <c r="K26" s="12">
        <v>12.5</v>
      </c>
      <c r="L26" s="12">
        <v>25</v>
      </c>
      <c r="M26" s="12">
        <v>38.75</v>
      </c>
      <c r="N26" s="12">
        <v>12.5</v>
      </c>
      <c r="O26" s="12">
        <v>11</v>
      </c>
      <c r="P26" s="12">
        <v>5</v>
      </c>
      <c r="Q26" s="12">
        <v>6</v>
      </c>
      <c r="R26" s="12">
        <v>8</v>
      </c>
      <c r="S26" s="12">
        <v>14.25</v>
      </c>
      <c r="T26" s="12">
        <v>28</v>
      </c>
      <c r="U26" s="12">
        <v>47</v>
      </c>
      <c r="V26" s="12">
        <v>62.25</v>
      </c>
      <c r="W26" s="12">
        <v>40.25</v>
      </c>
      <c r="X26" s="12">
        <v>44.5</v>
      </c>
      <c r="Y26" s="12">
        <v>9.25</v>
      </c>
      <c r="Z26" s="12">
        <v>13</v>
      </c>
      <c r="AA26" s="12">
        <v>205.5</v>
      </c>
      <c r="AB26" s="12">
        <v>140.75</v>
      </c>
      <c r="AC26" s="12">
        <v>375</v>
      </c>
      <c r="AD26" s="12">
        <v>245.25</v>
      </c>
      <c r="AE26" s="12">
        <v>128.25</v>
      </c>
      <c r="AF26" s="12">
        <v>82.25</v>
      </c>
      <c r="AG26" s="12">
        <v>33.5</v>
      </c>
      <c r="AH26" s="12">
        <v>15</v>
      </c>
      <c r="AI26" s="12">
        <v>16.75</v>
      </c>
      <c r="AJ26" s="12">
        <v>5</v>
      </c>
      <c r="AK26" s="12">
        <v>1.75</v>
      </c>
      <c r="AL26" s="12">
        <v>10</v>
      </c>
      <c r="AM26" s="12">
        <v>5</v>
      </c>
      <c r="AN26" s="12">
        <v>24.5</v>
      </c>
      <c r="AO26" s="12">
        <v>4</v>
      </c>
      <c r="AP26" s="12">
        <v>4.5</v>
      </c>
      <c r="AQ26" s="12">
        <v>83</v>
      </c>
      <c r="AR26" s="12">
        <v>18</v>
      </c>
      <c r="AS26" s="12">
        <v>0.75</v>
      </c>
      <c r="AT26" s="13">
        <v>2011.25</v>
      </c>
      <c r="AU26" s="14"/>
      <c r="AW26" s="9" t="s">
        <v>47</v>
      </c>
      <c r="AX26" s="15">
        <f>AX16+BB12</f>
        <v>7774.25</v>
      </c>
      <c r="AY26" s="9">
        <f>AY16+BB13</f>
        <v>1624.25</v>
      </c>
      <c r="AZ26" s="9">
        <f>AZ16+BB14</f>
        <v>1896.75</v>
      </c>
      <c r="BA26" s="9">
        <f>BA16+BB15</f>
        <v>1327.25</v>
      </c>
      <c r="BB26" s="9">
        <f>BB16</f>
        <v>2093.25</v>
      </c>
    </row>
    <row r="27" spans="1:57">
      <c r="A27" s="1" t="s">
        <v>24</v>
      </c>
      <c r="B27" s="12">
        <v>15</v>
      </c>
      <c r="C27" s="12">
        <v>18.75</v>
      </c>
      <c r="D27" s="12">
        <v>8.75</v>
      </c>
      <c r="E27" s="12">
        <v>9.5</v>
      </c>
      <c r="F27" s="12">
        <v>38</v>
      </c>
      <c r="G27" s="12">
        <v>26.25</v>
      </c>
      <c r="H27" s="12">
        <v>36.5</v>
      </c>
      <c r="I27" s="12">
        <v>25.5</v>
      </c>
      <c r="J27" s="12">
        <v>53.25</v>
      </c>
      <c r="K27" s="12">
        <v>26.5</v>
      </c>
      <c r="L27" s="12">
        <v>63.75</v>
      </c>
      <c r="M27" s="12">
        <v>45.5</v>
      </c>
      <c r="N27" s="12">
        <v>12.75</v>
      </c>
      <c r="O27" s="12">
        <v>37</v>
      </c>
      <c r="P27" s="12">
        <v>15.25</v>
      </c>
      <c r="Q27" s="12">
        <v>8.25</v>
      </c>
      <c r="R27" s="12">
        <v>6.5</v>
      </c>
      <c r="S27" s="12">
        <v>6.5</v>
      </c>
      <c r="T27" s="12">
        <v>4.75</v>
      </c>
      <c r="U27" s="12">
        <v>2.5</v>
      </c>
      <c r="V27" s="12">
        <v>6.75</v>
      </c>
      <c r="W27" s="12">
        <v>4.5</v>
      </c>
      <c r="X27" s="12">
        <v>4.75</v>
      </c>
      <c r="Y27" s="12">
        <v>13.75</v>
      </c>
      <c r="Z27" s="12">
        <v>5.75</v>
      </c>
      <c r="AA27" s="12">
        <v>197.75</v>
      </c>
      <c r="AB27" s="12">
        <v>156</v>
      </c>
      <c r="AC27" s="12">
        <v>507.25</v>
      </c>
      <c r="AD27" s="12">
        <v>196</v>
      </c>
      <c r="AE27" s="12">
        <v>107.5</v>
      </c>
      <c r="AF27" s="12">
        <v>72.75</v>
      </c>
      <c r="AG27" s="12">
        <v>16.25</v>
      </c>
      <c r="AH27" s="12">
        <v>23.75</v>
      </c>
      <c r="AI27" s="12">
        <v>16</v>
      </c>
      <c r="AJ27" s="12">
        <v>4.75</v>
      </c>
      <c r="AK27" s="12">
        <v>5.5</v>
      </c>
      <c r="AL27" s="12">
        <v>13.25</v>
      </c>
      <c r="AM27" s="12">
        <v>0.25</v>
      </c>
      <c r="AN27" s="12">
        <v>20</v>
      </c>
      <c r="AO27" s="12">
        <v>2.5</v>
      </c>
      <c r="AP27" s="12">
        <v>6.75</v>
      </c>
      <c r="AQ27" s="12">
        <v>30.25</v>
      </c>
      <c r="AR27" s="12">
        <v>7.5</v>
      </c>
      <c r="AS27" s="12">
        <v>1.25</v>
      </c>
      <c r="AT27" s="13">
        <v>1881.5</v>
      </c>
      <c r="AU27" s="14"/>
      <c r="AW27" s="9" t="s">
        <v>48</v>
      </c>
      <c r="AX27" s="15">
        <f>AX17+BC12</f>
        <v>10838.25</v>
      </c>
      <c r="AY27" s="9">
        <f>AY17+BC13</f>
        <v>3934.75</v>
      </c>
      <c r="AZ27" s="9">
        <f>AZ17+BC14</f>
        <v>2953.5</v>
      </c>
      <c r="BA27" s="9">
        <f>BA17+BC15</f>
        <v>3871.75</v>
      </c>
      <c r="BB27" s="9">
        <f>BB17+BC16</f>
        <v>1860.75</v>
      </c>
      <c r="BC27" s="9">
        <f>BC17</f>
        <v>5955.25</v>
      </c>
    </row>
    <row r="28" spans="1:57">
      <c r="A28" s="1" t="s">
        <v>25</v>
      </c>
      <c r="B28" s="12">
        <v>66.75</v>
      </c>
      <c r="C28" s="12">
        <v>124.75</v>
      </c>
      <c r="D28" s="12">
        <v>90.25</v>
      </c>
      <c r="E28" s="12">
        <v>158</v>
      </c>
      <c r="F28" s="12">
        <v>355.25</v>
      </c>
      <c r="G28" s="12">
        <v>143.5</v>
      </c>
      <c r="H28" s="12">
        <v>224</v>
      </c>
      <c r="I28" s="12">
        <v>168.5</v>
      </c>
      <c r="J28" s="12">
        <v>196</v>
      </c>
      <c r="K28" s="12">
        <v>132</v>
      </c>
      <c r="L28" s="12">
        <v>172.75</v>
      </c>
      <c r="M28" s="12">
        <v>183</v>
      </c>
      <c r="N28" s="12">
        <v>91.25</v>
      </c>
      <c r="O28" s="12">
        <v>92.25</v>
      </c>
      <c r="P28" s="12">
        <v>57</v>
      </c>
      <c r="Q28" s="12">
        <v>47.5</v>
      </c>
      <c r="R28" s="12">
        <v>71.75</v>
      </c>
      <c r="S28" s="12">
        <v>155.75</v>
      </c>
      <c r="T28" s="12">
        <v>103.25</v>
      </c>
      <c r="U28" s="12">
        <v>125</v>
      </c>
      <c r="V28" s="12">
        <v>199.5</v>
      </c>
      <c r="W28" s="12">
        <v>102.75</v>
      </c>
      <c r="X28" s="12">
        <v>88.75</v>
      </c>
      <c r="Y28" s="12">
        <v>220.25</v>
      </c>
      <c r="Z28" s="12">
        <v>214</v>
      </c>
      <c r="AA28" s="12">
        <v>43.75</v>
      </c>
      <c r="AB28" s="12">
        <v>17.75</v>
      </c>
      <c r="AC28" s="12">
        <v>165.75</v>
      </c>
      <c r="AD28" s="12">
        <v>85.25</v>
      </c>
      <c r="AE28" s="12">
        <v>272</v>
      </c>
      <c r="AF28" s="12">
        <v>318</v>
      </c>
      <c r="AG28" s="12">
        <v>160.5</v>
      </c>
      <c r="AH28" s="12">
        <v>242.75</v>
      </c>
      <c r="AI28" s="12">
        <v>122.5</v>
      </c>
      <c r="AJ28" s="12">
        <v>38.5</v>
      </c>
      <c r="AK28" s="12">
        <v>80.5</v>
      </c>
      <c r="AL28" s="12">
        <v>322.75</v>
      </c>
      <c r="AM28" s="12">
        <v>44.25</v>
      </c>
      <c r="AN28" s="12">
        <v>113.25</v>
      </c>
      <c r="AO28" s="12">
        <v>34.5</v>
      </c>
      <c r="AP28" s="12">
        <v>52.25</v>
      </c>
      <c r="AQ28" s="12">
        <v>254.75</v>
      </c>
      <c r="AR28" s="12">
        <v>98.75</v>
      </c>
      <c r="AS28" s="12">
        <v>23.25</v>
      </c>
      <c r="AT28" s="13">
        <v>6074.75</v>
      </c>
      <c r="AU28" s="14"/>
      <c r="AW28" s="9" t="s">
        <v>58</v>
      </c>
      <c r="AX28" s="15">
        <f>AX18+BD12</f>
        <v>6749</v>
      </c>
      <c r="AY28" s="9">
        <f>AY18+BD13</f>
        <v>615</v>
      </c>
      <c r="AZ28" s="9">
        <f>AZ18+BD14</f>
        <v>3188.75</v>
      </c>
      <c r="BA28" s="9">
        <f>BA18+BD15</f>
        <v>1065</v>
      </c>
      <c r="BB28" s="9">
        <f>BB18+BD16</f>
        <v>1175.25</v>
      </c>
      <c r="BC28" s="9">
        <f>SUM(BC18,BD17)</f>
        <v>771.25</v>
      </c>
      <c r="BD28" s="9">
        <f>BD18</f>
        <v>737.75</v>
      </c>
      <c r="BE28" s="9">
        <f>SUM(AX22:BD28)</f>
        <v>114487</v>
      </c>
    </row>
    <row r="29" spans="1:57">
      <c r="A29" s="1" t="s">
        <v>26</v>
      </c>
      <c r="B29" s="12">
        <v>50.25</v>
      </c>
      <c r="C29" s="12">
        <v>105</v>
      </c>
      <c r="D29" s="12">
        <v>84.25</v>
      </c>
      <c r="E29" s="12">
        <v>135.25</v>
      </c>
      <c r="F29" s="12">
        <v>263.75</v>
      </c>
      <c r="G29" s="12">
        <v>91</v>
      </c>
      <c r="H29" s="12">
        <v>175.75</v>
      </c>
      <c r="I29" s="12">
        <v>136.75</v>
      </c>
      <c r="J29" s="12">
        <v>197.5</v>
      </c>
      <c r="K29" s="12">
        <v>163.75</v>
      </c>
      <c r="L29" s="12">
        <v>127</v>
      </c>
      <c r="M29" s="12">
        <v>113.25</v>
      </c>
      <c r="N29" s="12">
        <v>90.5</v>
      </c>
      <c r="O29" s="12">
        <v>84</v>
      </c>
      <c r="P29" s="12">
        <v>44.5</v>
      </c>
      <c r="Q29" s="12">
        <v>27.25</v>
      </c>
      <c r="R29" s="12">
        <v>54.25</v>
      </c>
      <c r="S29" s="12">
        <v>119.25</v>
      </c>
      <c r="T29" s="12">
        <v>65.75</v>
      </c>
      <c r="U29" s="12">
        <v>74.75</v>
      </c>
      <c r="V29" s="12">
        <v>107.75</v>
      </c>
      <c r="W29" s="12">
        <v>61.5</v>
      </c>
      <c r="X29" s="12">
        <v>46.25</v>
      </c>
      <c r="Y29" s="12">
        <v>150</v>
      </c>
      <c r="Z29" s="12">
        <v>184.5</v>
      </c>
      <c r="AA29" s="12">
        <v>20.75</v>
      </c>
      <c r="AB29" s="12">
        <v>29.25</v>
      </c>
      <c r="AC29" s="12">
        <v>41.25</v>
      </c>
      <c r="AD29" s="12">
        <v>52.5</v>
      </c>
      <c r="AE29" s="12">
        <v>284</v>
      </c>
      <c r="AF29" s="12">
        <v>351.75</v>
      </c>
      <c r="AG29" s="12">
        <v>245.25</v>
      </c>
      <c r="AH29" s="12">
        <v>683.25</v>
      </c>
      <c r="AI29" s="12">
        <v>168</v>
      </c>
      <c r="AJ29" s="12">
        <v>73.25</v>
      </c>
      <c r="AK29" s="12">
        <v>51.5</v>
      </c>
      <c r="AL29" s="12">
        <v>154</v>
      </c>
      <c r="AM29" s="12">
        <v>26</v>
      </c>
      <c r="AN29" s="12">
        <v>78.75</v>
      </c>
      <c r="AO29" s="12">
        <v>34.75</v>
      </c>
      <c r="AP29" s="12">
        <v>31</v>
      </c>
      <c r="AQ29" s="12">
        <v>264</v>
      </c>
      <c r="AR29" s="12">
        <v>79</v>
      </c>
      <c r="AS29" s="12">
        <v>10.75</v>
      </c>
      <c r="AT29" s="13">
        <v>5432.75</v>
      </c>
      <c r="AU29" s="14"/>
      <c r="AX29" s="15"/>
    </row>
    <row r="30" spans="1:57">
      <c r="A30" s="1" t="s">
        <v>27</v>
      </c>
      <c r="B30" s="12">
        <v>129</v>
      </c>
      <c r="C30" s="12">
        <v>288</v>
      </c>
      <c r="D30" s="12">
        <v>163</v>
      </c>
      <c r="E30" s="12">
        <v>226.75</v>
      </c>
      <c r="F30" s="12">
        <v>678.25</v>
      </c>
      <c r="G30" s="12">
        <v>209</v>
      </c>
      <c r="H30" s="12">
        <v>367.5</v>
      </c>
      <c r="I30" s="12">
        <v>264.75</v>
      </c>
      <c r="J30" s="12">
        <v>361.5</v>
      </c>
      <c r="K30" s="12">
        <v>344.75</v>
      </c>
      <c r="L30" s="12">
        <v>396.75</v>
      </c>
      <c r="M30" s="12">
        <v>290.5</v>
      </c>
      <c r="N30" s="12">
        <v>185.75</v>
      </c>
      <c r="O30" s="12">
        <v>220.75</v>
      </c>
      <c r="P30" s="12">
        <v>95.75</v>
      </c>
      <c r="Q30" s="12">
        <v>87.5</v>
      </c>
      <c r="R30" s="12">
        <v>120</v>
      </c>
      <c r="S30" s="12">
        <v>255.75</v>
      </c>
      <c r="T30" s="12">
        <v>151.5</v>
      </c>
      <c r="U30" s="12">
        <v>197.25</v>
      </c>
      <c r="V30" s="12">
        <v>256.5</v>
      </c>
      <c r="W30" s="12">
        <v>148</v>
      </c>
      <c r="X30" s="12">
        <v>118.5</v>
      </c>
      <c r="Y30" s="12">
        <v>311.5</v>
      </c>
      <c r="Z30" s="12">
        <v>526.75</v>
      </c>
      <c r="AA30" s="12">
        <v>173.75</v>
      </c>
      <c r="AB30" s="12">
        <v>43</v>
      </c>
      <c r="AC30" s="12">
        <v>113</v>
      </c>
      <c r="AD30" s="12">
        <v>151.25</v>
      </c>
      <c r="AE30" s="12">
        <v>1023.75</v>
      </c>
      <c r="AF30" s="12">
        <v>1244.5</v>
      </c>
      <c r="AG30" s="12">
        <v>652</v>
      </c>
      <c r="AH30" s="12">
        <v>1256.75</v>
      </c>
      <c r="AI30" s="12">
        <v>617.5</v>
      </c>
      <c r="AJ30" s="12">
        <v>218.75</v>
      </c>
      <c r="AK30" s="12">
        <v>133.75</v>
      </c>
      <c r="AL30" s="12">
        <v>435.75</v>
      </c>
      <c r="AM30" s="12">
        <v>65</v>
      </c>
      <c r="AN30" s="12">
        <v>194.75</v>
      </c>
      <c r="AO30" s="12">
        <v>158.75</v>
      </c>
      <c r="AP30" s="12">
        <v>163</v>
      </c>
      <c r="AQ30" s="12">
        <v>1125.75</v>
      </c>
      <c r="AR30" s="12">
        <v>355.75</v>
      </c>
      <c r="AS30" s="12">
        <v>45.5</v>
      </c>
      <c r="AT30" s="13">
        <v>14567.5</v>
      </c>
      <c r="AU30" s="14"/>
      <c r="AX30" s="15"/>
    </row>
    <row r="31" spans="1:57">
      <c r="A31" s="1" t="s">
        <v>28</v>
      </c>
      <c r="B31" s="12">
        <v>55</v>
      </c>
      <c r="C31" s="12">
        <v>97.25</v>
      </c>
      <c r="D31" s="12">
        <v>88.5</v>
      </c>
      <c r="E31" s="12">
        <v>142.75</v>
      </c>
      <c r="F31" s="12">
        <v>312.25</v>
      </c>
      <c r="G31" s="12">
        <v>153</v>
      </c>
      <c r="H31" s="12">
        <v>234</v>
      </c>
      <c r="I31" s="12">
        <v>160</v>
      </c>
      <c r="J31" s="12">
        <v>170.25</v>
      </c>
      <c r="K31" s="12">
        <v>151</v>
      </c>
      <c r="L31" s="12">
        <v>196.25</v>
      </c>
      <c r="M31" s="12">
        <v>140.75</v>
      </c>
      <c r="N31" s="12">
        <v>71.25</v>
      </c>
      <c r="O31" s="12">
        <v>63.25</v>
      </c>
      <c r="P31" s="12">
        <v>30.25</v>
      </c>
      <c r="Q31" s="12">
        <v>23.75</v>
      </c>
      <c r="R31" s="12">
        <v>41</v>
      </c>
      <c r="S31" s="12">
        <v>88.25</v>
      </c>
      <c r="T31" s="12">
        <v>56.75</v>
      </c>
      <c r="U31" s="12">
        <v>79</v>
      </c>
      <c r="V31" s="12">
        <v>118.75</v>
      </c>
      <c r="W31" s="12">
        <v>82</v>
      </c>
      <c r="X31" s="12">
        <v>60.25</v>
      </c>
      <c r="Y31" s="12">
        <v>189.5</v>
      </c>
      <c r="Z31" s="12">
        <v>193.75</v>
      </c>
      <c r="AA31" s="12">
        <v>65.25</v>
      </c>
      <c r="AB31" s="12">
        <v>39.75</v>
      </c>
      <c r="AC31" s="12">
        <v>160</v>
      </c>
      <c r="AD31" s="12">
        <v>62.25</v>
      </c>
      <c r="AE31" s="12">
        <v>473</v>
      </c>
      <c r="AF31" s="12">
        <v>541.25</v>
      </c>
      <c r="AG31" s="12">
        <v>234.25</v>
      </c>
      <c r="AH31" s="12">
        <v>464</v>
      </c>
      <c r="AI31" s="12">
        <v>204.25</v>
      </c>
      <c r="AJ31" s="12">
        <v>105.75</v>
      </c>
      <c r="AK31" s="12">
        <v>54.25</v>
      </c>
      <c r="AL31" s="12">
        <v>151.75</v>
      </c>
      <c r="AM31" s="12">
        <v>36</v>
      </c>
      <c r="AN31" s="12">
        <v>68</v>
      </c>
      <c r="AO31" s="12">
        <v>57</v>
      </c>
      <c r="AP31" s="12">
        <v>105</v>
      </c>
      <c r="AQ31" s="12">
        <v>427</v>
      </c>
      <c r="AR31" s="12">
        <v>161.75</v>
      </c>
      <c r="AS31" s="12">
        <v>13.25</v>
      </c>
      <c r="AT31" s="13">
        <v>6422.5</v>
      </c>
      <c r="AU31" s="14"/>
      <c r="AX31" s="15"/>
    </row>
    <row r="32" spans="1:57">
      <c r="A32" s="1">
        <v>16</v>
      </c>
      <c r="B32" s="12">
        <v>40.5</v>
      </c>
      <c r="C32" s="12">
        <v>44.25</v>
      </c>
      <c r="D32" s="12">
        <v>30.25</v>
      </c>
      <c r="E32" s="12">
        <v>74</v>
      </c>
      <c r="F32" s="12">
        <v>186.5</v>
      </c>
      <c r="G32" s="12">
        <v>108.75</v>
      </c>
      <c r="H32" s="12">
        <v>172.5</v>
      </c>
      <c r="I32" s="12">
        <v>119.25</v>
      </c>
      <c r="J32" s="12">
        <v>92</v>
      </c>
      <c r="K32" s="12">
        <v>103.5</v>
      </c>
      <c r="L32" s="12">
        <v>98</v>
      </c>
      <c r="M32" s="12">
        <v>64.75</v>
      </c>
      <c r="N32" s="12">
        <v>28.75</v>
      </c>
      <c r="O32" s="12">
        <v>30</v>
      </c>
      <c r="P32" s="12">
        <v>20.25</v>
      </c>
      <c r="Q32" s="12">
        <v>17.25</v>
      </c>
      <c r="R32" s="12">
        <v>19.5</v>
      </c>
      <c r="S32" s="12">
        <v>40.75</v>
      </c>
      <c r="T32" s="12">
        <v>21.5</v>
      </c>
      <c r="U32" s="12">
        <v>28.75</v>
      </c>
      <c r="V32" s="12">
        <v>33.25</v>
      </c>
      <c r="W32" s="12">
        <v>22.75</v>
      </c>
      <c r="X32" s="12">
        <v>17.25</v>
      </c>
      <c r="Y32" s="12">
        <v>101.75</v>
      </c>
      <c r="Z32" s="12">
        <v>105.75</v>
      </c>
      <c r="AA32" s="12">
        <v>268.5</v>
      </c>
      <c r="AB32" s="12">
        <v>211.25</v>
      </c>
      <c r="AC32" s="12">
        <v>1122.5</v>
      </c>
      <c r="AD32" s="12">
        <v>498.75</v>
      </c>
      <c r="AE32" s="12">
        <v>33.5</v>
      </c>
      <c r="AF32" s="12">
        <v>223.25</v>
      </c>
      <c r="AG32" s="12">
        <v>211.75</v>
      </c>
      <c r="AH32" s="12">
        <v>325.75</v>
      </c>
      <c r="AI32" s="12">
        <v>152.25</v>
      </c>
      <c r="AJ32" s="12">
        <v>70.5</v>
      </c>
      <c r="AK32" s="12">
        <v>15.5</v>
      </c>
      <c r="AL32" s="12">
        <v>39.75</v>
      </c>
      <c r="AM32" s="12">
        <v>8.5</v>
      </c>
      <c r="AN32" s="12">
        <v>35</v>
      </c>
      <c r="AO32" s="12">
        <v>32.5</v>
      </c>
      <c r="AP32" s="12">
        <v>77.5</v>
      </c>
      <c r="AQ32" s="12">
        <v>170.5</v>
      </c>
      <c r="AR32" s="12">
        <v>98.5</v>
      </c>
      <c r="AS32" s="12">
        <v>1.5</v>
      </c>
      <c r="AT32" s="13">
        <v>5219</v>
      </c>
      <c r="AU32" s="14"/>
      <c r="AX32" s="15"/>
    </row>
    <row r="33" spans="1:50">
      <c r="A33" s="1">
        <v>24</v>
      </c>
      <c r="B33" s="12">
        <v>58.5</v>
      </c>
      <c r="C33" s="12">
        <v>55.25</v>
      </c>
      <c r="D33" s="12">
        <v>31.25</v>
      </c>
      <c r="E33" s="12">
        <v>72.25</v>
      </c>
      <c r="F33" s="12">
        <v>135.75</v>
      </c>
      <c r="G33" s="12">
        <v>86</v>
      </c>
      <c r="H33" s="12">
        <v>124.5</v>
      </c>
      <c r="I33" s="12">
        <v>93.5</v>
      </c>
      <c r="J33" s="12">
        <v>67.75</v>
      </c>
      <c r="K33" s="12">
        <v>81</v>
      </c>
      <c r="L33" s="12">
        <v>93.25</v>
      </c>
      <c r="M33" s="12">
        <v>82</v>
      </c>
      <c r="N33" s="12">
        <v>30</v>
      </c>
      <c r="O33" s="12">
        <v>26.75</v>
      </c>
      <c r="P33" s="12">
        <v>17.5</v>
      </c>
      <c r="Q33" s="12">
        <v>14.5</v>
      </c>
      <c r="R33" s="12">
        <v>15.75</v>
      </c>
      <c r="S33" s="12">
        <v>27.75</v>
      </c>
      <c r="T33" s="12">
        <v>33</v>
      </c>
      <c r="U33" s="12">
        <v>24.75</v>
      </c>
      <c r="V33" s="12">
        <v>28</v>
      </c>
      <c r="W33" s="12">
        <v>14.75</v>
      </c>
      <c r="X33" s="12">
        <v>9.5</v>
      </c>
      <c r="Y33" s="12">
        <v>86.75</v>
      </c>
      <c r="Z33" s="12">
        <v>91.25</v>
      </c>
      <c r="AA33" s="12">
        <v>299</v>
      </c>
      <c r="AB33" s="12">
        <v>278.75</v>
      </c>
      <c r="AC33" s="12">
        <v>1411.5</v>
      </c>
      <c r="AD33" s="12">
        <v>637</v>
      </c>
      <c r="AE33" s="12">
        <v>221</v>
      </c>
      <c r="AF33" s="12">
        <v>58</v>
      </c>
      <c r="AG33" s="12">
        <v>169.75</v>
      </c>
      <c r="AH33" s="12">
        <v>301.5</v>
      </c>
      <c r="AI33" s="12">
        <v>147.25</v>
      </c>
      <c r="AJ33" s="12">
        <v>83</v>
      </c>
      <c r="AK33" s="12">
        <v>15</v>
      </c>
      <c r="AL33" s="12">
        <v>33.5</v>
      </c>
      <c r="AM33" s="12">
        <v>9.25</v>
      </c>
      <c r="AN33" s="12">
        <v>44.75</v>
      </c>
      <c r="AO33" s="12">
        <v>47.25</v>
      </c>
      <c r="AP33" s="12">
        <v>131.5</v>
      </c>
      <c r="AQ33" s="12">
        <v>167.75</v>
      </c>
      <c r="AR33" s="12">
        <v>87.75</v>
      </c>
      <c r="AS33" s="12">
        <v>1.5</v>
      </c>
      <c r="AT33" s="13">
        <v>5546.25</v>
      </c>
      <c r="AU33" s="14"/>
      <c r="AX33" s="15"/>
    </row>
    <row r="34" spans="1:50">
      <c r="A34" s="1" t="s">
        <v>29</v>
      </c>
      <c r="B34" s="12">
        <v>16.75</v>
      </c>
      <c r="C34" s="12">
        <v>20.25</v>
      </c>
      <c r="D34" s="12">
        <v>8.25</v>
      </c>
      <c r="E34" s="12">
        <v>23</v>
      </c>
      <c r="F34" s="12">
        <v>55.5</v>
      </c>
      <c r="G34" s="12">
        <v>17.5</v>
      </c>
      <c r="H34" s="12">
        <v>33.75</v>
      </c>
      <c r="I34" s="12">
        <v>30</v>
      </c>
      <c r="J34" s="12">
        <v>28.5</v>
      </c>
      <c r="K34" s="12">
        <v>23.75</v>
      </c>
      <c r="L34" s="12">
        <v>24.5</v>
      </c>
      <c r="M34" s="12">
        <v>46.5</v>
      </c>
      <c r="N34" s="12">
        <v>14</v>
      </c>
      <c r="O34" s="12">
        <v>12.5</v>
      </c>
      <c r="P34" s="12">
        <v>8.5</v>
      </c>
      <c r="Q34" s="12">
        <v>4.75</v>
      </c>
      <c r="R34" s="12">
        <v>6.5</v>
      </c>
      <c r="S34" s="12">
        <v>13.75</v>
      </c>
      <c r="T34" s="12">
        <v>16</v>
      </c>
      <c r="U34" s="12">
        <v>14</v>
      </c>
      <c r="V34" s="12">
        <v>16.75</v>
      </c>
      <c r="W34" s="12">
        <v>8.75</v>
      </c>
      <c r="X34" s="12">
        <v>7.75</v>
      </c>
      <c r="Y34" s="12">
        <v>26.25</v>
      </c>
      <c r="Z34" s="12">
        <v>23</v>
      </c>
      <c r="AA34" s="12">
        <v>159.5</v>
      </c>
      <c r="AB34" s="12">
        <v>151.75</v>
      </c>
      <c r="AC34" s="12">
        <v>835.75</v>
      </c>
      <c r="AD34" s="12">
        <v>257.5</v>
      </c>
      <c r="AE34" s="12">
        <v>201</v>
      </c>
      <c r="AF34" s="12">
        <v>172.75</v>
      </c>
      <c r="AG34" s="12">
        <v>20</v>
      </c>
      <c r="AH34" s="12">
        <v>47</v>
      </c>
      <c r="AI34" s="12">
        <v>35.25</v>
      </c>
      <c r="AJ34" s="12">
        <v>32.5</v>
      </c>
      <c r="AK34" s="12">
        <v>8.25</v>
      </c>
      <c r="AL34" s="12">
        <v>22.5</v>
      </c>
      <c r="AM34" s="12">
        <v>5</v>
      </c>
      <c r="AN34" s="12">
        <v>18.5</v>
      </c>
      <c r="AO34" s="12">
        <v>13.25</v>
      </c>
      <c r="AP34" s="12">
        <v>52.25</v>
      </c>
      <c r="AQ34" s="12">
        <v>83.75</v>
      </c>
      <c r="AR34" s="12">
        <v>42.25</v>
      </c>
      <c r="AS34" s="12">
        <v>0.75</v>
      </c>
      <c r="AT34" s="13">
        <v>2660.25</v>
      </c>
      <c r="AU34" s="14"/>
      <c r="AX34" s="15"/>
    </row>
    <row r="35" spans="1:50">
      <c r="A35" s="1" t="s">
        <v>30</v>
      </c>
      <c r="B35" s="12">
        <v>23.25</v>
      </c>
      <c r="C35" s="12">
        <v>40</v>
      </c>
      <c r="D35" s="12">
        <v>10</v>
      </c>
      <c r="E35" s="12">
        <v>18.25</v>
      </c>
      <c r="F35" s="12">
        <v>39.5</v>
      </c>
      <c r="G35" s="12">
        <v>15.25</v>
      </c>
      <c r="H35" s="12">
        <v>35.5</v>
      </c>
      <c r="I35" s="12">
        <v>23</v>
      </c>
      <c r="J35" s="12">
        <v>45.75</v>
      </c>
      <c r="K35" s="12">
        <v>30.5</v>
      </c>
      <c r="L35" s="12">
        <v>42</v>
      </c>
      <c r="M35" s="12">
        <v>46.25</v>
      </c>
      <c r="N35" s="12">
        <v>17.5</v>
      </c>
      <c r="O35" s="12">
        <v>20.75</v>
      </c>
      <c r="P35" s="12">
        <v>10.25</v>
      </c>
      <c r="Q35" s="12">
        <v>7.5</v>
      </c>
      <c r="R35" s="12">
        <v>8.75</v>
      </c>
      <c r="S35" s="12">
        <v>18.25</v>
      </c>
      <c r="T35" s="12">
        <v>16.75</v>
      </c>
      <c r="U35" s="12">
        <v>9.75</v>
      </c>
      <c r="V35" s="12">
        <v>13</v>
      </c>
      <c r="W35" s="12">
        <v>3.5</v>
      </c>
      <c r="X35" s="12">
        <v>7.25</v>
      </c>
      <c r="Y35" s="12">
        <v>11</v>
      </c>
      <c r="Z35" s="12">
        <v>26.25</v>
      </c>
      <c r="AA35" s="12">
        <v>264.25</v>
      </c>
      <c r="AB35" s="12">
        <v>229.75</v>
      </c>
      <c r="AC35" s="12">
        <v>1748</v>
      </c>
      <c r="AD35" s="12">
        <v>403.25</v>
      </c>
      <c r="AE35" s="12">
        <v>277.75</v>
      </c>
      <c r="AF35" s="12">
        <v>267.5</v>
      </c>
      <c r="AG35" s="12">
        <v>42.5</v>
      </c>
      <c r="AH35" s="12">
        <v>26</v>
      </c>
      <c r="AI35" s="12">
        <v>39.5</v>
      </c>
      <c r="AJ35" s="12">
        <v>67.5</v>
      </c>
      <c r="AK35" s="12">
        <v>9.5</v>
      </c>
      <c r="AL35" s="12">
        <v>21.5</v>
      </c>
      <c r="AM35" s="12">
        <v>3.5</v>
      </c>
      <c r="AN35" s="12">
        <v>35.5</v>
      </c>
      <c r="AO35" s="12">
        <v>25</v>
      </c>
      <c r="AP35" s="12">
        <v>103.25</v>
      </c>
      <c r="AQ35" s="12">
        <v>72</v>
      </c>
      <c r="AR35" s="12">
        <v>53</v>
      </c>
      <c r="AS35" s="12">
        <v>1.75</v>
      </c>
      <c r="AT35" s="13">
        <v>4230.75</v>
      </c>
      <c r="AU35" s="14"/>
      <c r="AX35" s="15"/>
    </row>
    <row r="36" spans="1:50">
      <c r="A36" s="1" t="s">
        <v>31</v>
      </c>
      <c r="B36" s="12">
        <v>26.5</v>
      </c>
      <c r="C36" s="12">
        <v>30.25</v>
      </c>
      <c r="D36" s="12">
        <v>10</v>
      </c>
      <c r="E36" s="12">
        <v>11.75</v>
      </c>
      <c r="F36" s="12">
        <v>66.25</v>
      </c>
      <c r="G36" s="12">
        <v>15.25</v>
      </c>
      <c r="H36" s="12">
        <v>26.25</v>
      </c>
      <c r="I36" s="12">
        <v>26.25</v>
      </c>
      <c r="J36" s="12">
        <v>34.75</v>
      </c>
      <c r="K36" s="12">
        <v>26.75</v>
      </c>
      <c r="L36" s="12">
        <v>40</v>
      </c>
      <c r="M36" s="12">
        <v>73.5</v>
      </c>
      <c r="N36" s="12">
        <v>30.75</v>
      </c>
      <c r="O36" s="12">
        <v>23.25</v>
      </c>
      <c r="P36" s="12">
        <v>13.25</v>
      </c>
      <c r="Q36" s="12">
        <v>12.25</v>
      </c>
      <c r="R36" s="12">
        <v>15</v>
      </c>
      <c r="S36" s="12">
        <v>29.75</v>
      </c>
      <c r="T36" s="12">
        <v>22.5</v>
      </c>
      <c r="U36" s="12">
        <v>19.75</v>
      </c>
      <c r="V36" s="12">
        <v>28.5</v>
      </c>
      <c r="W36" s="12">
        <v>13</v>
      </c>
      <c r="X36" s="12">
        <v>10.75</v>
      </c>
      <c r="Y36" s="12">
        <v>16.75</v>
      </c>
      <c r="Z36" s="12">
        <v>21.25</v>
      </c>
      <c r="AA36" s="12">
        <v>119.75</v>
      </c>
      <c r="AB36" s="12">
        <v>115.75</v>
      </c>
      <c r="AC36" s="12">
        <v>732.5</v>
      </c>
      <c r="AD36" s="12">
        <v>225</v>
      </c>
      <c r="AE36" s="12">
        <v>152.25</v>
      </c>
      <c r="AF36" s="12">
        <v>161</v>
      </c>
      <c r="AG36" s="12">
        <v>42.75</v>
      </c>
      <c r="AH36" s="12">
        <v>54.25</v>
      </c>
      <c r="AI36" s="12">
        <v>11.25</v>
      </c>
      <c r="AJ36" s="12">
        <v>29.75</v>
      </c>
      <c r="AK36" s="12">
        <v>9.5</v>
      </c>
      <c r="AL36" s="12">
        <v>67.5</v>
      </c>
      <c r="AM36" s="12">
        <v>7.75</v>
      </c>
      <c r="AN36" s="12">
        <v>43.25</v>
      </c>
      <c r="AO36" s="12">
        <v>23.5</v>
      </c>
      <c r="AP36" s="12">
        <v>89.5</v>
      </c>
      <c r="AQ36" s="12">
        <v>137.5</v>
      </c>
      <c r="AR36" s="12">
        <v>92</v>
      </c>
      <c r="AS36" s="12">
        <v>5.25</v>
      </c>
      <c r="AT36" s="13">
        <v>2764.25</v>
      </c>
      <c r="AU36" s="14"/>
      <c r="AX36" s="15"/>
    </row>
    <row r="37" spans="1:50">
      <c r="A37" s="1" t="s">
        <v>32</v>
      </c>
      <c r="B37" s="12">
        <v>7.5</v>
      </c>
      <c r="C37" s="12">
        <v>14.25</v>
      </c>
      <c r="D37" s="12">
        <v>1.5</v>
      </c>
      <c r="E37" s="12">
        <v>3.25</v>
      </c>
      <c r="F37" s="12">
        <v>12</v>
      </c>
      <c r="G37" s="12">
        <v>2.5</v>
      </c>
      <c r="H37" s="12">
        <v>9.75</v>
      </c>
      <c r="I37" s="12">
        <v>7.25</v>
      </c>
      <c r="J37" s="12">
        <v>9.25</v>
      </c>
      <c r="K37" s="12">
        <v>4.25</v>
      </c>
      <c r="L37" s="12">
        <v>8</v>
      </c>
      <c r="M37" s="12">
        <v>8.25</v>
      </c>
      <c r="N37" s="12">
        <v>3.75</v>
      </c>
      <c r="O37" s="12">
        <v>8.5</v>
      </c>
      <c r="P37" s="12">
        <v>3.75</v>
      </c>
      <c r="Q37" s="12">
        <v>6.25</v>
      </c>
      <c r="R37" s="12">
        <v>7.75</v>
      </c>
      <c r="S37" s="12">
        <v>6</v>
      </c>
      <c r="T37" s="12">
        <v>8.75</v>
      </c>
      <c r="U37" s="12">
        <v>7.5</v>
      </c>
      <c r="V37" s="12">
        <v>7</v>
      </c>
      <c r="W37" s="12">
        <v>2.5</v>
      </c>
      <c r="X37" s="12">
        <v>1.75</v>
      </c>
      <c r="Y37" s="12">
        <v>4.75</v>
      </c>
      <c r="Z37" s="12">
        <v>3.5</v>
      </c>
      <c r="AA37" s="12">
        <v>50.5</v>
      </c>
      <c r="AB37" s="12">
        <v>51</v>
      </c>
      <c r="AC37" s="12">
        <v>271</v>
      </c>
      <c r="AD37" s="12">
        <v>117.5</v>
      </c>
      <c r="AE37" s="12">
        <v>60.5</v>
      </c>
      <c r="AF37" s="12">
        <v>77</v>
      </c>
      <c r="AG37" s="12">
        <v>31.25</v>
      </c>
      <c r="AH37" s="12">
        <v>63.25</v>
      </c>
      <c r="AI37" s="12">
        <v>29.25</v>
      </c>
      <c r="AJ37" s="12">
        <v>4.75</v>
      </c>
      <c r="AK37" s="12">
        <v>1.75</v>
      </c>
      <c r="AL37" s="12">
        <v>8</v>
      </c>
      <c r="AM37" s="12">
        <v>2.5</v>
      </c>
      <c r="AN37" s="12">
        <v>12</v>
      </c>
      <c r="AO37" s="12">
        <v>6.5</v>
      </c>
      <c r="AP37" s="12">
        <v>45.75</v>
      </c>
      <c r="AQ37" s="12">
        <v>56.5</v>
      </c>
      <c r="AR37" s="12">
        <v>19.5</v>
      </c>
      <c r="AS37" s="12">
        <v>0.75</v>
      </c>
      <c r="AT37" s="13">
        <v>1068.75</v>
      </c>
      <c r="AU37" s="14"/>
      <c r="AX37" s="15"/>
    </row>
    <row r="38" spans="1:50">
      <c r="A38" s="1" t="s">
        <v>33</v>
      </c>
      <c r="B38" s="12">
        <v>3.25</v>
      </c>
      <c r="C38" s="12">
        <v>3.75</v>
      </c>
      <c r="D38" s="12">
        <v>3.75</v>
      </c>
      <c r="E38" s="12">
        <v>5.25</v>
      </c>
      <c r="F38" s="12">
        <v>16.75</v>
      </c>
      <c r="G38" s="12">
        <v>5.5</v>
      </c>
      <c r="H38" s="12">
        <v>13.75</v>
      </c>
      <c r="I38" s="12">
        <v>14</v>
      </c>
      <c r="J38" s="12">
        <v>10.5</v>
      </c>
      <c r="K38" s="12">
        <v>34.25</v>
      </c>
      <c r="L38" s="12">
        <v>33</v>
      </c>
      <c r="M38" s="12">
        <v>31</v>
      </c>
      <c r="N38" s="12">
        <v>26</v>
      </c>
      <c r="O38" s="12">
        <v>44.75</v>
      </c>
      <c r="P38" s="12">
        <v>13.75</v>
      </c>
      <c r="Q38" s="12">
        <v>9.75</v>
      </c>
      <c r="R38" s="12">
        <v>6.25</v>
      </c>
      <c r="S38" s="12">
        <v>14.5</v>
      </c>
      <c r="T38" s="12">
        <v>2.75</v>
      </c>
      <c r="U38" s="12">
        <v>2.25</v>
      </c>
      <c r="V38" s="12">
        <v>3.25</v>
      </c>
      <c r="W38" s="12">
        <v>2.5</v>
      </c>
      <c r="X38" s="12">
        <v>1</v>
      </c>
      <c r="Y38" s="12">
        <v>4</v>
      </c>
      <c r="Z38" s="12">
        <v>5.75</v>
      </c>
      <c r="AA38" s="12">
        <v>70.5</v>
      </c>
      <c r="AB38" s="12">
        <v>41.5</v>
      </c>
      <c r="AC38" s="12">
        <v>152.25</v>
      </c>
      <c r="AD38" s="12">
        <v>71.5</v>
      </c>
      <c r="AE38" s="12">
        <v>16.25</v>
      </c>
      <c r="AF38" s="12">
        <v>16.25</v>
      </c>
      <c r="AG38" s="12">
        <v>10.5</v>
      </c>
      <c r="AH38" s="12">
        <v>11</v>
      </c>
      <c r="AI38" s="12">
        <v>10.75</v>
      </c>
      <c r="AJ38" s="12">
        <v>2</v>
      </c>
      <c r="AK38" s="12">
        <v>2.25</v>
      </c>
      <c r="AL38" s="12">
        <v>56.75</v>
      </c>
      <c r="AM38" s="12">
        <v>1.75</v>
      </c>
      <c r="AN38" s="12">
        <v>3.75</v>
      </c>
      <c r="AO38" s="12">
        <v>0.5</v>
      </c>
      <c r="AP38" s="12">
        <v>2.5</v>
      </c>
      <c r="AQ38" s="12">
        <v>9.5</v>
      </c>
      <c r="AR38" s="12">
        <v>2.25</v>
      </c>
      <c r="AS38" s="12">
        <v>23</v>
      </c>
      <c r="AT38" s="13">
        <v>816</v>
      </c>
      <c r="AU38" s="14"/>
      <c r="AX38" s="15"/>
    </row>
    <row r="39" spans="1:50">
      <c r="A39" s="1" t="s">
        <v>34</v>
      </c>
      <c r="B39" s="12">
        <v>8</v>
      </c>
      <c r="C39" s="12">
        <v>18</v>
      </c>
      <c r="D39" s="12">
        <v>7.5</v>
      </c>
      <c r="E39" s="12">
        <v>10.5</v>
      </c>
      <c r="F39" s="12">
        <v>52.75</v>
      </c>
      <c r="G39" s="12">
        <v>9</v>
      </c>
      <c r="H39" s="12">
        <v>18.25</v>
      </c>
      <c r="I39" s="12">
        <v>21.5</v>
      </c>
      <c r="J39" s="12">
        <v>19</v>
      </c>
      <c r="K39" s="12">
        <v>48.5</v>
      </c>
      <c r="L39" s="12">
        <v>57.25</v>
      </c>
      <c r="M39" s="12">
        <v>152.75</v>
      </c>
      <c r="N39" s="12">
        <v>27</v>
      </c>
      <c r="O39" s="12">
        <v>89.25</v>
      </c>
      <c r="P39" s="12">
        <v>28.75</v>
      </c>
      <c r="Q39" s="12">
        <v>19</v>
      </c>
      <c r="R39" s="12">
        <v>21.5</v>
      </c>
      <c r="S39" s="12">
        <v>45.5</v>
      </c>
      <c r="T39" s="12">
        <v>8.25</v>
      </c>
      <c r="U39" s="12">
        <v>2.75</v>
      </c>
      <c r="V39" s="12">
        <v>6.75</v>
      </c>
      <c r="W39" s="12">
        <v>0.5</v>
      </c>
      <c r="X39" s="12">
        <v>1.75</v>
      </c>
      <c r="Y39" s="12">
        <v>7.5</v>
      </c>
      <c r="Z39" s="12">
        <v>11.5</v>
      </c>
      <c r="AA39" s="12">
        <v>304.5</v>
      </c>
      <c r="AB39" s="12">
        <v>140.5</v>
      </c>
      <c r="AC39" s="12">
        <v>547</v>
      </c>
      <c r="AD39" s="12">
        <v>185.25</v>
      </c>
      <c r="AE39" s="12">
        <v>43.25</v>
      </c>
      <c r="AF39" s="12">
        <v>31.75</v>
      </c>
      <c r="AG39" s="12">
        <v>28.25</v>
      </c>
      <c r="AH39" s="12">
        <v>26</v>
      </c>
      <c r="AI39" s="12">
        <v>52.25</v>
      </c>
      <c r="AJ39" s="12">
        <v>9.25</v>
      </c>
      <c r="AK39" s="12">
        <v>73.25</v>
      </c>
      <c r="AL39" s="12">
        <v>11.25</v>
      </c>
      <c r="AM39" s="12">
        <v>2</v>
      </c>
      <c r="AN39" s="12">
        <v>11</v>
      </c>
      <c r="AO39" s="12">
        <v>4</v>
      </c>
      <c r="AP39" s="12">
        <v>9</v>
      </c>
      <c r="AQ39" s="12">
        <v>84.25</v>
      </c>
      <c r="AR39" s="12">
        <v>12.75</v>
      </c>
      <c r="AS39" s="12">
        <v>8.5</v>
      </c>
      <c r="AT39" s="13">
        <v>2277</v>
      </c>
      <c r="AU39" s="14"/>
      <c r="AX39" s="15"/>
    </row>
    <row r="40" spans="1:50">
      <c r="A40" s="1" t="s">
        <v>35</v>
      </c>
      <c r="B40" s="12">
        <v>1.75</v>
      </c>
      <c r="C40" s="12">
        <v>1.75</v>
      </c>
      <c r="D40" s="12">
        <v>2.75</v>
      </c>
      <c r="E40" s="12">
        <v>1.75</v>
      </c>
      <c r="F40" s="12">
        <v>9</v>
      </c>
      <c r="G40" s="12">
        <v>0.5</v>
      </c>
      <c r="H40" s="12">
        <v>9.5</v>
      </c>
      <c r="I40" s="12">
        <v>6</v>
      </c>
      <c r="J40" s="12">
        <v>9.5</v>
      </c>
      <c r="K40" s="12">
        <v>1.5</v>
      </c>
      <c r="L40" s="12">
        <v>4.75</v>
      </c>
      <c r="M40" s="12">
        <v>20</v>
      </c>
      <c r="N40" s="12">
        <v>2</v>
      </c>
      <c r="O40" s="12">
        <v>2.75</v>
      </c>
      <c r="P40" s="12">
        <v>1.75</v>
      </c>
      <c r="Q40" s="12">
        <v>1.75</v>
      </c>
      <c r="R40" s="12">
        <v>0.75</v>
      </c>
      <c r="S40" s="12">
        <v>4.25</v>
      </c>
      <c r="T40" s="12">
        <v>24</v>
      </c>
      <c r="U40" s="12">
        <v>9.25</v>
      </c>
      <c r="V40" s="12">
        <v>17</v>
      </c>
      <c r="W40" s="12">
        <v>6</v>
      </c>
      <c r="X40" s="12">
        <v>1.75</v>
      </c>
      <c r="Y40" s="12">
        <v>5.75</v>
      </c>
      <c r="Z40" s="12">
        <v>1</v>
      </c>
      <c r="AA40" s="12">
        <v>37.5</v>
      </c>
      <c r="AB40" s="12">
        <v>18.75</v>
      </c>
      <c r="AC40" s="12">
        <v>78.75</v>
      </c>
      <c r="AD40" s="12">
        <v>33.75</v>
      </c>
      <c r="AE40" s="12">
        <v>7.75</v>
      </c>
      <c r="AF40" s="12">
        <v>7.5</v>
      </c>
      <c r="AG40" s="12">
        <v>6</v>
      </c>
      <c r="AH40" s="12">
        <v>3.5</v>
      </c>
      <c r="AI40" s="12">
        <v>4.5</v>
      </c>
      <c r="AJ40" s="12">
        <v>3.25</v>
      </c>
      <c r="AK40" s="12">
        <v>0.5</v>
      </c>
      <c r="AL40" s="12">
        <v>1.25</v>
      </c>
      <c r="AM40" s="12">
        <v>2</v>
      </c>
      <c r="AN40" s="12">
        <v>29.75</v>
      </c>
      <c r="AO40" s="12">
        <v>1.75</v>
      </c>
      <c r="AP40" s="12">
        <v>2</v>
      </c>
      <c r="AQ40" s="12">
        <v>21.75</v>
      </c>
      <c r="AR40" s="12">
        <v>3.75</v>
      </c>
      <c r="AS40" s="12">
        <v>0</v>
      </c>
      <c r="AT40" s="13">
        <v>410.75</v>
      </c>
      <c r="AU40" s="14"/>
      <c r="AX40" s="15"/>
    </row>
    <row r="41" spans="1:50">
      <c r="A41" s="1" t="s">
        <v>36</v>
      </c>
      <c r="B41" s="12">
        <v>32.75</v>
      </c>
      <c r="C41" s="12">
        <v>34</v>
      </c>
      <c r="D41" s="12">
        <v>8.25</v>
      </c>
      <c r="E41" s="12">
        <v>10.75</v>
      </c>
      <c r="F41" s="12">
        <v>22.5</v>
      </c>
      <c r="G41" s="12">
        <v>21.5</v>
      </c>
      <c r="H41" s="12">
        <v>90.25</v>
      </c>
      <c r="I41" s="12">
        <v>34.75</v>
      </c>
      <c r="J41" s="12">
        <v>47</v>
      </c>
      <c r="K41" s="12">
        <v>9</v>
      </c>
      <c r="L41" s="12">
        <v>51</v>
      </c>
      <c r="M41" s="12">
        <v>106.25</v>
      </c>
      <c r="N41" s="12">
        <v>16.25</v>
      </c>
      <c r="O41" s="12">
        <v>22.75</v>
      </c>
      <c r="P41" s="12">
        <v>25.5</v>
      </c>
      <c r="Q41" s="12">
        <v>11.5</v>
      </c>
      <c r="R41" s="12">
        <v>13.5</v>
      </c>
      <c r="S41" s="12">
        <v>26.5</v>
      </c>
      <c r="T41" s="12">
        <v>163</v>
      </c>
      <c r="U41" s="12">
        <v>38</v>
      </c>
      <c r="V41" s="12">
        <v>75.5</v>
      </c>
      <c r="W41" s="12">
        <v>14.5</v>
      </c>
      <c r="X41" s="12">
        <v>6.5</v>
      </c>
      <c r="Y41" s="12">
        <v>28.25</v>
      </c>
      <c r="Z41" s="12">
        <v>23.5</v>
      </c>
      <c r="AA41" s="12">
        <v>99.25</v>
      </c>
      <c r="AB41" s="12">
        <v>54.5</v>
      </c>
      <c r="AC41" s="12">
        <v>233.75</v>
      </c>
      <c r="AD41" s="12">
        <v>86.5</v>
      </c>
      <c r="AE41" s="12">
        <v>34.25</v>
      </c>
      <c r="AF41" s="12">
        <v>44.5</v>
      </c>
      <c r="AG41" s="12">
        <v>27</v>
      </c>
      <c r="AH41" s="12">
        <v>31.5</v>
      </c>
      <c r="AI41" s="12">
        <v>34.5</v>
      </c>
      <c r="AJ41" s="12">
        <v>13.5</v>
      </c>
      <c r="AK41" s="12">
        <v>5.25</v>
      </c>
      <c r="AL41" s="12">
        <v>12.75</v>
      </c>
      <c r="AM41" s="12">
        <v>27.75</v>
      </c>
      <c r="AN41" s="12">
        <v>9.75</v>
      </c>
      <c r="AO41" s="12">
        <v>10.25</v>
      </c>
      <c r="AP41" s="12">
        <v>10</v>
      </c>
      <c r="AQ41" s="12">
        <v>57.5</v>
      </c>
      <c r="AR41" s="12">
        <v>19</v>
      </c>
      <c r="AS41" s="12">
        <v>0.5</v>
      </c>
      <c r="AT41" s="13">
        <v>1745.25</v>
      </c>
      <c r="AU41" s="14"/>
      <c r="AX41" s="15"/>
    </row>
    <row r="42" spans="1:50">
      <c r="A42" s="1" t="s">
        <v>53</v>
      </c>
      <c r="B42" s="12">
        <v>9.5</v>
      </c>
      <c r="C42" s="12">
        <v>9.75</v>
      </c>
      <c r="D42" s="12">
        <v>1.25</v>
      </c>
      <c r="E42" s="12">
        <v>2.25</v>
      </c>
      <c r="F42" s="12">
        <v>12.25</v>
      </c>
      <c r="G42" s="12">
        <v>4.25</v>
      </c>
      <c r="H42" s="12">
        <v>4.25</v>
      </c>
      <c r="I42" s="12">
        <v>2.75</v>
      </c>
      <c r="J42" s="12">
        <v>7</v>
      </c>
      <c r="K42" s="12">
        <v>6</v>
      </c>
      <c r="L42" s="12">
        <v>6.75</v>
      </c>
      <c r="M42" s="12">
        <v>11.5</v>
      </c>
      <c r="N42" s="12">
        <v>5</v>
      </c>
      <c r="O42" s="12">
        <v>2.75</v>
      </c>
      <c r="P42" s="12">
        <v>4.75</v>
      </c>
      <c r="Q42" s="12">
        <v>2.25</v>
      </c>
      <c r="R42" s="12">
        <v>2.25</v>
      </c>
      <c r="S42" s="12">
        <v>6.75</v>
      </c>
      <c r="T42" s="12">
        <v>12.25</v>
      </c>
      <c r="U42" s="12">
        <v>5</v>
      </c>
      <c r="V42" s="12">
        <v>5.75</v>
      </c>
      <c r="W42" s="12">
        <v>2.5</v>
      </c>
      <c r="X42" s="12">
        <v>0.25</v>
      </c>
      <c r="Y42" s="12">
        <v>3</v>
      </c>
      <c r="Z42" s="12">
        <v>3.25</v>
      </c>
      <c r="AA42" s="12">
        <v>34.25</v>
      </c>
      <c r="AB42" s="12">
        <v>31</v>
      </c>
      <c r="AC42" s="12">
        <v>195.75</v>
      </c>
      <c r="AD42" s="12">
        <v>56</v>
      </c>
      <c r="AE42" s="12">
        <v>26</v>
      </c>
      <c r="AF42" s="12">
        <v>46.25</v>
      </c>
      <c r="AG42" s="12">
        <v>15.25</v>
      </c>
      <c r="AH42" s="12">
        <v>28.5</v>
      </c>
      <c r="AI42" s="12">
        <v>26.5</v>
      </c>
      <c r="AJ42" s="12">
        <v>5.5</v>
      </c>
      <c r="AK42" s="12">
        <v>1.25</v>
      </c>
      <c r="AL42" s="12">
        <v>5.75</v>
      </c>
      <c r="AM42" s="12">
        <v>2.5</v>
      </c>
      <c r="AN42" s="12">
        <v>10</v>
      </c>
      <c r="AO42" s="12">
        <v>3.25</v>
      </c>
      <c r="AP42" s="12">
        <v>26</v>
      </c>
      <c r="AQ42" s="12">
        <v>21.75</v>
      </c>
      <c r="AR42" s="12">
        <v>15</v>
      </c>
      <c r="AS42" s="12">
        <v>0</v>
      </c>
      <c r="AT42" s="13">
        <v>683.75</v>
      </c>
      <c r="AU42" s="14"/>
      <c r="AX42" s="15"/>
    </row>
    <row r="43" spans="1:50">
      <c r="A43" s="1" t="s">
        <v>54</v>
      </c>
      <c r="B43" s="12">
        <v>7.75</v>
      </c>
      <c r="C43" s="12">
        <v>11.5</v>
      </c>
      <c r="D43" s="12">
        <v>1.75</v>
      </c>
      <c r="E43" s="12">
        <v>5.25</v>
      </c>
      <c r="F43" s="12">
        <v>13.75</v>
      </c>
      <c r="G43" s="12">
        <v>2.25</v>
      </c>
      <c r="H43" s="12">
        <v>8.5</v>
      </c>
      <c r="I43" s="12">
        <v>4.75</v>
      </c>
      <c r="J43" s="12">
        <v>10.75</v>
      </c>
      <c r="K43" s="12">
        <v>6.25</v>
      </c>
      <c r="L43" s="12">
        <v>8</v>
      </c>
      <c r="M43" s="12">
        <v>11.25</v>
      </c>
      <c r="N43" s="12">
        <v>2</v>
      </c>
      <c r="O43" s="12">
        <v>7.25</v>
      </c>
      <c r="P43" s="12">
        <v>4.75</v>
      </c>
      <c r="Q43" s="12">
        <v>3.75</v>
      </c>
      <c r="R43" s="12">
        <v>3.25</v>
      </c>
      <c r="S43" s="12">
        <v>5</v>
      </c>
      <c r="T43" s="12">
        <v>6.75</v>
      </c>
      <c r="U43" s="12">
        <v>6.75</v>
      </c>
      <c r="V43" s="12">
        <v>7</v>
      </c>
      <c r="W43" s="12">
        <v>3.25</v>
      </c>
      <c r="X43" s="12">
        <v>2.25</v>
      </c>
      <c r="Y43" s="12">
        <v>3.25</v>
      </c>
      <c r="Z43" s="12">
        <v>8.75</v>
      </c>
      <c r="AA43" s="12">
        <v>49.25</v>
      </c>
      <c r="AB43" s="12">
        <v>21</v>
      </c>
      <c r="AC43" s="12">
        <v>208.5</v>
      </c>
      <c r="AD43" s="12">
        <v>117.25</v>
      </c>
      <c r="AE43" s="12">
        <v>73.75</v>
      </c>
      <c r="AF43" s="12">
        <v>134.75</v>
      </c>
      <c r="AG43" s="12">
        <v>54.25</v>
      </c>
      <c r="AH43" s="12">
        <v>114.5</v>
      </c>
      <c r="AI43" s="12">
        <v>94.25</v>
      </c>
      <c r="AJ43" s="12">
        <v>46.5</v>
      </c>
      <c r="AK43" s="12">
        <v>2</v>
      </c>
      <c r="AL43" s="12">
        <v>5.75</v>
      </c>
      <c r="AM43" s="12">
        <v>2.25</v>
      </c>
      <c r="AN43" s="12">
        <v>14.25</v>
      </c>
      <c r="AO43" s="12">
        <v>27.5</v>
      </c>
      <c r="AP43" s="12">
        <v>5</v>
      </c>
      <c r="AQ43" s="12">
        <v>43.5</v>
      </c>
      <c r="AR43" s="12">
        <v>26.25</v>
      </c>
      <c r="AS43" s="12">
        <v>0.5</v>
      </c>
      <c r="AT43" s="13">
        <v>1196.75</v>
      </c>
      <c r="AU43" s="14"/>
      <c r="AX43" s="15"/>
    </row>
    <row r="44" spans="1:50">
      <c r="A44" s="1" t="s">
        <v>55</v>
      </c>
      <c r="B44" s="12">
        <v>7.75</v>
      </c>
      <c r="C44" s="12">
        <v>28.25</v>
      </c>
      <c r="D44" s="12">
        <v>21.25</v>
      </c>
      <c r="E44" s="12">
        <v>38.75</v>
      </c>
      <c r="F44" s="12">
        <v>120</v>
      </c>
      <c r="G44" s="12">
        <v>16.5</v>
      </c>
      <c r="H44" s="12">
        <v>32.5</v>
      </c>
      <c r="I44" s="12">
        <v>18</v>
      </c>
      <c r="J44" s="12">
        <v>33.25</v>
      </c>
      <c r="K44" s="12">
        <v>11.5</v>
      </c>
      <c r="L44" s="12">
        <v>20</v>
      </c>
      <c r="M44" s="12">
        <v>24.5</v>
      </c>
      <c r="N44" s="12">
        <v>9</v>
      </c>
      <c r="O44" s="12">
        <v>5.25</v>
      </c>
      <c r="P44" s="12">
        <v>5</v>
      </c>
      <c r="Q44" s="12">
        <v>4.5</v>
      </c>
      <c r="R44" s="12">
        <v>5.5</v>
      </c>
      <c r="S44" s="12">
        <v>15.5</v>
      </c>
      <c r="T44" s="12">
        <v>37.75</v>
      </c>
      <c r="U44" s="12">
        <v>53.25</v>
      </c>
      <c r="V44" s="12">
        <v>64.75</v>
      </c>
      <c r="W44" s="12">
        <v>35.5</v>
      </c>
      <c r="X44" s="12">
        <v>30.75</v>
      </c>
      <c r="Y44" s="12">
        <v>56.25</v>
      </c>
      <c r="Z44" s="12">
        <v>27.75</v>
      </c>
      <c r="AA44" s="12">
        <v>221.75</v>
      </c>
      <c r="AB44" s="12">
        <v>260.5</v>
      </c>
      <c r="AC44" s="12">
        <v>1070</v>
      </c>
      <c r="AD44" s="12">
        <v>315</v>
      </c>
      <c r="AE44" s="12">
        <v>110.5</v>
      </c>
      <c r="AF44" s="12">
        <v>98.75</v>
      </c>
      <c r="AG44" s="12">
        <v>37.5</v>
      </c>
      <c r="AH44" s="12">
        <v>37.25</v>
      </c>
      <c r="AI44" s="12">
        <v>79</v>
      </c>
      <c r="AJ44" s="12">
        <v>34.75</v>
      </c>
      <c r="AK44" s="12">
        <v>6.25</v>
      </c>
      <c r="AL44" s="12">
        <v>58</v>
      </c>
      <c r="AM44" s="12">
        <v>19.75</v>
      </c>
      <c r="AN44" s="12">
        <v>41.5</v>
      </c>
      <c r="AO44" s="12">
        <v>10</v>
      </c>
      <c r="AP44" s="12">
        <v>25.75</v>
      </c>
      <c r="AQ44" s="12">
        <v>18.25</v>
      </c>
      <c r="AR44" s="12">
        <v>165</v>
      </c>
      <c r="AS44" s="12">
        <v>5.25</v>
      </c>
      <c r="AT44" s="13">
        <v>3337.75</v>
      </c>
      <c r="AU44" s="14"/>
      <c r="AX44" s="15"/>
    </row>
    <row r="45" spans="1:50">
      <c r="A45" s="1" t="s">
        <v>56</v>
      </c>
      <c r="B45" s="12">
        <v>11</v>
      </c>
      <c r="C45" s="12">
        <v>12.5</v>
      </c>
      <c r="D45" s="12">
        <v>8.5</v>
      </c>
      <c r="E45" s="12">
        <v>16.5</v>
      </c>
      <c r="F45" s="12">
        <v>76</v>
      </c>
      <c r="G45" s="12">
        <v>17.5</v>
      </c>
      <c r="H45" s="12">
        <v>21.5</v>
      </c>
      <c r="I45" s="12">
        <v>14.5</v>
      </c>
      <c r="J45" s="12">
        <v>24.25</v>
      </c>
      <c r="K45" s="12">
        <v>9.25</v>
      </c>
      <c r="L45" s="12">
        <v>15</v>
      </c>
      <c r="M45" s="12">
        <v>20.75</v>
      </c>
      <c r="N45" s="12">
        <v>5</v>
      </c>
      <c r="O45" s="12">
        <v>6</v>
      </c>
      <c r="P45" s="12">
        <v>6.25</v>
      </c>
      <c r="Q45" s="12">
        <v>3</v>
      </c>
      <c r="R45" s="12">
        <v>4</v>
      </c>
      <c r="S45" s="12">
        <v>3.75</v>
      </c>
      <c r="T45" s="12">
        <v>13.25</v>
      </c>
      <c r="U45" s="12">
        <v>8.75</v>
      </c>
      <c r="V45" s="12">
        <v>14</v>
      </c>
      <c r="W45" s="12">
        <v>10</v>
      </c>
      <c r="X45" s="12">
        <v>5.75</v>
      </c>
      <c r="Y45" s="12">
        <v>14.75</v>
      </c>
      <c r="Z45" s="12">
        <v>8.25</v>
      </c>
      <c r="AA45" s="12">
        <v>98.25</v>
      </c>
      <c r="AB45" s="12">
        <v>84.75</v>
      </c>
      <c r="AC45" s="12">
        <v>414.75</v>
      </c>
      <c r="AD45" s="12">
        <v>168</v>
      </c>
      <c r="AE45" s="12">
        <v>102.75</v>
      </c>
      <c r="AF45" s="12">
        <v>91</v>
      </c>
      <c r="AG45" s="12">
        <v>37</v>
      </c>
      <c r="AH45" s="12">
        <v>55.25</v>
      </c>
      <c r="AI45" s="12">
        <v>84.25</v>
      </c>
      <c r="AJ45" s="12">
        <v>26</v>
      </c>
      <c r="AK45" s="12">
        <v>1.25</v>
      </c>
      <c r="AL45" s="12">
        <v>14.5</v>
      </c>
      <c r="AM45" s="12">
        <v>4.75</v>
      </c>
      <c r="AN45" s="12">
        <v>17.25</v>
      </c>
      <c r="AO45" s="12">
        <v>12.25</v>
      </c>
      <c r="AP45" s="12">
        <v>23</v>
      </c>
      <c r="AQ45" s="12">
        <v>305.5</v>
      </c>
      <c r="AR45" s="12">
        <v>9.75</v>
      </c>
      <c r="AS45" s="12">
        <v>0.25</v>
      </c>
      <c r="AT45" s="13">
        <v>1900.5</v>
      </c>
      <c r="AU45" s="14"/>
      <c r="AX45" s="15"/>
    </row>
    <row r="46" spans="1:50">
      <c r="A46" s="1" t="s">
        <v>62</v>
      </c>
      <c r="B46" s="12">
        <v>1.5</v>
      </c>
      <c r="C46" s="12">
        <v>0.5</v>
      </c>
      <c r="D46" s="12">
        <v>1</v>
      </c>
      <c r="E46" s="12">
        <v>1.25</v>
      </c>
      <c r="F46" s="12">
        <v>6</v>
      </c>
      <c r="G46" s="12">
        <v>1.25</v>
      </c>
      <c r="H46" s="12">
        <v>2.25</v>
      </c>
      <c r="I46" s="12">
        <v>2</v>
      </c>
      <c r="J46" s="12">
        <v>6</v>
      </c>
      <c r="K46" s="12">
        <v>6</v>
      </c>
      <c r="L46" s="12">
        <v>5.75</v>
      </c>
      <c r="M46" s="12">
        <v>14.5</v>
      </c>
      <c r="N46" s="12">
        <v>7</v>
      </c>
      <c r="O46" s="12">
        <v>18.5</v>
      </c>
      <c r="P46" s="12">
        <v>6.25</v>
      </c>
      <c r="Q46" s="12">
        <v>3.25</v>
      </c>
      <c r="R46" s="12">
        <v>2.25</v>
      </c>
      <c r="S46" s="12">
        <v>3.75</v>
      </c>
      <c r="T46" s="12">
        <v>1.5</v>
      </c>
      <c r="U46" s="12">
        <v>0.5</v>
      </c>
      <c r="V46" s="12">
        <v>0.25</v>
      </c>
      <c r="W46" s="12">
        <v>0.25</v>
      </c>
      <c r="X46" s="12">
        <v>0</v>
      </c>
      <c r="Y46" s="12">
        <v>1</v>
      </c>
      <c r="Z46" s="12">
        <v>1</v>
      </c>
      <c r="AA46" s="12">
        <v>32</v>
      </c>
      <c r="AB46" s="12">
        <v>8.75</v>
      </c>
      <c r="AC46" s="12">
        <v>58</v>
      </c>
      <c r="AD46" s="12">
        <v>15.75</v>
      </c>
      <c r="AE46" s="12">
        <v>1</v>
      </c>
      <c r="AF46" s="12">
        <v>2.5</v>
      </c>
      <c r="AG46" s="12">
        <v>1.75</v>
      </c>
      <c r="AH46" s="12">
        <v>3.25</v>
      </c>
      <c r="AI46" s="12">
        <v>4</v>
      </c>
      <c r="AJ46" s="12">
        <v>1</v>
      </c>
      <c r="AK46" s="12">
        <v>22.25</v>
      </c>
      <c r="AL46" s="12">
        <v>6.25</v>
      </c>
      <c r="AM46" s="12">
        <v>0.5</v>
      </c>
      <c r="AN46" s="12">
        <v>0.75</v>
      </c>
      <c r="AO46" s="12">
        <v>0.25</v>
      </c>
      <c r="AP46" s="12">
        <v>0.25</v>
      </c>
      <c r="AQ46" s="12">
        <v>9.25</v>
      </c>
      <c r="AR46" s="12">
        <v>1.25</v>
      </c>
      <c r="AS46" s="12">
        <v>4</v>
      </c>
      <c r="AT46" s="13">
        <v>266.25</v>
      </c>
      <c r="AU46" s="14"/>
      <c r="AX46" s="15"/>
    </row>
    <row r="47" spans="1:50">
      <c r="A47" s="11" t="s">
        <v>49</v>
      </c>
      <c r="B47" s="14">
        <v>1352.5</v>
      </c>
      <c r="C47" s="14">
        <v>2007.25</v>
      </c>
      <c r="D47" s="14">
        <v>1413.5</v>
      </c>
      <c r="E47" s="14">
        <v>1591</v>
      </c>
      <c r="F47" s="14">
        <v>4674.25</v>
      </c>
      <c r="G47" s="14">
        <v>1886</v>
      </c>
      <c r="H47" s="14">
        <v>2768.75</v>
      </c>
      <c r="I47" s="14">
        <v>2124.75</v>
      </c>
      <c r="J47" s="14">
        <v>2701.75</v>
      </c>
      <c r="K47" s="14">
        <v>2078.75</v>
      </c>
      <c r="L47" s="14">
        <v>2929.25</v>
      </c>
      <c r="M47" s="14">
        <v>3334</v>
      </c>
      <c r="N47" s="14">
        <v>1472</v>
      </c>
      <c r="O47" s="14">
        <v>2099.75</v>
      </c>
      <c r="P47" s="14">
        <v>1350.75</v>
      </c>
      <c r="Q47" s="14">
        <v>851.75</v>
      </c>
      <c r="R47" s="14">
        <v>1016.5</v>
      </c>
      <c r="S47" s="14">
        <v>2020</v>
      </c>
      <c r="T47" s="14">
        <v>1445.25</v>
      </c>
      <c r="U47" s="14">
        <v>1135.5</v>
      </c>
      <c r="V47" s="14">
        <v>1668.25</v>
      </c>
      <c r="W47" s="14">
        <v>856</v>
      </c>
      <c r="X47" s="14">
        <v>658.5</v>
      </c>
      <c r="Y47" s="14">
        <v>1796.75</v>
      </c>
      <c r="Z47" s="14">
        <v>1997.25</v>
      </c>
      <c r="AA47" s="14">
        <v>5602.5</v>
      </c>
      <c r="AB47" s="14">
        <v>4179</v>
      </c>
      <c r="AC47" s="14">
        <v>16945.5</v>
      </c>
      <c r="AD47" s="14">
        <v>7139.5</v>
      </c>
      <c r="AE47" s="14">
        <v>5084.5</v>
      </c>
      <c r="AF47" s="14">
        <v>5278.5</v>
      </c>
      <c r="AG47" s="14">
        <v>2519.25</v>
      </c>
      <c r="AH47" s="14">
        <v>4332</v>
      </c>
      <c r="AI47" s="14">
        <v>2531.75</v>
      </c>
      <c r="AJ47" s="14">
        <v>1027.5</v>
      </c>
      <c r="AK47" s="14">
        <v>790</v>
      </c>
      <c r="AL47" s="14">
        <v>2102.5</v>
      </c>
      <c r="AM47" s="14">
        <v>412</v>
      </c>
      <c r="AN47" s="14">
        <v>1636.75</v>
      </c>
      <c r="AO47" s="14">
        <v>620.5</v>
      </c>
      <c r="AP47" s="14">
        <v>1103.5</v>
      </c>
      <c r="AQ47" s="14">
        <v>4529.25</v>
      </c>
      <c r="AR47" s="14">
        <v>1684.75</v>
      </c>
      <c r="AS47" s="14">
        <v>227</v>
      </c>
      <c r="AT47" s="14">
        <v>114976.25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40575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52.631578947368425</v>
      </c>
      <c r="C5" s="4">
        <v>25.842105263157894</v>
      </c>
      <c r="D5" s="4">
        <v>90.31578947368422</v>
      </c>
      <c r="E5" s="4">
        <v>115.78947368421052</v>
      </c>
      <c r="F5" s="4">
        <v>438.84210526315786</v>
      </c>
      <c r="G5" s="4">
        <v>797.47368421052624</v>
      </c>
      <c r="H5" s="4">
        <v>675.57894736842104</v>
      </c>
      <c r="I5" s="4">
        <v>903.73684210526312</v>
      </c>
      <c r="J5" s="5">
        <v>3100.2105263157891</v>
      </c>
    </row>
    <row r="6" spans="1:10">
      <c r="A6" s="1" t="s">
        <v>26</v>
      </c>
      <c r="B6" s="4">
        <v>29.157894736842103</v>
      </c>
      <c r="C6" s="4">
        <v>47.157894736842103</v>
      </c>
      <c r="D6" s="4">
        <v>60.105263157894733</v>
      </c>
      <c r="E6" s="4">
        <v>98.78947368421052</v>
      </c>
      <c r="F6" s="4">
        <v>505.36842105263156</v>
      </c>
      <c r="G6" s="4">
        <v>1032</v>
      </c>
      <c r="H6" s="4">
        <v>910</v>
      </c>
      <c r="I6" s="4">
        <v>1634.1578947368421</v>
      </c>
      <c r="J6" s="5">
        <v>4316.7368421052633</v>
      </c>
    </row>
    <row r="7" spans="1:10">
      <c r="A7" s="1" t="s">
        <v>27</v>
      </c>
      <c r="B7" s="4">
        <v>136</v>
      </c>
      <c r="C7" s="4">
        <v>81.736842105263165</v>
      </c>
      <c r="D7" s="4">
        <v>60.368421052631575</v>
      </c>
      <c r="E7" s="4">
        <v>85.157894736842096</v>
      </c>
      <c r="F7" s="4">
        <v>441.4210526315789</v>
      </c>
      <c r="G7" s="4">
        <v>722</v>
      </c>
      <c r="H7" s="4">
        <v>495.21052631578948</v>
      </c>
      <c r="I7" s="4">
        <v>1452.9473684210527</v>
      </c>
      <c r="J7" s="5">
        <v>3474.8421052631584</v>
      </c>
    </row>
    <row r="8" spans="1:10">
      <c r="A8" s="1" t="s">
        <v>28</v>
      </c>
      <c r="B8" s="4">
        <v>84.26315789473685</v>
      </c>
      <c r="C8" s="4">
        <v>86.10526315789474</v>
      </c>
      <c r="D8" s="4">
        <v>84</v>
      </c>
      <c r="E8" s="4">
        <v>32.10526315789474</v>
      </c>
      <c r="F8" s="4">
        <v>279.73684210526318</v>
      </c>
      <c r="G8" s="4">
        <v>485.9473684210526</v>
      </c>
      <c r="H8" s="4">
        <v>356.63157894736838</v>
      </c>
      <c r="I8" s="4">
        <v>907.78947368421052</v>
      </c>
      <c r="J8" s="5">
        <v>2316.5789473684208</v>
      </c>
    </row>
    <row r="9" spans="1:10">
      <c r="A9" s="1">
        <v>16</v>
      </c>
      <c r="B9" s="4">
        <v>370.84210526315792</v>
      </c>
      <c r="C9" s="4">
        <v>405.5263157894737</v>
      </c>
      <c r="D9" s="4">
        <v>532.10526315789468</v>
      </c>
      <c r="E9" s="4">
        <v>303.26315789473682</v>
      </c>
      <c r="F9" s="4">
        <v>20.157894736842106</v>
      </c>
      <c r="G9" s="4">
        <v>150</v>
      </c>
      <c r="H9" s="4">
        <v>153.63157894736844</v>
      </c>
      <c r="I9" s="4">
        <v>431.4210526315789</v>
      </c>
      <c r="J9" s="5">
        <v>2366.9473684210525</v>
      </c>
    </row>
    <row r="10" spans="1:10">
      <c r="A10" s="1">
        <v>24</v>
      </c>
      <c r="B10" s="4">
        <v>632.89473684210532</v>
      </c>
      <c r="C10" s="4">
        <v>759.26315789473688</v>
      </c>
      <c r="D10" s="4">
        <v>877.9473684210526</v>
      </c>
      <c r="E10" s="4">
        <v>490.4736842105263</v>
      </c>
      <c r="F10" s="4">
        <v>149.31578947368419</v>
      </c>
      <c r="G10" s="4">
        <v>30.368421052631579</v>
      </c>
      <c r="H10" s="4">
        <v>140.47368421052633</v>
      </c>
      <c r="I10" s="4">
        <v>465.4736842105263</v>
      </c>
      <c r="J10" s="5">
        <v>3546.2105263157891</v>
      </c>
    </row>
    <row r="11" spans="1:10">
      <c r="A11" s="1" t="s">
        <v>29</v>
      </c>
      <c r="B11" s="4">
        <v>589.21052631578948</v>
      </c>
      <c r="C11" s="4">
        <v>673</v>
      </c>
      <c r="D11" s="4">
        <v>626.36842105263167</v>
      </c>
      <c r="E11" s="4">
        <v>328.21052631578948</v>
      </c>
      <c r="F11" s="4">
        <v>152.15789473684211</v>
      </c>
      <c r="G11" s="4">
        <v>146.05263157894737</v>
      </c>
      <c r="H11" s="4">
        <v>17.894736842105264</v>
      </c>
      <c r="I11" s="4">
        <v>97.473684210526315</v>
      </c>
      <c r="J11" s="5">
        <v>2630.3684210526321</v>
      </c>
    </row>
    <row r="12" spans="1:10">
      <c r="A12" s="1" t="s">
        <v>30</v>
      </c>
      <c r="B12" s="4">
        <v>754.31578947368416</v>
      </c>
      <c r="C12" s="4">
        <v>949.78947368421052</v>
      </c>
      <c r="D12" s="4">
        <v>1953.3157894736842</v>
      </c>
      <c r="E12" s="4">
        <v>858.47368421052624</v>
      </c>
      <c r="F12" s="4">
        <v>409.52631578947364</v>
      </c>
      <c r="G12" s="4">
        <v>478.73684210526312</v>
      </c>
      <c r="H12" s="4">
        <v>98.631578947368425</v>
      </c>
      <c r="I12" s="4">
        <v>30.842105263157894</v>
      </c>
      <c r="J12" s="5">
        <v>5533.6315789473674</v>
      </c>
    </row>
    <row r="13" spans="1:10" s="3" customFormat="1">
      <c r="A13" s="3" t="s">
        <v>49</v>
      </c>
      <c r="B13" s="5">
        <v>2649.3157894736842</v>
      </c>
      <c r="C13" s="5">
        <v>3028.4210526315787</v>
      </c>
      <c r="D13" s="5">
        <v>4284.5263157894733</v>
      </c>
      <c r="E13" s="5">
        <v>2312.2631578947367</v>
      </c>
      <c r="F13" s="5">
        <v>2396.5263157894733</v>
      </c>
      <c r="G13" s="5">
        <v>3842.5789473684208</v>
      </c>
      <c r="H13" s="5">
        <v>2848.0526315789471</v>
      </c>
      <c r="I13" s="5">
        <v>5923.8421052631584</v>
      </c>
      <c r="J13" s="5">
        <v>27286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20.25</v>
      </c>
      <c r="C17" s="4">
        <v>7</v>
      </c>
      <c r="D17" s="4">
        <v>34.5</v>
      </c>
      <c r="E17" s="4">
        <v>24.25</v>
      </c>
      <c r="F17" s="4">
        <v>155</v>
      </c>
      <c r="G17" s="4">
        <v>185.75</v>
      </c>
      <c r="H17" s="4">
        <v>118.5</v>
      </c>
      <c r="I17" s="4">
        <v>246.5</v>
      </c>
      <c r="J17" s="5">
        <v>791.75</v>
      </c>
    </row>
    <row r="18" spans="1:10">
      <c r="A18" s="1" t="s">
        <v>26</v>
      </c>
      <c r="B18" s="4">
        <v>5.25</v>
      </c>
      <c r="C18" s="4">
        <v>14</v>
      </c>
      <c r="D18" s="4">
        <v>22.75</v>
      </c>
      <c r="E18" s="4">
        <v>17</v>
      </c>
      <c r="F18" s="4">
        <v>157.5</v>
      </c>
      <c r="G18" s="4">
        <v>250</v>
      </c>
      <c r="H18" s="4">
        <v>213</v>
      </c>
      <c r="I18" s="4">
        <v>697</v>
      </c>
      <c r="J18" s="5">
        <v>1376.5</v>
      </c>
    </row>
    <row r="19" spans="1:10">
      <c r="A19" s="1" t="s">
        <v>27</v>
      </c>
      <c r="B19" s="4">
        <v>43.5</v>
      </c>
      <c r="C19" s="4">
        <v>15</v>
      </c>
      <c r="D19" s="4">
        <v>48.25</v>
      </c>
      <c r="E19" s="4">
        <v>37</v>
      </c>
      <c r="F19" s="4">
        <v>392.5</v>
      </c>
      <c r="G19" s="4">
        <v>591</v>
      </c>
      <c r="H19" s="4">
        <v>381.5</v>
      </c>
      <c r="I19" s="4">
        <v>987.75</v>
      </c>
      <c r="J19" s="5">
        <v>2496.5</v>
      </c>
    </row>
    <row r="20" spans="1:10">
      <c r="A20" s="1" t="s">
        <v>28</v>
      </c>
      <c r="B20" s="4">
        <v>21.75</v>
      </c>
      <c r="C20" s="4">
        <v>14.75</v>
      </c>
      <c r="D20" s="4">
        <v>40.75</v>
      </c>
      <c r="E20" s="4">
        <v>28.5</v>
      </c>
      <c r="F20" s="4">
        <v>188.25</v>
      </c>
      <c r="G20" s="4">
        <v>262.25</v>
      </c>
      <c r="H20" s="4">
        <v>123.25</v>
      </c>
      <c r="I20" s="4">
        <v>316.75</v>
      </c>
      <c r="J20" s="5">
        <v>996.25</v>
      </c>
    </row>
    <row r="21" spans="1:10">
      <c r="A21" s="1">
        <v>16</v>
      </c>
      <c r="B21" s="4">
        <v>140.25</v>
      </c>
      <c r="C21" s="4">
        <v>83</v>
      </c>
      <c r="D21" s="4">
        <v>465.25</v>
      </c>
      <c r="E21" s="4">
        <v>208.25</v>
      </c>
      <c r="F21" s="4">
        <v>24.25</v>
      </c>
      <c r="G21" s="4">
        <v>122</v>
      </c>
      <c r="H21" s="4">
        <v>115.75</v>
      </c>
      <c r="I21" s="4">
        <v>229.75</v>
      </c>
      <c r="J21" s="5">
        <v>1388.5</v>
      </c>
    </row>
    <row r="22" spans="1:10">
      <c r="A22" s="1">
        <v>24</v>
      </c>
      <c r="B22" s="4">
        <v>166.25</v>
      </c>
      <c r="C22" s="4">
        <v>152</v>
      </c>
      <c r="D22" s="4">
        <v>675.5</v>
      </c>
      <c r="E22" s="4">
        <v>273</v>
      </c>
      <c r="F22" s="4">
        <v>101.25</v>
      </c>
      <c r="G22" s="4">
        <v>31.75</v>
      </c>
      <c r="H22" s="4">
        <v>96.25</v>
      </c>
      <c r="I22" s="4">
        <v>233</v>
      </c>
      <c r="J22" s="5">
        <v>1729</v>
      </c>
    </row>
    <row r="23" spans="1:10">
      <c r="A23" s="1" t="s">
        <v>29</v>
      </c>
      <c r="B23" s="4">
        <v>102.75</v>
      </c>
      <c r="C23" s="4">
        <v>120.75</v>
      </c>
      <c r="D23" s="4">
        <v>476.75</v>
      </c>
      <c r="E23" s="4">
        <v>124</v>
      </c>
      <c r="F23" s="4">
        <v>99.5</v>
      </c>
      <c r="G23" s="4">
        <v>92.75</v>
      </c>
      <c r="H23" s="4">
        <v>14.75</v>
      </c>
      <c r="I23" s="4">
        <v>44.75</v>
      </c>
      <c r="J23" s="5">
        <v>1076</v>
      </c>
    </row>
    <row r="24" spans="1:10">
      <c r="A24" s="1" t="s">
        <v>30</v>
      </c>
      <c r="B24" s="4">
        <v>199.25</v>
      </c>
      <c r="C24" s="4">
        <v>241.5</v>
      </c>
      <c r="D24" s="4">
        <v>1315.25</v>
      </c>
      <c r="E24" s="4">
        <v>264.75</v>
      </c>
      <c r="F24" s="4">
        <v>202.5</v>
      </c>
      <c r="G24" s="4">
        <v>198</v>
      </c>
      <c r="H24" s="4">
        <v>42.75</v>
      </c>
      <c r="I24" s="4">
        <v>23</v>
      </c>
      <c r="J24" s="5">
        <v>2487</v>
      </c>
    </row>
    <row r="25" spans="1:10" s="3" customFormat="1">
      <c r="A25" s="3" t="s">
        <v>49</v>
      </c>
      <c r="B25" s="5">
        <v>699.25</v>
      </c>
      <c r="C25" s="5">
        <v>648</v>
      </c>
      <c r="D25" s="5">
        <v>3079</v>
      </c>
      <c r="E25" s="5">
        <v>976.75</v>
      </c>
      <c r="F25" s="5">
        <v>1320.75</v>
      </c>
      <c r="G25" s="5">
        <v>1733.5</v>
      </c>
      <c r="H25" s="5">
        <v>1105.75</v>
      </c>
      <c r="I25" s="5">
        <v>2778.5</v>
      </c>
      <c r="J25" s="5">
        <v>12342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15</v>
      </c>
      <c r="C29" s="4">
        <v>2.25</v>
      </c>
      <c r="D29" s="4">
        <v>22</v>
      </c>
      <c r="E29" s="4">
        <v>18</v>
      </c>
      <c r="F29" s="4">
        <v>89</v>
      </c>
      <c r="G29" s="4">
        <v>114.5</v>
      </c>
      <c r="H29" s="4">
        <v>59.75</v>
      </c>
      <c r="I29" s="4">
        <v>150</v>
      </c>
      <c r="J29" s="5">
        <v>470.5</v>
      </c>
    </row>
    <row r="30" spans="1:10">
      <c r="A30" s="1" t="s">
        <v>26</v>
      </c>
      <c r="B30" s="4">
        <v>3.25</v>
      </c>
      <c r="C30" s="4">
        <v>16.5</v>
      </c>
      <c r="D30" s="4">
        <v>8.5</v>
      </c>
      <c r="E30" s="4">
        <v>12</v>
      </c>
      <c r="F30" s="4">
        <v>96.25</v>
      </c>
      <c r="G30" s="4">
        <v>152</v>
      </c>
      <c r="H30" s="4">
        <v>128.25</v>
      </c>
      <c r="I30" s="4">
        <v>451.5</v>
      </c>
      <c r="J30" s="5">
        <v>868.25</v>
      </c>
    </row>
    <row r="31" spans="1:10">
      <c r="A31" s="1" t="s">
        <v>27</v>
      </c>
      <c r="B31" s="4">
        <v>20.75</v>
      </c>
      <c r="C31" s="4">
        <v>8</v>
      </c>
      <c r="D31" s="4">
        <v>61</v>
      </c>
      <c r="E31" s="4">
        <v>24.25</v>
      </c>
      <c r="F31" s="4">
        <v>261.5</v>
      </c>
      <c r="G31" s="4">
        <v>421.75</v>
      </c>
      <c r="H31" s="4">
        <v>256</v>
      </c>
      <c r="I31" s="4">
        <v>700.25</v>
      </c>
      <c r="J31" s="5">
        <v>1753.5</v>
      </c>
    </row>
    <row r="32" spans="1:10">
      <c r="A32" s="1" t="s">
        <v>28</v>
      </c>
      <c r="B32" s="4">
        <v>11.5</v>
      </c>
      <c r="C32" s="4">
        <v>7.5</v>
      </c>
      <c r="D32" s="4">
        <v>22.25</v>
      </c>
      <c r="E32" s="4">
        <v>32</v>
      </c>
      <c r="F32" s="4">
        <v>149.25</v>
      </c>
      <c r="G32" s="4">
        <v>183</v>
      </c>
      <c r="H32" s="4">
        <v>81.25</v>
      </c>
      <c r="I32" s="4">
        <v>239.25</v>
      </c>
      <c r="J32" s="5">
        <v>726</v>
      </c>
    </row>
    <row r="33" spans="1:10">
      <c r="A33" s="1">
        <v>16</v>
      </c>
      <c r="B33" s="4">
        <v>90.25</v>
      </c>
      <c r="C33" s="4">
        <v>57</v>
      </c>
      <c r="D33" s="4">
        <v>338.75</v>
      </c>
      <c r="E33" s="4">
        <v>149.75</v>
      </c>
      <c r="F33" s="4">
        <v>20.75</v>
      </c>
      <c r="G33" s="4">
        <v>86.25</v>
      </c>
      <c r="H33" s="4">
        <v>86</v>
      </c>
      <c r="I33" s="4">
        <v>170.25</v>
      </c>
      <c r="J33" s="5">
        <v>999</v>
      </c>
    </row>
    <row r="34" spans="1:10">
      <c r="A34" s="1">
        <v>24</v>
      </c>
      <c r="B34" s="4">
        <v>112.75</v>
      </c>
      <c r="C34" s="4">
        <v>91</v>
      </c>
      <c r="D34" s="4">
        <v>498.75</v>
      </c>
      <c r="E34" s="4">
        <v>201.25</v>
      </c>
      <c r="F34" s="4">
        <v>88.25</v>
      </c>
      <c r="G34" s="4">
        <v>36.25</v>
      </c>
      <c r="H34" s="4">
        <v>70.5</v>
      </c>
      <c r="I34" s="4">
        <v>159.5</v>
      </c>
      <c r="J34" s="5">
        <v>1258.25</v>
      </c>
    </row>
    <row r="35" spans="1:10">
      <c r="A35" s="1" t="s">
        <v>29</v>
      </c>
      <c r="B35" s="4">
        <v>60.5</v>
      </c>
      <c r="C35" s="4">
        <v>69.25</v>
      </c>
      <c r="D35" s="4">
        <v>356.75</v>
      </c>
      <c r="E35" s="4">
        <v>101</v>
      </c>
      <c r="F35" s="4">
        <v>81.75</v>
      </c>
      <c r="G35" s="4">
        <v>72</v>
      </c>
      <c r="H35" s="4">
        <v>13.25</v>
      </c>
      <c r="I35" s="4">
        <v>26.75</v>
      </c>
      <c r="J35" s="5">
        <v>781.25</v>
      </c>
    </row>
    <row r="36" spans="1:10">
      <c r="A36" s="1" t="s">
        <v>30</v>
      </c>
      <c r="B36" s="4">
        <v>156.5</v>
      </c>
      <c r="C36" s="4">
        <v>146</v>
      </c>
      <c r="D36" s="4">
        <v>1032.25</v>
      </c>
      <c r="E36" s="4">
        <v>211.5</v>
      </c>
      <c r="F36" s="4">
        <v>144.25</v>
      </c>
      <c r="G36" s="4">
        <v>141.25</v>
      </c>
      <c r="H36" s="4">
        <v>23</v>
      </c>
      <c r="I36" s="4">
        <v>21.75</v>
      </c>
      <c r="J36" s="5">
        <v>1876.5</v>
      </c>
    </row>
    <row r="37" spans="1:10" s="3" customFormat="1">
      <c r="A37" s="3" t="s">
        <v>49</v>
      </c>
      <c r="B37" s="5">
        <v>470.5</v>
      </c>
      <c r="C37" s="5">
        <v>397.5</v>
      </c>
      <c r="D37" s="5">
        <v>2340.25</v>
      </c>
      <c r="E37" s="5">
        <v>749.75</v>
      </c>
      <c r="F37" s="5">
        <v>931</v>
      </c>
      <c r="G37" s="5">
        <v>1207</v>
      </c>
      <c r="H37" s="5">
        <v>718</v>
      </c>
      <c r="I37" s="5">
        <v>1919.25</v>
      </c>
      <c r="J37" s="5">
        <v>8734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2014-05-07T06:10:14Z</dcterms:modified>
</cp:coreProperties>
</file>