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<sst xmlns="http://schemas.openxmlformats.org/spreadsheetml/2006/main" count="404" uniqueCount="64">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</sst>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40603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5.8695652173913047</v>
      </c>
      <c r="C3" s="12">
        <v>114.39130434782609</v>
      </c>
      <c r="D3" s="12">
        <v>107.69565217391305</v>
      </c>
      <c r="E3" s="12">
        <v>81.782608695652172</v>
      </c>
      <c r="F3" s="12">
        <v>392.39130434782606</v>
      </c>
      <c r="G3" s="12">
        <v>93.695652173913047</v>
      </c>
      <c r="H3" s="12">
        <v>159.39130434782609</v>
      </c>
      <c r="I3" s="12">
        <v>140.82608695652175</v>
      </c>
      <c r="J3" s="12">
        <v>193.52173913043478</v>
      </c>
      <c r="K3" s="12">
        <v>49.782608695652172</v>
      </c>
      <c r="L3" s="12">
        <v>101.08695652173913</v>
      </c>
      <c r="M3" s="12">
        <v>79.043478260869563</v>
      </c>
      <c r="N3" s="12">
        <v>44.956521739130437</v>
      </c>
      <c r="O3" s="12">
        <v>33.739130434782609</v>
      </c>
      <c r="P3" s="12">
        <v>42.347826086956523</v>
      </c>
      <c r="Q3" s="12">
        <v>20.173913043478262</v>
      </c>
      <c r="R3" s="12">
        <v>17.130434782608695</v>
      </c>
      <c r="S3" s="12">
        <v>38.391304347826086</v>
      </c>
      <c r="T3" s="12">
        <v>32.956521739130437</v>
      </c>
      <c r="U3" s="12">
        <v>20.782608695652176</v>
      </c>
      <c r="V3" s="12">
        <v>22.260869565217391</v>
      </c>
      <c r="W3" s="12">
        <v>10.826086956521738</v>
      </c>
      <c r="X3" s="12">
        <v>9.7826086956521738</v>
      </c>
      <c r="Y3" s="12">
        <v>21.608695652173914</v>
      </c>
      <c r="Z3" s="12">
        <v>21.652173913043477</v>
      </c>
      <c r="AA3" s="12">
        <v>223.86956521739131</v>
      </c>
      <c r="AB3" s="12">
        <v>239.43478260869566</v>
      </c>
      <c r="AC3" s="12">
        <v>326.60869565217394</v>
      </c>
      <c r="AD3" s="12">
        <v>227.13043478260869</v>
      </c>
      <c r="AE3" s="12">
        <v>113.69565217391305</v>
      </c>
      <c r="AF3" s="12">
        <v>126.52173913043478</v>
      </c>
      <c r="AG3" s="12">
        <v>30.913043478260871</v>
      </c>
      <c r="AH3" s="12">
        <v>55.956521739130437</v>
      </c>
      <c r="AI3" s="12">
        <v>55.086956521739133</v>
      </c>
      <c r="AJ3" s="12">
        <v>16.130434782608695</v>
      </c>
      <c r="AK3" s="12">
        <v>6.3043478260869561</v>
      </c>
      <c r="AL3" s="12">
        <v>20.086956521739129</v>
      </c>
      <c r="AM3" s="12">
        <v>9</v>
      </c>
      <c r="AN3" s="12">
        <v>43.695652173913047</v>
      </c>
      <c r="AO3" s="12">
        <v>9.2173913043478262</v>
      </c>
      <c r="AP3" s="12">
        <v>13.869565217391305</v>
      </c>
      <c r="AQ3" s="12">
        <v>23.304347826086957</v>
      </c>
      <c r="AR3" s="12">
        <v>21.043478260869566</v>
      </c>
      <c r="AS3" s="13">
        <v>3421.913043478261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216338.21739130432</v>
      </c>
      <c r="BA3" s="16">
        <f>AZ3/BD$19</f>
        <v>0.63428269205813737</v>
      </c>
    </row>
    <row r="4" spans="1:56">
      <c r="A4" s="1" t="s">
        <v>3</v>
      </c>
      <c r="B4" s="12">
        <v>126.78260869565217</v>
      </c>
      <c r="C4" s="12">
        <v>12</v>
      </c>
      <c r="D4" s="12">
        <v>102.08695652173913</v>
      </c>
      <c r="E4" s="12">
        <v>93.913043478260875</v>
      </c>
      <c r="F4" s="12">
        <v>910.695652173913</v>
      </c>
      <c r="G4" s="12">
        <v>139.39130434782609</v>
      </c>
      <c r="H4" s="12">
        <v>289</v>
      </c>
      <c r="I4" s="12">
        <v>462.78260869565219</v>
      </c>
      <c r="J4" s="12">
        <v>620</v>
      </c>
      <c r="K4" s="12">
        <v>125.60869565217391</v>
      </c>
      <c r="L4" s="12">
        <v>126.91304347826087</v>
      </c>
      <c r="M4" s="12">
        <v>136.47826086956522</v>
      </c>
      <c r="N4" s="12">
        <v>63.695652173913047</v>
      </c>
      <c r="O4" s="12">
        <v>55.043478260869563</v>
      </c>
      <c r="P4" s="12">
        <v>74.478260869565219</v>
      </c>
      <c r="Q4" s="12">
        <v>32.173913043478258</v>
      </c>
      <c r="R4" s="12">
        <v>33.478260869565219</v>
      </c>
      <c r="S4" s="12">
        <v>76.304347826086953</v>
      </c>
      <c r="T4" s="12">
        <v>40.347826086956523</v>
      </c>
      <c r="U4" s="12">
        <v>27.608695652173914</v>
      </c>
      <c r="V4" s="12">
        <v>39.521739130434781</v>
      </c>
      <c r="W4" s="12">
        <v>11</v>
      </c>
      <c r="X4" s="12">
        <v>14.782608695652174</v>
      </c>
      <c r="Y4" s="12">
        <v>37.565217391304351</v>
      </c>
      <c r="Z4" s="12">
        <v>43.217391304347828</v>
      </c>
      <c r="AA4" s="12">
        <v>758.304347826087</v>
      </c>
      <c r="AB4" s="12">
        <v>833.695652173913</v>
      </c>
      <c r="AC4" s="12">
        <v>744.56521739130437</v>
      </c>
      <c r="AD4" s="12">
        <v>612.91304347826087</v>
      </c>
      <c r="AE4" s="12">
        <v>148</v>
      </c>
      <c r="AF4" s="12">
        <v>151.30434782608697</v>
      </c>
      <c r="AG4" s="12">
        <v>51.260869565217391</v>
      </c>
      <c r="AH4" s="12">
        <v>91.652173913043484</v>
      </c>
      <c r="AI4" s="12">
        <v>150.04347826086956</v>
      </c>
      <c r="AJ4" s="12">
        <v>26.521739130434781</v>
      </c>
      <c r="AK4" s="12">
        <v>8.304347826086957</v>
      </c>
      <c r="AL4" s="12">
        <v>39.826086956521742</v>
      </c>
      <c r="AM4" s="12">
        <v>10</v>
      </c>
      <c r="AN4" s="12">
        <v>47.782608695652172</v>
      </c>
      <c r="AO4" s="12">
        <v>25.173913043478262</v>
      </c>
      <c r="AP4" s="12">
        <v>35.695652173913047</v>
      </c>
      <c r="AQ4" s="12">
        <v>59.434782608695649</v>
      </c>
      <c r="AR4" s="12">
        <v>43</v>
      </c>
      <c r="AS4" s="13">
        <v>7537.9999999999991</v>
      </c>
      <c r="AT4" s="14"/>
      <c r="AV4" s="9" t="s">
        <v>40</v>
      </c>
      <c r="AW4" s="24">
        <f>SUM(AA28:AJ37, AA42:AJ45, AO28:AR37, AO42:AR45)</f>
        <v>95948.95652173915</v>
      </c>
      <c r="AY4" s="9" t="s">
        <v>41</v>
      </c>
      <c r="AZ4" s="15">
        <f>SUM(AX13:BB18)</f>
        <v>117629.69565217393</v>
      </c>
      <c r="BA4" s="16">
        <f>AZ4/BD$19</f>
        <v>0.34487887033518294</v>
      </c>
    </row>
    <row r="5" spans="1:56">
      <c r="A5" s="1" t="s">
        <v>4</v>
      </c>
      <c r="B5" s="12">
        <v>102.8695652173913</v>
      </c>
      <c r="C5" s="12">
        <v>88.608695652173907</v>
      </c>
      <c r="D5" s="12">
        <v>5.9130434782608692</v>
      </c>
      <c r="E5" s="12">
        <v>58.086956521739133</v>
      </c>
      <c r="F5" s="12">
        <v>680.3478260869565</v>
      </c>
      <c r="G5" s="12">
        <v>76.434782608695656</v>
      </c>
      <c r="H5" s="12">
        <v>127.69565217391305</v>
      </c>
      <c r="I5" s="12">
        <v>233.2608695652174</v>
      </c>
      <c r="J5" s="12">
        <v>299.91304347826087</v>
      </c>
      <c r="K5" s="12">
        <v>95.130434782608702</v>
      </c>
      <c r="L5" s="12">
        <v>67.869565217391298</v>
      </c>
      <c r="M5" s="12">
        <v>60.130434782608695</v>
      </c>
      <c r="N5" s="12">
        <v>26.565217391304348</v>
      </c>
      <c r="O5" s="12">
        <v>16.478260869565219</v>
      </c>
      <c r="P5" s="12">
        <v>29.521739130434781</v>
      </c>
      <c r="Q5" s="12">
        <v>6.3478260869565215</v>
      </c>
      <c r="R5" s="12">
        <v>14.173913043478262</v>
      </c>
      <c r="S5" s="12">
        <v>43.391304347826086</v>
      </c>
      <c r="T5" s="12">
        <v>26.260869565217391</v>
      </c>
      <c r="U5" s="12">
        <v>15.826086956521738</v>
      </c>
      <c r="V5" s="12">
        <v>23.608695652173914</v>
      </c>
      <c r="W5" s="12">
        <v>9.7391304347826093</v>
      </c>
      <c r="X5" s="12">
        <v>8.8260869565217384</v>
      </c>
      <c r="Y5" s="12">
        <v>34.478260869565219</v>
      </c>
      <c r="Z5" s="12">
        <v>12.086956521739131</v>
      </c>
      <c r="AA5" s="12">
        <v>481.6521739130435</v>
      </c>
      <c r="AB5" s="12">
        <v>578.17391304347825</v>
      </c>
      <c r="AC5" s="12">
        <v>356.21739130434781</v>
      </c>
      <c r="AD5" s="12">
        <v>342.17391304347825</v>
      </c>
      <c r="AE5" s="12">
        <v>74.130434782608702</v>
      </c>
      <c r="AF5" s="12">
        <v>66.043478260869563</v>
      </c>
      <c r="AG5" s="12">
        <v>24.043478260869566</v>
      </c>
      <c r="AH5" s="12">
        <v>34.478260869565219</v>
      </c>
      <c r="AI5" s="12">
        <v>49.565217391304351</v>
      </c>
      <c r="AJ5" s="12">
        <v>4.2173913043478262</v>
      </c>
      <c r="AK5" s="12">
        <v>5.4347826086956523</v>
      </c>
      <c r="AL5" s="12">
        <v>18.695652173913043</v>
      </c>
      <c r="AM5" s="12">
        <v>5</v>
      </c>
      <c r="AN5" s="12">
        <v>12.304347826086957</v>
      </c>
      <c r="AO5" s="12">
        <v>7.4347826086956523</v>
      </c>
      <c r="AP5" s="12">
        <v>4.0434782608695654</v>
      </c>
      <c r="AQ5" s="12">
        <v>40.086956521739133</v>
      </c>
      <c r="AR5" s="12">
        <v>22.130434782608695</v>
      </c>
      <c r="AS5" s="13">
        <v>4295.086956521739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74.217391304347828</v>
      </c>
      <c r="C6" s="12">
        <v>79.391304347826093</v>
      </c>
      <c r="D6" s="12">
        <v>53.086956521739133</v>
      </c>
      <c r="E6" s="12">
        <v>7.9130434782608692</v>
      </c>
      <c r="F6" s="12">
        <v>204.65217391304347</v>
      </c>
      <c r="G6" s="12">
        <v>65.782608695652172</v>
      </c>
      <c r="H6" s="12">
        <v>89.956521739130437</v>
      </c>
      <c r="I6" s="12">
        <v>196.82608695652175</v>
      </c>
      <c r="J6" s="12">
        <v>261.04347826086956</v>
      </c>
      <c r="K6" s="12">
        <v>79.521739130434781</v>
      </c>
      <c r="L6" s="12">
        <v>70.130434782608702</v>
      </c>
      <c r="M6" s="12">
        <v>62.391304347826086</v>
      </c>
      <c r="N6" s="12">
        <v>24.739130434782609</v>
      </c>
      <c r="O6" s="12">
        <v>25.826086956521738</v>
      </c>
      <c r="P6" s="12">
        <v>23.391304347826086</v>
      </c>
      <c r="Q6" s="12">
        <v>8.5652173913043477</v>
      </c>
      <c r="R6" s="12">
        <v>11.391304347826088</v>
      </c>
      <c r="S6" s="12">
        <v>34.304347826086953</v>
      </c>
      <c r="T6" s="12">
        <v>16.869565217391305</v>
      </c>
      <c r="U6" s="12">
        <v>14.521739130434783</v>
      </c>
      <c r="V6" s="12">
        <v>25.173913043478262</v>
      </c>
      <c r="W6" s="12">
        <v>7.4782608695652177</v>
      </c>
      <c r="X6" s="12">
        <v>8.1304347826086953</v>
      </c>
      <c r="Y6" s="12">
        <v>19.391304347826086</v>
      </c>
      <c r="Z6" s="12">
        <v>16.130434782608695</v>
      </c>
      <c r="AA6" s="12">
        <v>609.26086956521738</v>
      </c>
      <c r="AB6" s="12">
        <v>657.304347826087</v>
      </c>
      <c r="AC6" s="12">
        <v>383.82608695652175</v>
      </c>
      <c r="AD6" s="12">
        <v>392.78260869565219</v>
      </c>
      <c r="AE6" s="12">
        <v>133</v>
      </c>
      <c r="AF6" s="12">
        <v>80.086956521739125</v>
      </c>
      <c r="AG6" s="12">
        <v>28.086956521739129</v>
      </c>
      <c r="AH6" s="12">
        <v>36.391304347826086</v>
      </c>
      <c r="AI6" s="12">
        <v>51.782608695652172</v>
      </c>
      <c r="AJ6" s="12">
        <v>3.7391304347826089</v>
      </c>
      <c r="AK6" s="12">
        <v>7</v>
      </c>
      <c r="AL6" s="12">
        <v>13.391304347826088</v>
      </c>
      <c r="AM6" s="12">
        <v>3.1739130434782608</v>
      </c>
      <c r="AN6" s="12">
        <v>14.608695652173912</v>
      </c>
      <c r="AO6" s="12">
        <v>5.3478260869565215</v>
      </c>
      <c r="AP6" s="12">
        <v>6</v>
      </c>
      <c r="AQ6" s="12">
        <v>65.565217391304344</v>
      </c>
      <c r="AR6" s="12">
        <v>34.956521739130437</v>
      </c>
      <c r="AS6" s="13">
        <v>4009.0869565217381</v>
      </c>
      <c r="AT6" s="14"/>
      <c r="AW6" s="12"/>
    </row>
    <row r="7" spans="1:56">
      <c r="A7" s="1" t="s">
        <v>6</v>
      </c>
      <c r="B7" s="12">
        <v>433.04347826086956</v>
      </c>
      <c r="C7" s="12">
        <v>936.60869565217388</v>
      </c>
      <c r="D7" s="12">
        <v>694.73913043478262</v>
      </c>
      <c r="E7" s="12">
        <v>231.60869565217391</v>
      </c>
      <c r="F7" s="12">
        <v>22.826086956521738</v>
      </c>
      <c r="G7" s="12">
        <v>381.69565217391306</v>
      </c>
      <c r="H7" s="12">
        <v>484.86956521739131</v>
      </c>
      <c r="I7" s="12">
        <v>504.69565217391306</v>
      </c>
      <c r="J7" s="12">
        <v>569.56521739130437</v>
      </c>
      <c r="K7" s="12">
        <v>294.52173913043481</v>
      </c>
      <c r="L7" s="12">
        <v>306.69565217391306</v>
      </c>
      <c r="M7" s="12">
        <v>283.73913043478262</v>
      </c>
      <c r="N7" s="12">
        <v>152.78260869565219</v>
      </c>
      <c r="O7" s="12">
        <v>140.17391304347825</v>
      </c>
      <c r="P7" s="12">
        <v>143.43478260869566</v>
      </c>
      <c r="Q7" s="12">
        <v>96.478260869565219</v>
      </c>
      <c r="R7" s="12">
        <v>136</v>
      </c>
      <c r="S7" s="12">
        <v>281.26086956521738</v>
      </c>
      <c r="T7" s="12">
        <v>133.60869565217391</v>
      </c>
      <c r="U7" s="12">
        <v>146.86956521739131</v>
      </c>
      <c r="V7" s="12">
        <v>138.69565217391303</v>
      </c>
      <c r="W7" s="12">
        <v>89.391304347826093</v>
      </c>
      <c r="X7" s="12">
        <v>58.347826086956523</v>
      </c>
      <c r="Y7" s="12">
        <v>65.173913043478265</v>
      </c>
      <c r="Z7" s="12">
        <v>83.826086956521735</v>
      </c>
      <c r="AA7" s="12">
        <v>782.78260869565213</v>
      </c>
      <c r="AB7" s="12">
        <v>761.08695652173913</v>
      </c>
      <c r="AC7" s="12">
        <v>867.43478260869563</v>
      </c>
      <c r="AD7" s="12">
        <v>747.6521739130435</v>
      </c>
      <c r="AE7" s="12">
        <v>359.43478260869563</v>
      </c>
      <c r="AF7" s="12">
        <v>339.30434782608694</v>
      </c>
      <c r="AG7" s="12">
        <v>127.39130434782609</v>
      </c>
      <c r="AH7" s="12">
        <v>111.95652173913044</v>
      </c>
      <c r="AI7" s="12">
        <v>154.2608695652174</v>
      </c>
      <c r="AJ7" s="12">
        <v>36.130434782608695</v>
      </c>
      <c r="AK7" s="12">
        <v>49.173913043478258</v>
      </c>
      <c r="AL7" s="12">
        <v>125.34782608695652</v>
      </c>
      <c r="AM7" s="12">
        <v>39.695652173913047</v>
      </c>
      <c r="AN7" s="12">
        <v>89.347826086956516</v>
      </c>
      <c r="AO7" s="12">
        <v>33.086956521739133</v>
      </c>
      <c r="AP7" s="12">
        <v>31.304347826086957</v>
      </c>
      <c r="AQ7" s="12">
        <v>192.13043478260869</v>
      </c>
      <c r="AR7" s="12">
        <v>151.39130434782609</v>
      </c>
      <c r="AS7" s="13">
        <v>11839.434782608694</v>
      </c>
      <c r="AT7" s="14"/>
      <c r="AW7" s="12"/>
    </row>
    <row r="8" spans="1:56">
      <c r="A8" s="1" t="s">
        <v>7</v>
      </c>
      <c r="B8" s="12">
        <v>90.608695652173907</v>
      </c>
      <c r="C8" s="12">
        <v>122.91304347826087</v>
      </c>
      <c r="D8" s="12">
        <v>73.521739130434781</v>
      </c>
      <c r="E8" s="12">
        <v>58.782608695652172</v>
      </c>
      <c r="F8" s="12">
        <v>319.21739130434781</v>
      </c>
      <c r="G8" s="12">
        <v>10.521739130434783</v>
      </c>
      <c r="H8" s="12">
        <v>94.217391304347828</v>
      </c>
      <c r="I8" s="12">
        <v>192.47826086956522</v>
      </c>
      <c r="J8" s="12">
        <v>224.34782608695653</v>
      </c>
      <c r="K8" s="12">
        <v>87.434782608695656</v>
      </c>
      <c r="L8" s="12">
        <v>114.73913043478261</v>
      </c>
      <c r="M8" s="12">
        <v>94.956521739130437</v>
      </c>
      <c r="N8" s="12">
        <v>44.608695652173914</v>
      </c>
      <c r="O8" s="12">
        <v>40.304347826086953</v>
      </c>
      <c r="P8" s="12">
        <v>45.434782608695649</v>
      </c>
      <c r="Q8" s="12">
        <v>18.913043478260871</v>
      </c>
      <c r="R8" s="12">
        <v>24.391304347826086</v>
      </c>
      <c r="S8" s="12">
        <v>61.565217391304351</v>
      </c>
      <c r="T8" s="12">
        <v>30.173913043478262</v>
      </c>
      <c r="U8" s="12">
        <v>24.739130434782609</v>
      </c>
      <c r="V8" s="12">
        <v>29.391304347826086</v>
      </c>
      <c r="W8" s="12">
        <v>10.043478260869565</v>
      </c>
      <c r="X8" s="12">
        <v>9.3913043478260878</v>
      </c>
      <c r="Y8" s="12">
        <v>16.391304347826086</v>
      </c>
      <c r="Z8" s="12">
        <v>30.478260869565219</v>
      </c>
      <c r="AA8" s="12">
        <v>487.6521739130435</v>
      </c>
      <c r="AB8" s="12">
        <v>563.695652173913</v>
      </c>
      <c r="AC8" s="12">
        <v>387.52173913043481</v>
      </c>
      <c r="AD8" s="12">
        <v>392.56521739130437</v>
      </c>
      <c r="AE8" s="12">
        <v>167.82608695652175</v>
      </c>
      <c r="AF8" s="12">
        <v>115.60869565217391</v>
      </c>
      <c r="AG8" s="12">
        <v>28.913043478260871</v>
      </c>
      <c r="AH8" s="12">
        <v>42.304347826086953</v>
      </c>
      <c r="AI8" s="12">
        <v>50.260869565217391</v>
      </c>
      <c r="AJ8" s="12">
        <v>11.173913043478262</v>
      </c>
      <c r="AK8" s="12">
        <v>11.956521739130435</v>
      </c>
      <c r="AL8" s="12">
        <v>29.173913043478262</v>
      </c>
      <c r="AM8" s="12">
        <v>7.7391304347826084</v>
      </c>
      <c r="AN8" s="12">
        <v>26.347826086956523</v>
      </c>
      <c r="AO8" s="12">
        <v>5.3913043478260869</v>
      </c>
      <c r="AP8" s="12">
        <v>5.9565217391304346</v>
      </c>
      <c r="AQ8" s="12">
        <v>42</v>
      </c>
      <c r="AR8" s="12">
        <v>24.304347826086957</v>
      </c>
      <c r="AS8" s="13">
        <v>4274.652173913043</v>
      </c>
      <c r="AT8" s="14"/>
      <c r="AW8" s="15"/>
    </row>
    <row r="9" spans="1:56">
      <c r="A9" s="1" t="s">
        <v>8</v>
      </c>
      <c r="B9" s="12">
        <v>157.08695652173913</v>
      </c>
      <c r="C9" s="12">
        <v>278.43478260869563</v>
      </c>
      <c r="D9" s="12">
        <v>120</v>
      </c>
      <c r="E9" s="12">
        <v>95.782608695652172</v>
      </c>
      <c r="F9" s="12">
        <v>460.17391304347825</v>
      </c>
      <c r="G9" s="12">
        <v>99.608695652173907</v>
      </c>
      <c r="H9" s="12">
        <v>13</v>
      </c>
      <c r="I9" s="12">
        <v>177.69565217391303</v>
      </c>
      <c r="J9" s="12">
        <v>259.6521739130435</v>
      </c>
      <c r="K9" s="12">
        <v>110.08695652173913</v>
      </c>
      <c r="L9" s="12">
        <v>204.2608695652174</v>
      </c>
      <c r="M9" s="12">
        <v>196.47826086956522</v>
      </c>
      <c r="N9" s="12">
        <v>111.39130434782609</v>
      </c>
      <c r="O9" s="12">
        <v>121.52173913043478</v>
      </c>
      <c r="P9" s="12">
        <v>128.56521739130434</v>
      </c>
      <c r="Q9" s="12">
        <v>68.565217391304344</v>
      </c>
      <c r="R9" s="12">
        <v>71</v>
      </c>
      <c r="S9" s="12">
        <v>130.7391304347826</v>
      </c>
      <c r="T9" s="12">
        <v>129.04347826086956</v>
      </c>
      <c r="U9" s="12">
        <v>113.95652173913044</v>
      </c>
      <c r="V9" s="12">
        <v>119.30434782608695</v>
      </c>
      <c r="W9" s="12">
        <v>46</v>
      </c>
      <c r="X9" s="12">
        <v>40.086956521739133</v>
      </c>
      <c r="Y9" s="12">
        <v>69.478260869565219</v>
      </c>
      <c r="Z9" s="12">
        <v>68.043478260869563</v>
      </c>
      <c r="AA9" s="12">
        <v>881.21739130434787</v>
      </c>
      <c r="AB9" s="12">
        <v>976.304347826087</v>
      </c>
      <c r="AC9" s="12">
        <v>767.695652173913</v>
      </c>
      <c r="AD9" s="12">
        <v>760.04347826086962</v>
      </c>
      <c r="AE9" s="12">
        <v>303.86956521739131</v>
      </c>
      <c r="AF9" s="12">
        <v>204.08695652173913</v>
      </c>
      <c r="AG9" s="12">
        <v>78.478260869565219</v>
      </c>
      <c r="AH9" s="12">
        <v>93.173913043478265</v>
      </c>
      <c r="AI9" s="12">
        <v>118.43478260869566</v>
      </c>
      <c r="AJ9" s="12">
        <v>27.869565217391305</v>
      </c>
      <c r="AK9" s="12">
        <v>31.869565217391305</v>
      </c>
      <c r="AL9" s="12">
        <v>70.913043478260875</v>
      </c>
      <c r="AM9" s="12">
        <v>40.304347826086953</v>
      </c>
      <c r="AN9" s="12">
        <v>191.34782608695653</v>
      </c>
      <c r="AO9" s="12">
        <v>23.869565217391305</v>
      </c>
      <c r="AP9" s="12">
        <v>23.565217391304348</v>
      </c>
      <c r="AQ9" s="12">
        <v>73.478260869565219</v>
      </c>
      <c r="AR9" s="12">
        <v>47.086956521739133</v>
      </c>
      <c r="AS9" s="13">
        <v>8117.5652173913031</v>
      </c>
      <c r="AT9" s="14"/>
      <c r="AW9" s="15"/>
    </row>
    <row r="10" spans="1:56">
      <c r="A10" s="1">
        <v>19</v>
      </c>
      <c r="B10" s="12">
        <v>146.43478260869566</v>
      </c>
      <c r="C10" s="12">
        <v>456.39130434782606</v>
      </c>
      <c r="D10" s="12">
        <v>224.65217391304347</v>
      </c>
      <c r="E10" s="12">
        <v>206.91304347826087</v>
      </c>
      <c r="F10" s="12">
        <v>455.56521739130437</v>
      </c>
      <c r="G10" s="12">
        <v>188.91304347826087</v>
      </c>
      <c r="H10" s="12">
        <v>166.7391304347826</v>
      </c>
      <c r="I10" s="12">
        <v>14.956521739130435</v>
      </c>
      <c r="J10" s="12">
        <v>64.739130434782609</v>
      </c>
      <c r="K10" s="12">
        <v>48.956521739130437</v>
      </c>
      <c r="L10" s="12">
        <v>149.04347826086956</v>
      </c>
      <c r="M10" s="12">
        <v>177.34782608695653</v>
      </c>
      <c r="N10" s="12">
        <v>222.91304347826087</v>
      </c>
      <c r="O10" s="12">
        <v>193.43478260869566</v>
      </c>
      <c r="P10" s="12">
        <v>216.08695652173913</v>
      </c>
      <c r="Q10" s="12">
        <v>166.34782608695653</v>
      </c>
      <c r="R10" s="12">
        <v>174.21739130434781</v>
      </c>
      <c r="S10" s="12">
        <v>364.17391304347825</v>
      </c>
      <c r="T10" s="12">
        <v>273.91304347826087</v>
      </c>
      <c r="U10" s="12">
        <v>332.39130434782606</v>
      </c>
      <c r="V10" s="12">
        <v>252.95652173913044</v>
      </c>
      <c r="W10" s="12">
        <v>149.04347826086956</v>
      </c>
      <c r="X10" s="12">
        <v>101.69565217391305</v>
      </c>
      <c r="Y10" s="12">
        <v>160.34782608695653</v>
      </c>
      <c r="Z10" s="12">
        <v>62.043478260869563</v>
      </c>
      <c r="AA10" s="12">
        <v>788.04347826086962</v>
      </c>
      <c r="AB10" s="12">
        <v>820.17391304347825</v>
      </c>
      <c r="AC10" s="12">
        <v>675.17391304347825</v>
      </c>
      <c r="AD10" s="12">
        <v>694.82608695652175</v>
      </c>
      <c r="AE10" s="12">
        <v>269.26086956521738</v>
      </c>
      <c r="AF10" s="12">
        <v>239.7391304347826</v>
      </c>
      <c r="AG10" s="12">
        <v>129.82608695652175</v>
      </c>
      <c r="AH10" s="12">
        <v>117.78260869565217</v>
      </c>
      <c r="AI10" s="12">
        <v>153.82608695652175</v>
      </c>
      <c r="AJ10" s="12">
        <v>59.130434782608695</v>
      </c>
      <c r="AK10" s="12">
        <v>61.043478260869563</v>
      </c>
      <c r="AL10" s="12">
        <v>216.78260869565219</v>
      </c>
      <c r="AM10" s="12">
        <v>148.04347826086956</v>
      </c>
      <c r="AN10" s="12">
        <v>245.43478260869566</v>
      </c>
      <c r="AO10" s="12">
        <v>64.086956521739125</v>
      </c>
      <c r="AP10" s="12">
        <v>44.695652173913047</v>
      </c>
      <c r="AQ10" s="12">
        <v>46.086956521739133</v>
      </c>
      <c r="AR10" s="12">
        <v>89.304347826086953</v>
      </c>
      <c r="AS10" s="13">
        <v>9880.2173913043498</v>
      </c>
      <c r="AT10" s="14"/>
      <c r="AV10" s="17"/>
      <c r="AW10" s="15"/>
      <c r="BC10" s="11"/>
    </row>
    <row r="11" spans="1:56">
      <c r="A11" s="1">
        <v>12</v>
      </c>
      <c r="B11" s="12">
        <v>198.65217391304347</v>
      </c>
      <c r="C11" s="12">
        <v>610.04347826086962</v>
      </c>
      <c r="D11" s="12">
        <v>296.95652173913044</v>
      </c>
      <c r="E11" s="12">
        <v>264.86956521739131</v>
      </c>
      <c r="F11" s="12">
        <v>511.30434782608694</v>
      </c>
      <c r="G11" s="12">
        <v>228.7391304347826</v>
      </c>
      <c r="H11" s="12">
        <v>246.04347826086956</v>
      </c>
      <c r="I11" s="12">
        <v>53.782608695652172</v>
      </c>
      <c r="J11" s="12">
        <v>19.521739130434781</v>
      </c>
      <c r="K11" s="12">
        <v>55.869565217391305</v>
      </c>
      <c r="L11" s="12">
        <v>218.13043478260869</v>
      </c>
      <c r="M11" s="12">
        <v>324.13043478260869</v>
      </c>
      <c r="N11" s="12">
        <v>335.39130434782606</v>
      </c>
      <c r="O11" s="12">
        <v>340.56521739130437</v>
      </c>
      <c r="P11" s="12">
        <v>307.60869565217394</v>
      </c>
      <c r="Q11" s="12">
        <v>221.91304347826087</v>
      </c>
      <c r="R11" s="12">
        <v>241.56521739130434</v>
      </c>
      <c r="S11" s="12">
        <v>490.82608695652175</v>
      </c>
      <c r="T11" s="12">
        <v>308.3478260869565</v>
      </c>
      <c r="U11" s="12">
        <v>364.69565217391306</v>
      </c>
      <c r="V11" s="12">
        <v>339.78260869565219</v>
      </c>
      <c r="W11" s="12">
        <v>180.39130434782609</v>
      </c>
      <c r="X11" s="12">
        <v>144.47826086956522</v>
      </c>
      <c r="Y11" s="12">
        <v>195.86956521739131</v>
      </c>
      <c r="Z11" s="12">
        <v>91.608695652173907</v>
      </c>
      <c r="AA11" s="12">
        <v>884.304347826087</v>
      </c>
      <c r="AB11" s="12">
        <v>920.04347826086962</v>
      </c>
      <c r="AC11" s="12">
        <v>871.304347826087</v>
      </c>
      <c r="AD11" s="12">
        <v>781.91304347826087</v>
      </c>
      <c r="AE11" s="12">
        <v>262.43478260869563</v>
      </c>
      <c r="AF11" s="12">
        <v>279.56521739130437</v>
      </c>
      <c r="AG11" s="12">
        <v>154.04347826086956</v>
      </c>
      <c r="AH11" s="12">
        <v>156.47826086956522</v>
      </c>
      <c r="AI11" s="12">
        <v>188.91304347826087</v>
      </c>
      <c r="AJ11" s="12">
        <v>96.869565217391298</v>
      </c>
      <c r="AK11" s="12">
        <v>106.73913043478261</v>
      </c>
      <c r="AL11" s="12">
        <v>274.3478260869565</v>
      </c>
      <c r="AM11" s="12">
        <v>143.60869565217391</v>
      </c>
      <c r="AN11" s="12">
        <v>302.95652173913044</v>
      </c>
      <c r="AO11" s="12">
        <v>75.913043478260875</v>
      </c>
      <c r="AP11" s="12">
        <v>67.391304347826093</v>
      </c>
      <c r="AQ11" s="12">
        <v>80.565217391304344</v>
      </c>
      <c r="AR11" s="12">
        <v>123.73913043478261</v>
      </c>
      <c r="AS11" s="13">
        <v>12431.086956521738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54.086956521739133</v>
      </c>
      <c r="C12" s="12">
        <v>117</v>
      </c>
      <c r="D12" s="12">
        <v>95.521739130434781</v>
      </c>
      <c r="E12" s="12">
        <v>83.608695652173907</v>
      </c>
      <c r="F12" s="12">
        <v>297.13043478260869</v>
      </c>
      <c r="G12" s="12">
        <v>81.913043478260875</v>
      </c>
      <c r="H12" s="12">
        <v>108.60869565217391</v>
      </c>
      <c r="I12" s="12">
        <v>48.869565217391305</v>
      </c>
      <c r="J12" s="12">
        <v>58.695652173913047</v>
      </c>
      <c r="K12" s="12">
        <v>8.3913043478260878</v>
      </c>
      <c r="L12" s="12">
        <v>183.78260869565219</v>
      </c>
      <c r="M12" s="12">
        <v>256.91304347826087</v>
      </c>
      <c r="N12" s="12">
        <v>265.08695652173913</v>
      </c>
      <c r="O12" s="12">
        <v>244.95652173913044</v>
      </c>
      <c r="P12" s="12">
        <v>177.69565217391303</v>
      </c>
      <c r="Q12" s="12">
        <v>109.69565217391305</v>
      </c>
      <c r="R12" s="12">
        <v>116.8695652173913</v>
      </c>
      <c r="S12" s="12">
        <v>170.52173913043478</v>
      </c>
      <c r="T12" s="12">
        <v>34.869565217391305</v>
      </c>
      <c r="U12" s="12">
        <v>24.521739130434781</v>
      </c>
      <c r="V12" s="12">
        <v>38.434782608695649</v>
      </c>
      <c r="W12" s="12">
        <v>13.652173913043478</v>
      </c>
      <c r="X12" s="12">
        <v>12.217391304347826</v>
      </c>
      <c r="Y12" s="12">
        <v>36.565217391304351</v>
      </c>
      <c r="Z12" s="12">
        <v>48.304347826086953</v>
      </c>
      <c r="AA12" s="12">
        <v>525.95652173913038</v>
      </c>
      <c r="AB12" s="12">
        <v>614.56521739130437</v>
      </c>
      <c r="AC12" s="12">
        <v>552.304347826087</v>
      </c>
      <c r="AD12" s="12">
        <v>424.47826086956519</v>
      </c>
      <c r="AE12" s="12">
        <v>153.78260869565219</v>
      </c>
      <c r="AF12" s="12">
        <v>118.47826086956522</v>
      </c>
      <c r="AG12" s="12">
        <v>54.043478260869563</v>
      </c>
      <c r="AH12" s="12">
        <v>74.695652173913047</v>
      </c>
      <c r="AI12" s="12">
        <v>121.82608695652173</v>
      </c>
      <c r="AJ12" s="12">
        <v>12.086956521739131</v>
      </c>
      <c r="AK12" s="12">
        <v>94.173913043478265</v>
      </c>
      <c r="AL12" s="12">
        <v>190.13043478260869</v>
      </c>
      <c r="AM12" s="12">
        <v>13.391304347826088</v>
      </c>
      <c r="AN12" s="12">
        <v>52.652173913043477</v>
      </c>
      <c r="AO12" s="12">
        <v>14.782608695652174</v>
      </c>
      <c r="AP12" s="12">
        <v>10.869565217391305</v>
      </c>
      <c r="AQ12" s="12">
        <v>22.608695652173914</v>
      </c>
      <c r="AR12" s="12">
        <v>15.739130434782609</v>
      </c>
      <c r="AS12" s="13">
        <v>5794.2173913043489</v>
      </c>
      <c r="AT12" s="14"/>
      <c r="AV12" s="17" t="s">
        <v>43</v>
      </c>
      <c r="AW12" s="22">
        <f>SUM(AA28:AD31)</f>
        <v>4796.652173913043</v>
      </c>
      <c r="AX12" s="22">
        <f>SUM(Z28:Z31,H28:K31)</f>
        <v>15321.956521739134</v>
      </c>
      <c r="AY12" s="22">
        <f>SUM(AE28:AJ31)</f>
        <v>30198.260869565216</v>
      </c>
      <c r="AZ12" s="22">
        <f>SUM(B28:G31)</f>
        <v>11852.34782608696</v>
      </c>
      <c r="BA12" s="22">
        <f>SUM(AM28:AN31,T28:Y31)</f>
        <v>18656.869565217385</v>
      </c>
      <c r="BB12" s="22">
        <f>SUM(AK28:AL31,L28:S31)</f>
        <v>21061.999999999993</v>
      </c>
      <c r="BC12" s="23">
        <f>SUM(AO28:AR31)</f>
        <v>8589.652173913044</v>
      </c>
      <c r="BD12" s="22">
        <f t="shared" ref="BD12:BD19" si="0">SUM(AW12:BC12)</f>
        <v>110477.73913043477</v>
      </c>
    </row>
    <row r="13" spans="1:56">
      <c r="A13" s="1" t="s">
        <v>10</v>
      </c>
      <c r="B13" s="12">
        <v>96.130434782608702</v>
      </c>
      <c r="C13" s="12">
        <v>126.52173913043478</v>
      </c>
      <c r="D13" s="12">
        <v>70.478260869565219</v>
      </c>
      <c r="E13" s="12">
        <v>77.913043478260875</v>
      </c>
      <c r="F13" s="12">
        <v>313.17391304347825</v>
      </c>
      <c r="G13" s="12">
        <v>122</v>
      </c>
      <c r="H13" s="12">
        <v>219.2608695652174</v>
      </c>
      <c r="I13" s="12">
        <v>164.91304347826087</v>
      </c>
      <c r="J13" s="12">
        <v>244.30434782608697</v>
      </c>
      <c r="K13" s="12">
        <v>192.04347826086956</v>
      </c>
      <c r="L13" s="12">
        <v>11.739130434782609</v>
      </c>
      <c r="M13" s="12">
        <v>248.04347826086956</v>
      </c>
      <c r="N13" s="12">
        <v>242.43478260869566</v>
      </c>
      <c r="O13" s="12">
        <v>276.56521739130437</v>
      </c>
      <c r="P13" s="12">
        <v>255.17391304347825</v>
      </c>
      <c r="Q13" s="12">
        <v>113.60869565217391</v>
      </c>
      <c r="R13" s="12">
        <v>87.217391304347828</v>
      </c>
      <c r="S13" s="12">
        <v>145.78260869565219</v>
      </c>
      <c r="T13" s="12">
        <v>52.565217391304351</v>
      </c>
      <c r="U13" s="12">
        <v>35.304347826086953</v>
      </c>
      <c r="V13" s="12">
        <v>48.173913043478258</v>
      </c>
      <c r="W13" s="12">
        <v>23.173913043478262</v>
      </c>
      <c r="X13" s="12">
        <v>31.782608695652176</v>
      </c>
      <c r="Y13" s="12">
        <v>63.347826086956523</v>
      </c>
      <c r="Z13" s="12">
        <v>123.08695652173913</v>
      </c>
      <c r="AA13" s="12">
        <v>705.52173913043475</v>
      </c>
      <c r="AB13" s="12">
        <v>728.21739130434787</v>
      </c>
      <c r="AC13" s="12">
        <v>745.04347826086962</v>
      </c>
      <c r="AD13" s="12">
        <v>618.08695652173913</v>
      </c>
      <c r="AE13" s="12">
        <v>221.2608695652174</v>
      </c>
      <c r="AF13" s="12">
        <v>158.13043478260869</v>
      </c>
      <c r="AG13" s="12">
        <v>61.086956521739133</v>
      </c>
      <c r="AH13" s="12">
        <v>93.521739130434781</v>
      </c>
      <c r="AI13" s="12">
        <v>128.82608695652175</v>
      </c>
      <c r="AJ13" s="12">
        <v>17.869565217391305</v>
      </c>
      <c r="AK13" s="12">
        <v>56.130434782608695</v>
      </c>
      <c r="AL13" s="12">
        <v>125.26086956521739</v>
      </c>
      <c r="AM13" s="12">
        <v>9.0434782608695645</v>
      </c>
      <c r="AN13" s="12">
        <v>67.173913043478265</v>
      </c>
      <c r="AO13" s="12">
        <v>12.260869565217391</v>
      </c>
      <c r="AP13" s="12">
        <v>16.565217391304348</v>
      </c>
      <c r="AQ13" s="12">
        <v>42.478260869565219</v>
      </c>
      <c r="AR13" s="12">
        <v>19.565217391304348</v>
      </c>
      <c r="AS13" s="13">
        <v>7245.260869565217</v>
      </c>
      <c r="AT13" s="14"/>
      <c r="AV13" s="17" t="s">
        <v>44</v>
      </c>
      <c r="AW13" s="22">
        <f>SUM(AA27:AD27,AA9:AD12)</f>
        <v>15382.391304347826</v>
      </c>
      <c r="AX13" s="22">
        <f>SUM(Z27,Z9:Z12,H9:K12,H27:K27)</f>
        <v>1999.304347826087</v>
      </c>
      <c r="AY13" s="22">
        <f>SUM(AE9:AJ12,AE27:AJ27)</f>
        <v>3913.6521739130426</v>
      </c>
      <c r="AZ13" s="22">
        <f>SUM(B9:G12,B27:G27)</f>
        <v>5939.1304347826099</v>
      </c>
      <c r="BA13" s="22">
        <f>SUM(T9:Y12,AM9:AN12,T27:Y27,AM27:AN27)</f>
        <v>4741.2608695652179</v>
      </c>
      <c r="BB13" s="22">
        <f>SUM(L9:S12,AK9:AL12,L27:S27,AK27:AL27)</f>
        <v>8169.7391304347802</v>
      </c>
      <c r="BC13" s="23">
        <f>SUM(AO9:AR12,AO27:AR27)</f>
        <v>903.04347826086951</v>
      </c>
      <c r="BD13" s="22">
        <f t="shared" si="0"/>
        <v>41048.52173913044</v>
      </c>
    </row>
    <row r="14" spans="1:56">
      <c r="A14" s="1" t="s">
        <v>11</v>
      </c>
      <c r="B14" s="12">
        <v>81.739130434782609</v>
      </c>
      <c r="C14" s="12">
        <v>139.43478260869566</v>
      </c>
      <c r="D14" s="12">
        <v>56.521739130434781</v>
      </c>
      <c r="E14" s="12">
        <v>70.521739130434781</v>
      </c>
      <c r="F14" s="12">
        <v>301.13043478260869</v>
      </c>
      <c r="G14" s="12">
        <v>97.565217391304344</v>
      </c>
      <c r="H14" s="12">
        <v>208.7391304347826</v>
      </c>
      <c r="I14" s="12">
        <v>218.43478260869566</v>
      </c>
      <c r="J14" s="12">
        <v>345.69565217391306</v>
      </c>
      <c r="K14" s="12">
        <v>234.91304347826087</v>
      </c>
      <c r="L14" s="12">
        <v>250.21739130434781</v>
      </c>
      <c r="M14" s="12">
        <v>8.4347826086956523</v>
      </c>
      <c r="N14" s="12">
        <v>113.21739130434783</v>
      </c>
      <c r="O14" s="12">
        <v>186.7391304347826</v>
      </c>
      <c r="P14" s="12">
        <v>209.34782608695653</v>
      </c>
      <c r="Q14" s="12">
        <v>91.565217391304344</v>
      </c>
      <c r="R14" s="12">
        <v>102.47826086956522</v>
      </c>
      <c r="S14" s="12">
        <v>176.69565217391303</v>
      </c>
      <c r="T14" s="12">
        <v>63.260869565217391</v>
      </c>
      <c r="U14" s="12">
        <v>63.739130434782609</v>
      </c>
      <c r="V14" s="12">
        <v>62.826086956521742</v>
      </c>
      <c r="W14" s="12">
        <v>30.739130434782609</v>
      </c>
      <c r="X14" s="12">
        <v>19.304347826086957</v>
      </c>
      <c r="Y14" s="12">
        <v>61</v>
      </c>
      <c r="Z14" s="12">
        <v>97.521739130434781</v>
      </c>
      <c r="AA14" s="12">
        <v>469.21739130434781</v>
      </c>
      <c r="AB14" s="12">
        <v>408.86956521739131</v>
      </c>
      <c r="AC14" s="12">
        <v>470.17391304347825</v>
      </c>
      <c r="AD14" s="12">
        <v>380.56521739130437</v>
      </c>
      <c r="AE14" s="12">
        <v>120.08695652173913</v>
      </c>
      <c r="AF14" s="12">
        <v>104.43478260869566</v>
      </c>
      <c r="AG14" s="12">
        <v>51.217391304347828</v>
      </c>
      <c r="AH14" s="12">
        <v>72.434782608695656</v>
      </c>
      <c r="AI14" s="12">
        <v>109.78260869565217</v>
      </c>
      <c r="AJ14" s="12">
        <v>17.608695652173914</v>
      </c>
      <c r="AK14" s="12">
        <v>58.695652173913047</v>
      </c>
      <c r="AL14" s="12">
        <v>171.95652173913044</v>
      </c>
      <c r="AM14" s="12">
        <v>21.565217391304348</v>
      </c>
      <c r="AN14" s="12">
        <v>104.82608695652173</v>
      </c>
      <c r="AO14" s="12">
        <v>15.304347826086957</v>
      </c>
      <c r="AP14" s="12">
        <v>23.043478260869566</v>
      </c>
      <c r="AQ14" s="12">
        <v>39.130434782608695</v>
      </c>
      <c r="AR14" s="12">
        <v>32.739130434782609</v>
      </c>
      <c r="AS14" s="13">
        <v>5999.130434782609</v>
      </c>
      <c r="AT14" s="14"/>
      <c r="AV14" s="17" t="s">
        <v>45</v>
      </c>
      <c r="AW14" s="22">
        <f>SUM(AA32:AD37)</f>
        <v>29312.565217391297</v>
      </c>
      <c r="AX14" s="22">
        <f>SUM(H32:K37,Z32:Z37)</f>
        <v>3769.5652173913045</v>
      </c>
      <c r="AY14" s="22">
        <f>SUM(AE32:AJ37)</f>
        <v>8355.652173913044</v>
      </c>
      <c r="AZ14" s="22">
        <f>SUM(B32:G37)</f>
        <v>2883.0434782608695</v>
      </c>
      <c r="BA14" s="22">
        <f>SUM(T32:Y37,AM32:AN37)</f>
        <v>2156.782608695652</v>
      </c>
      <c r="BB14" s="22">
        <f>SUM(L32:S37,AK32:AL37)</f>
        <v>3181.1304347826099</v>
      </c>
      <c r="BC14" s="23">
        <f>SUM(AO32:AR37)</f>
        <v>2582.5217391304354</v>
      </c>
      <c r="BD14" s="22">
        <f t="shared" si="0"/>
        <v>52241.260869565216</v>
      </c>
    </row>
    <row r="15" spans="1:56">
      <c r="A15" s="1" t="s">
        <v>12</v>
      </c>
      <c r="B15" s="12">
        <v>41.173913043478258</v>
      </c>
      <c r="C15" s="12">
        <v>65.956521739130437</v>
      </c>
      <c r="D15" s="12">
        <v>26.347826086956523</v>
      </c>
      <c r="E15" s="12">
        <v>32.739130434782609</v>
      </c>
      <c r="F15" s="12">
        <v>152.56521739130434</v>
      </c>
      <c r="G15" s="12">
        <v>49.565217391304351</v>
      </c>
      <c r="H15" s="12">
        <v>123.08695652173913</v>
      </c>
      <c r="I15" s="12">
        <v>231.2608695652174</v>
      </c>
      <c r="J15" s="12">
        <v>344.08695652173913</v>
      </c>
      <c r="K15" s="12">
        <v>268.39130434782606</v>
      </c>
      <c r="L15" s="12">
        <v>248.43478260869566</v>
      </c>
      <c r="M15" s="12">
        <v>116.78260869565217</v>
      </c>
      <c r="N15" s="12">
        <v>10.086956521739131</v>
      </c>
      <c r="O15" s="12">
        <v>112</v>
      </c>
      <c r="P15" s="12">
        <v>146.91304347826087</v>
      </c>
      <c r="Q15" s="12">
        <v>76.130434782608702</v>
      </c>
      <c r="R15" s="12">
        <v>85.695652173913047</v>
      </c>
      <c r="S15" s="12">
        <v>165.69565217391303</v>
      </c>
      <c r="T15" s="12">
        <v>39.565217391304351</v>
      </c>
      <c r="U15" s="12">
        <v>23.173913043478262</v>
      </c>
      <c r="V15" s="12">
        <v>29.043478260869566</v>
      </c>
      <c r="W15" s="12">
        <v>7.3913043478260869</v>
      </c>
      <c r="X15" s="12">
        <v>7.8260869565217392</v>
      </c>
      <c r="Y15" s="12">
        <v>17.695652173913043</v>
      </c>
      <c r="Z15" s="12">
        <v>36.782608695652172</v>
      </c>
      <c r="AA15" s="12">
        <v>599.73913043478262</v>
      </c>
      <c r="AB15" s="12">
        <v>567</v>
      </c>
      <c r="AC15" s="12">
        <v>460.82608695652175</v>
      </c>
      <c r="AD15" s="12">
        <v>374.69565217391306</v>
      </c>
      <c r="AE15" s="12">
        <v>98.478260869565219</v>
      </c>
      <c r="AF15" s="12">
        <v>71.304347826086953</v>
      </c>
      <c r="AG15" s="12">
        <v>33.739130434782609</v>
      </c>
      <c r="AH15" s="12">
        <v>62.434782608695649</v>
      </c>
      <c r="AI15" s="12">
        <v>81.304347826086953</v>
      </c>
      <c r="AJ15" s="12">
        <v>5.9130434782608692</v>
      </c>
      <c r="AK15" s="12">
        <v>39.130434782608695</v>
      </c>
      <c r="AL15" s="12">
        <v>107.26086956521739</v>
      </c>
      <c r="AM15" s="12">
        <v>4.8695652173913047</v>
      </c>
      <c r="AN15" s="12">
        <v>39.782608695652172</v>
      </c>
      <c r="AO15" s="12">
        <v>8.5217391304347831</v>
      </c>
      <c r="AP15" s="12">
        <v>14.826086956521738</v>
      </c>
      <c r="AQ15" s="12">
        <v>28.782608695652176</v>
      </c>
      <c r="AR15" s="12">
        <v>13.565217391304348</v>
      </c>
      <c r="AS15" s="13">
        <v>5094.391304347826</v>
      </c>
      <c r="AT15" s="14"/>
      <c r="AV15" s="17" t="s">
        <v>46</v>
      </c>
      <c r="AW15" s="22">
        <f>SUM(AA3:AD8)</f>
        <v>12758.30434782609</v>
      </c>
      <c r="AX15" s="22">
        <f>SUM(H3:K8,Z3:Z8)</f>
        <v>6083.7826086956529</v>
      </c>
      <c r="AY15" s="22">
        <f>SUM(AE3:AJ8)</f>
        <v>3147.217391304348</v>
      </c>
      <c r="AZ15" s="22">
        <f>SUM(B3:G8)</f>
        <v>7054.0869565217408</v>
      </c>
      <c r="BA15" s="22">
        <f>SUM(T3:Y8,AM3:AN8)</f>
        <v>1560.260869565217</v>
      </c>
      <c r="BB15" s="22">
        <f>SUM(L3:S8,AK3:AL8)</f>
        <v>3820.8260869565211</v>
      </c>
      <c r="BC15" s="23">
        <f>SUM(AO3:AR8)</f>
        <v>901.86956521739137</v>
      </c>
      <c r="BD15" s="22">
        <f t="shared" si="0"/>
        <v>35326.34782608696</v>
      </c>
    </row>
    <row r="16" spans="1:56">
      <c r="A16" s="1" t="s">
        <v>13</v>
      </c>
      <c r="B16" s="12">
        <v>31.217391304347824</v>
      </c>
      <c r="C16" s="12">
        <v>51.043478260869563</v>
      </c>
      <c r="D16" s="12">
        <v>15.826086956521738</v>
      </c>
      <c r="E16" s="12">
        <v>22.826086956521738</v>
      </c>
      <c r="F16" s="12">
        <v>135</v>
      </c>
      <c r="G16" s="12">
        <v>42.521739130434781</v>
      </c>
      <c r="H16" s="12">
        <v>124.91304347826087</v>
      </c>
      <c r="I16" s="12">
        <v>198.52173913043478</v>
      </c>
      <c r="J16" s="12">
        <v>344.26086956521738</v>
      </c>
      <c r="K16" s="12">
        <v>238.95652173913044</v>
      </c>
      <c r="L16" s="12">
        <v>270.95652173913044</v>
      </c>
      <c r="M16" s="12">
        <v>189.43478260869566</v>
      </c>
      <c r="N16" s="12">
        <v>113.56521739130434</v>
      </c>
      <c r="O16" s="12">
        <v>8.7826086956521738</v>
      </c>
      <c r="P16" s="12">
        <v>166.34782608695653</v>
      </c>
      <c r="Q16" s="12">
        <v>113.52173913043478</v>
      </c>
      <c r="R16" s="12">
        <v>131.86956521739131</v>
      </c>
      <c r="S16" s="12">
        <v>242.65217391304347</v>
      </c>
      <c r="T16" s="12">
        <v>28.130434782608695</v>
      </c>
      <c r="U16" s="12">
        <v>15.565217391304348</v>
      </c>
      <c r="V16" s="12">
        <v>17.478260869565219</v>
      </c>
      <c r="W16" s="12">
        <v>5.3478260869565215</v>
      </c>
      <c r="X16" s="12">
        <v>4.3913043478260869</v>
      </c>
      <c r="Y16" s="12">
        <v>12.913043478260869</v>
      </c>
      <c r="Z16" s="12">
        <v>42.608695652173914</v>
      </c>
      <c r="AA16" s="12">
        <v>525.82608695652175</v>
      </c>
      <c r="AB16" s="12">
        <v>551.39130434782612</v>
      </c>
      <c r="AC16" s="12">
        <v>431.13043478260869</v>
      </c>
      <c r="AD16" s="12">
        <v>326.26086956521738</v>
      </c>
      <c r="AE16" s="12">
        <v>75.347826086956516</v>
      </c>
      <c r="AF16" s="12">
        <v>59.913043478260867</v>
      </c>
      <c r="AG16" s="12">
        <v>27.173913043478262</v>
      </c>
      <c r="AH16" s="12">
        <v>47.217391304347828</v>
      </c>
      <c r="AI16" s="12">
        <v>88.391304347826093</v>
      </c>
      <c r="AJ16" s="12">
        <v>12.565217391304348</v>
      </c>
      <c r="AK16" s="12">
        <v>69.478260869565219</v>
      </c>
      <c r="AL16" s="12">
        <v>208.69565217391303</v>
      </c>
      <c r="AM16" s="12">
        <v>6.2608695652173916</v>
      </c>
      <c r="AN16" s="12">
        <v>21.826086956521738</v>
      </c>
      <c r="AO16" s="12">
        <v>7.0434782608695654</v>
      </c>
      <c r="AP16" s="12">
        <v>11.043478260869565</v>
      </c>
      <c r="AQ16" s="12">
        <v>15.173913043478262</v>
      </c>
      <c r="AR16" s="12">
        <v>10.565217391304348</v>
      </c>
      <c r="AS16" s="13">
        <v>5109.1304347826081</v>
      </c>
      <c r="AT16" s="14"/>
      <c r="AV16" s="17" t="s">
        <v>47</v>
      </c>
      <c r="AW16" s="22">
        <f>SUM(AA21:AD26,AA40:AD41)</f>
        <v>19141.47826086956</v>
      </c>
      <c r="AX16" s="22">
        <f>SUM(H21:K26,H40:K41,Z21:Z26,Z40:Z41)</f>
        <v>4801.3913043478278</v>
      </c>
      <c r="AY16" s="22">
        <f>SUM(AE21:AJ26,AE40:AJ41)</f>
        <v>2299.652173913043</v>
      </c>
      <c r="AZ16" s="22">
        <f>SUM(B21:G26,B40:G41)</f>
        <v>1562.9999999999995</v>
      </c>
      <c r="BA16" s="22">
        <f>SUM(T21:Y26,T40:Y41,AM21:AN26,AM40:AN41)</f>
        <v>5158.913043478261</v>
      </c>
      <c r="BB16" s="22">
        <f>SUM(L21:S26,L40:S41,AK21:AL26,AK40:AL41)</f>
        <v>1612.5652173913047</v>
      </c>
      <c r="BC16" s="23">
        <f>SUM(AO21:AR26,AO40:AR41)</f>
        <v>967.73913043478262</v>
      </c>
      <c r="BD16" s="22">
        <f t="shared" si="0"/>
        <v>35544.739130434784</v>
      </c>
    </row>
    <row r="17" spans="1:56">
      <c r="A17" s="1" t="s">
        <v>14</v>
      </c>
      <c r="B17" s="12">
        <v>39.608695652173914</v>
      </c>
      <c r="C17" s="12">
        <v>77.391304347826093</v>
      </c>
      <c r="D17" s="12">
        <v>32.826086956521742</v>
      </c>
      <c r="E17" s="12">
        <v>23.913043478260871</v>
      </c>
      <c r="F17" s="12">
        <v>133.39130434782609</v>
      </c>
      <c r="G17" s="12">
        <v>49.956521739130437</v>
      </c>
      <c r="H17" s="12">
        <v>129.21739130434781</v>
      </c>
      <c r="I17" s="12">
        <v>232.69565217391303</v>
      </c>
      <c r="J17" s="12">
        <v>295.60869565217394</v>
      </c>
      <c r="K17" s="12">
        <v>163.47826086956522</v>
      </c>
      <c r="L17" s="12">
        <v>263.6521739130435</v>
      </c>
      <c r="M17" s="12">
        <v>211.7391304347826</v>
      </c>
      <c r="N17" s="12">
        <v>151.34782608695653</v>
      </c>
      <c r="O17" s="12">
        <v>173.17391304347825</v>
      </c>
      <c r="P17" s="12">
        <v>11.782608695652174</v>
      </c>
      <c r="Q17" s="12">
        <v>115.08695652173913</v>
      </c>
      <c r="R17" s="12">
        <v>190.47826086956522</v>
      </c>
      <c r="S17" s="12">
        <v>343</v>
      </c>
      <c r="T17" s="12">
        <v>29.304347826086957</v>
      </c>
      <c r="U17" s="12">
        <v>25.217391304347824</v>
      </c>
      <c r="V17" s="12">
        <v>22.565217391304348</v>
      </c>
      <c r="W17" s="12">
        <v>6.3913043478260869</v>
      </c>
      <c r="X17" s="12">
        <v>6.6086956521739131</v>
      </c>
      <c r="Y17" s="12">
        <v>20.826086956521738</v>
      </c>
      <c r="Z17" s="12">
        <v>35.739130434782609</v>
      </c>
      <c r="AA17" s="12">
        <v>359.82608695652175</v>
      </c>
      <c r="AB17" s="12">
        <v>354.43478260869563</v>
      </c>
      <c r="AC17" s="12">
        <v>283.08695652173913</v>
      </c>
      <c r="AD17" s="12">
        <v>230.34782608695653</v>
      </c>
      <c r="AE17" s="12">
        <v>69.782608695652172</v>
      </c>
      <c r="AF17" s="12">
        <v>50.347826086956523</v>
      </c>
      <c r="AG17" s="12">
        <v>22.826086956521738</v>
      </c>
      <c r="AH17" s="12">
        <v>33.869565217391305</v>
      </c>
      <c r="AI17" s="12">
        <v>50</v>
      </c>
      <c r="AJ17" s="12">
        <v>6.5652173913043477</v>
      </c>
      <c r="AK17" s="12">
        <v>30.608695652173914</v>
      </c>
      <c r="AL17" s="12">
        <v>83.869565217391298</v>
      </c>
      <c r="AM17" s="12">
        <v>10</v>
      </c>
      <c r="AN17" s="12">
        <v>35.260869565217391</v>
      </c>
      <c r="AO17" s="12">
        <v>8.0869565217391308</v>
      </c>
      <c r="AP17" s="12">
        <v>11.086956521739131</v>
      </c>
      <c r="AQ17" s="12">
        <v>15</v>
      </c>
      <c r="AR17" s="12">
        <v>8.5217391304347831</v>
      </c>
      <c r="AS17" s="13">
        <v>4471.7391304347821</v>
      </c>
      <c r="AT17" s="14"/>
      <c r="AV17" s="1" t="s">
        <v>48</v>
      </c>
      <c r="AW17" s="23">
        <f>SUM(AA13:AD20,AA38:AD39)</f>
        <v>21034.391304347828</v>
      </c>
      <c r="AX17" s="23">
        <f>SUM(H13:K20,H38:K39,Z13:Z20,Z38:Z39)</f>
        <v>8285.4782608695659</v>
      </c>
      <c r="AY17" s="23">
        <f>SUM(AE13:AJ20,AE38:AJ39)</f>
        <v>3303.3913043478251</v>
      </c>
      <c r="AZ17" s="23">
        <f>SUM(B13:G20,B38:G39)</f>
        <v>3920.0000000000005</v>
      </c>
      <c r="BA17" s="23">
        <f>SUM(T13:Y20,T38:Y39,AM13:AN20,AM38:AN39)</f>
        <v>1638.1739130434792</v>
      </c>
      <c r="BB17" s="23">
        <f>SUM(L13:S20,L38:S39,AK13:AL20,AK38:AL39)</f>
        <v>11964.608695652181</v>
      </c>
      <c r="BC17" s="23">
        <f>SUM(AO13:AR20,AO38:AR39)</f>
        <v>654.82608695652164</v>
      </c>
      <c r="BD17" s="22">
        <f t="shared" si="0"/>
        <v>50800.869565217399</v>
      </c>
    </row>
    <row r="18" spans="1:56">
      <c r="A18" s="1" t="s">
        <v>15</v>
      </c>
      <c r="B18" s="12">
        <v>24.173913043478262</v>
      </c>
      <c r="C18" s="12">
        <v>34</v>
      </c>
      <c r="D18" s="12">
        <v>7.5217391304347823</v>
      </c>
      <c r="E18" s="12">
        <v>10.521739130434783</v>
      </c>
      <c r="F18" s="12">
        <v>91.260869565217391</v>
      </c>
      <c r="G18" s="12">
        <v>21.913043478260871</v>
      </c>
      <c r="H18" s="12">
        <v>71.347826086956516</v>
      </c>
      <c r="I18" s="12">
        <v>165.21739130434781</v>
      </c>
      <c r="J18" s="12">
        <v>213.30434782608697</v>
      </c>
      <c r="K18" s="12">
        <v>103.30434782608695</v>
      </c>
      <c r="L18" s="12">
        <v>112.60869565217391</v>
      </c>
      <c r="M18" s="12">
        <v>88.782608695652172</v>
      </c>
      <c r="N18" s="12">
        <v>76.304347826086953</v>
      </c>
      <c r="O18" s="12">
        <v>103.82608695652173</v>
      </c>
      <c r="P18" s="12">
        <v>105.69565217391305</v>
      </c>
      <c r="Q18" s="12">
        <v>5.3478260869565215</v>
      </c>
      <c r="R18" s="12">
        <v>72.869565217391298</v>
      </c>
      <c r="S18" s="12">
        <v>157.56521739130434</v>
      </c>
      <c r="T18" s="12">
        <v>17.086956521739129</v>
      </c>
      <c r="U18" s="12">
        <v>7.3913043478260869</v>
      </c>
      <c r="V18" s="12">
        <v>11.217391304347826</v>
      </c>
      <c r="W18" s="12">
        <v>2.8260869565217392</v>
      </c>
      <c r="X18" s="12">
        <v>2.3043478260869565</v>
      </c>
      <c r="Y18" s="12">
        <v>9.4782608695652169</v>
      </c>
      <c r="Z18" s="12">
        <v>20.260869565217391</v>
      </c>
      <c r="AA18" s="12">
        <v>390.21739130434781</v>
      </c>
      <c r="AB18" s="12">
        <v>347.30434782608694</v>
      </c>
      <c r="AC18" s="12">
        <v>222.56521739130434</v>
      </c>
      <c r="AD18" s="12">
        <v>191</v>
      </c>
      <c r="AE18" s="12">
        <v>51.739130434782609</v>
      </c>
      <c r="AF18" s="12">
        <v>37.521739130434781</v>
      </c>
      <c r="AG18" s="12">
        <v>13.130434782608695</v>
      </c>
      <c r="AH18" s="12">
        <v>24.173913043478262</v>
      </c>
      <c r="AI18" s="12">
        <v>53.652173913043477</v>
      </c>
      <c r="AJ18" s="12">
        <v>7.5217391304347823</v>
      </c>
      <c r="AK18" s="12">
        <v>18.086956521739129</v>
      </c>
      <c r="AL18" s="12">
        <v>46.739130434782609</v>
      </c>
      <c r="AM18" s="12">
        <v>5.2173913043478262</v>
      </c>
      <c r="AN18" s="12">
        <v>17.260869565217391</v>
      </c>
      <c r="AO18" s="12">
        <v>5.9130434782608692</v>
      </c>
      <c r="AP18" s="12">
        <v>4.2173913043478262</v>
      </c>
      <c r="AQ18" s="12">
        <v>9.2173913043478262</v>
      </c>
      <c r="AR18" s="12">
        <v>6.3043478260869561</v>
      </c>
      <c r="AS18" s="13">
        <v>2996.8260869565224</v>
      </c>
      <c r="AT18" s="14"/>
      <c r="AV18" s="9" t="s">
        <v>58</v>
      </c>
      <c r="AW18" s="22">
        <f>SUM(AA42:AD45)</f>
        <v>8231.347826086956</v>
      </c>
      <c r="AX18" s="22">
        <f>SUM(Z42:Z45,H42:K45)</f>
        <v>929.52173913043475</v>
      </c>
      <c r="AY18" s="22">
        <f>SUM(AE42:AJ45)</f>
        <v>2784.8260869565215</v>
      </c>
      <c r="AZ18" s="22">
        <f>SUM(B42:G45)</f>
        <v>943.47826086956513</v>
      </c>
      <c r="BA18" s="22">
        <f>SUM(T42:Y45, AM42:AN45)</f>
        <v>1012.695652173913</v>
      </c>
      <c r="BB18" s="22">
        <f>SUM(AK42:AL45,L42:S45)</f>
        <v>636.56521739130449</v>
      </c>
      <c r="BC18" s="22">
        <f>SUM(AO42:AR45)</f>
        <v>1097.478260869565</v>
      </c>
      <c r="BD18" s="22">
        <f t="shared" si="0"/>
        <v>15635.91304347826</v>
      </c>
    </row>
    <row r="19" spans="1:56">
      <c r="A19" s="1" t="s">
        <v>16</v>
      </c>
      <c r="B19" s="12">
        <v>18.434782608695652</v>
      </c>
      <c r="C19" s="12">
        <v>31.391304347826086</v>
      </c>
      <c r="D19" s="12">
        <v>15.652173913043478</v>
      </c>
      <c r="E19" s="12">
        <v>10.652173913043478</v>
      </c>
      <c r="F19" s="12">
        <v>140.65217391304347</v>
      </c>
      <c r="G19" s="12">
        <v>27.869565217391305</v>
      </c>
      <c r="H19" s="12">
        <v>67.565217391304344</v>
      </c>
      <c r="I19" s="12">
        <v>178.56521739130434</v>
      </c>
      <c r="J19" s="12">
        <v>234.86956521739131</v>
      </c>
      <c r="K19" s="12">
        <v>118.8695652173913</v>
      </c>
      <c r="L19" s="12">
        <v>95.130434782608702</v>
      </c>
      <c r="M19" s="12">
        <v>97.652173913043484</v>
      </c>
      <c r="N19" s="12">
        <v>89.434782608695656</v>
      </c>
      <c r="O19" s="12">
        <v>139.2608695652174</v>
      </c>
      <c r="P19" s="12">
        <v>188.78260869565219</v>
      </c>
      <c r="Q19" s="12">
        <v>79.434782608695656</v>
      </c>
      <c r="R19" s="12">
        <v>9.0434782608695645</v>
      </c>
      <c r="S19" s="12">
        <v>179.7391304347826</v>
      </c>
      <c r="T19" s="12">
        <v>17.086956521739129</v>
      </c>
      <c r="U19" s="12">
        <v>14.043478260869565</v>
      </c>
      <c r="V19" s="12">
        <v>19.347826086956523</v>
      </c>
      <c r="W19" s="12">
        <v>4.5217391304347823</v>
      </c>
      <c r="X19" s="12">
        <v>4.6521739130434785</v>
      </c>
      <c r="Y19" s="12">
        <v>11.739130434782609</v>
      </c>
      <c r="Z19" s="12">
        <v>17.739130434782609</v>
      </c>
      <c r="AA19" s="12">
        <v>641.60869565217388</v>
      </c>
      <c r="AB19" s="12">
        <v>563.08695652173913</v>
      </c>
      <c r="AC19" s="12">
        <v>290.60869565217394</v>
      </c>
      <c r="AD19" s="12">
        <v>209</v>
      </c>
      <c r="AE19" s="12">
        <v>49.391304347826086</v>
      </c>
      <c r="AF19" s="12">
        <v>29.043478260869566</v>
      </c>
      <c r="AG19" s="12">
        <v>13.739130434782609</v>
      </c>
      <c r="AH19" s="12">
        <v>28.043478260869566</v>
      </c>
      <c r="AI19" s="12">
        <v>57.260869565217391</v>
      </c>
      <c r="AJ19" s="12">
        <v>8.8260869565217384</v>
      </c>
      <c r="AK19" s="12">
        <v>20.956521739130434</v>
      </c>
      <c r="AL19" s="12">
        <v>59.391304347826086</v>
      </c>
      <c r="AM19" s="12">
        <v>3.1739130434782608</v>
      </c>
      <c r="AN19" s="12">
        <v>15.521739130434783</v>
      </c>
      <c r="AO19" s="12">
        <v>6.3478260869565215</v>
      </c>
      <c r="AP19" s="12">
        <v>4.5652173913043477</v>
      </c>
      <c r="AQ19" s="12">
        <v>18.304347826086957</v>
      </c>
      <c r="AR19" s="12">
        <v>6.4782608695652177</v>
      </c>
      <c r="AS19" s="13">
        <v>3850.695652173913</v>
      </c>
      <c r="AT19" s="14"/>
      <c r="AV19" s="9" t="s">
        <v>49</v>
      </c>
      <c r="AW19" s="22">
        <f>SUM(AW12:AW18)</f>
        <v>110657.13043478259</v>
      </c>
      <c r="AX19" s="22">
        <f t="shared" ref="AX19:BC19" si="1">SUM(AX12:AX18)</f>
        <v>41191</v>
      </c>
      <c r="AY19" s="22">
        <f t="shared" si="1"/>
        <v>54002.652173913033</v>
      </c>
      <c r="AZ19" s="22">
        <f t="shared" si="1"/>
        <v>34155.086956521744</v>
      </c>
      <c r="BA19" s="22">
        <f t="shared" si="1"/>
        <v>34924.956521739121</v>
      </c>
      <c r="BB19" s="22">
        <f t="shared" si="1"/>
        <v>50447.434782608696</v>
      </c>
      <c r="BC19" s="22">
        <f t="shared" si="1"/>
        <v>15697.130434782612</v>
      </c>
      <c r="BD19" s="22">
        <f t="shared" si="0"/>
        <v>341075.39130434778</v>
      </c>
    </row>
    <row r="20" spans="1:56">
      <c r="A20" s="1" t="s">
        <v>17</v>
      </c>
      <c r="B20" s="12">
        <v>41.391304347826086</v>
      </c>
      <c r="C20" s="12">
        <v>79.434782608695656</v>
      </c>
      <c r="D20" s="12">
        <v>45.086956521739133</v>
      </c>
      <c r="E20" s="12">
        <v>34</v>
      </c>
      <c r="F20" s="12">
        <v>307.39130434782606</v>
      </c>
      <c r="G20" s="12">
        <v>64.173913043478265</v>
      </c>
      <c r="H20" s="12">
        <v>133.65217391304347</v>
      </c>
      <c r="I20" s="12">
        <v>364.17391304347825</v>
      </c>
      <c r="J20" s="12">
        <v>487.60869565217394</v>
      </c>
      <c r="K20" s="12">
        <v>168.52173913043478</v>
      </c>
      <c r="L20" s="12">
        <v>155.13043478260869</v>
      </c>
      <c r="M20" s="12">
        <v>176.69565217391303</v>
      </c>
      <c r="N20" s="12">
        <v>157.82608695652175</v>
      </c>
      <c r="O20" s="12">
        <v>250.60869565217391</v>
      </c>
      <c r="P20" s="12">
        <v>347.39130434782606</v>
      </c>
      <c r="Q20" s="12">
        <v>189.43478260869566</v>
      </c>
      <c r="R20" s="12">
        <v>179.47826086956522</v>
      </c>
      <c r="S20" s="12">
        <v>24.260869565217391</v>
      </c>
      <c r="T20" s="12">
        <v>33.695652173913047</v>
      </c>
      <c r="U20" s="12">
        <v>30.869565217391305</v>
      </c>
      <c r="V20" s="12">
        <v>24.869565217391305</v>
      </c>
      <c r="W20" s="12">
        <v>10.652173913043478</v>
      </c>
      <c r="X20" s="12">
        <v>10.217391304347826</v>
      </c>
      <c r="Y20" s="12">
        <v>28.956521739130434</v>
      </c>
      <c r="Z20" s="12">
        <v>19.260869565217391</v>
      </c>
      <c r="AA20" s="12">
        <v>1359.4782608695652</v>
      </c>
      <c r="AB20" s="12">
        <v>1144.391304347826</v>
      </c>
      <c r="AC20" s="12">
        <v>461.04347826086956</v>
      </c>
      <c r="AD20" s="12">
        <v>395.78260869565219</v>
      </c>
      <c r="AE20" s="12">
        <v>88.913043478260875</v>
      </c>
      <c r="AF20" s="12">
        <v>45.260869565217391</v>
      </c>
      <c r="AG20" s="12">
        <v>27.043478260869566</v>
      </c>
      <c r="AH20" s="12">
        <v>36.652173913043477</v>
      </c>
      <c r="AI20" s="12">
        <v>83.130434782608702</v>
      </c>
      <c r="AJ20" s="12">
        <v>8.8260869565217384</v>
      </c>
      <c r="AK20" s="12">
        <v>33.869565217391305</v>
      </c>
      <c r="AL20" s="12">
        <v>87.913043478260875</v>
      </c>
      <c r="AM20" s="12">
        <v>7.8695652173913047</v>
      </c>
      <c r="AN20" s="12">
        <v>44.217391304347828</v>
      </c>
      <c r="AO20" s="12">
        <v>7.8695652173913047</v>
      </c>
      <c r="AP20" s="12">
        <v>10.173913043478262</v>
      </c>
      <c r="AQ20" s="12">
        <v>43.043478260869563</v>
      </c>
      <c r="AR20" s="12">
        <v>6.6956521739130439</v>
      </c>
      <c r="AS20" s="13">
        <v>7270.3913043478269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37.130434782608695</v>
      </c>
      <c r="C21" s="12">
        <v>43.347826086956523</v>
      </c>
      <c r="D21" s="12">
        <v>23.434782608695652</v>
      </c>
      <c r="E21" s="12">
        <v>16.043478260869566</v>
      </c>
      <c r="F21" s="12">
        <v>126.17391304347827</v>
      </c>
      <c r="G21" s="12">
        <v>31.913043478260871</v>
      </c>
      <c r="H21" s="12">
        <v>133.21739130434781</v>
      </c>
      <c r="I21" s="12">
        <v>274.3478260869565</v>
      </c>
      <c r="J21" s="12">
        <v>320.95652173913044</v>
      </c>
      <c r="K21" s="12">
        <v>34.521739130434781</v>
      </c>
      <c r="L21" s="12">
        <v>48.521739130434781</v>
      </c>
      <c r="M21" s="12">
        <v>60.782608695652172</v>
      </c>
      <c r="N21" s="12">
        <v>37.173913043478258</v>
      </c>
      <c r="O21" s="12">
        <v>29.217391304347824</v>
      </c>
      <c r="P21" s="12">
        <v>31.173913043478262</v>
      </c>
      <c r="Q21" s="12">
        <v>20.217391304347824</v>
      </c>
      <c r="R21" s="12">
        <v>18.782608695652176</v>
      </c>
      <c r="S21" s="12">
        <v>32.043478260869563</v>
      </c>
      <c r="T21" s="12">
        <v>12.304347826086957</v>
      </c>
      <c r="U21" s="12">
        <v>117.43478260869566</v>
      </c>
      <c r="V21" s="12">
        <v>314.95652173913044</v>
      </c>
      <c r="W21" s="12">
        <v>94.695652173913047</v>
      </c>
      <c r="X21" s="12">
        <v>52.086956521739133</v>
      </c>
      <c r="Y21" s="12">
        <v>100.95652173913044</v>
      </c>
      <c r="Z21" s="12">
        <v>18.217391304347824</v>
      </c>
      <c r="AA21" s="12">
        <v>757.304347826087</v>
      </c>
      <c r="AB21" s="12">
        <v>766.26086956521738</v>
      </c>
      <c r="AC21" s="12">
        <v>422.21739130434781</v>
      </c>
      <c r="AD21" s="12">
        <v>361.69565217391306</v>
      </c>
      <c r="AE21" s="12">
        <v>73</v>
      </c>
      <c r="AF21" s="12">
        <v>64.956521739130437</v>
      </c>
      <c r="AG21" s="12">
        <v>41.173913043478258</v>
      </c>
      <c r="AH21" s="12">
        <v>40.347826086956523</v>
      </c>
      <c r="AI21" s="12">
        <v>83.608695652173907</v>
      </c>
      <c r="AJ21" s="12">
        <v>24.608695652173914</v>
      </c>
      <c r="AK21" s="12">
        <v>7.6521739130434785</v>
      </c>
      <c r="AL21" s="12">
        <v>10.956521739130435</v>
      </c>
      <c r="AM21" s="12">
        <v>64.043478260869563</v>
      </c>
      <c r="AN21" s="12">
        <v>338.91304347826087</v>
      </c>
      <c r="AO21" s="12">
        <v>15.652173913043478</v>
      </c>
      <c r="AP21" s="12">
        <v>25.260869565217391</v>
      </c>
      <c r="AQ21" s="12">
        <v>68</v>
      </c>
      <c r="AR21" s="12">
        <v>23.652173913043477</v>
      </c>
      <c r="AS21" s="13">
        <v>5221.0434782608681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18.739130434782609</v>
      </c>
      <c r="C22" s="12">
        <v>27.913043478260871</v>
      </c>
      <c r="D22" s="12">
        <v>16.869565217391305</v>
      </c>
      <c r="E22" s="12">
        <v>14.304347826086957</v>
      </c>
      <c r="F22" s="12">
        <v>137.86956521739131</v>
      </c>
      <c r="G22" s="12">
        <v>22.434782608695652</v>
      </c>
      <c r="H22" s="12">
        <v>110.8695652173913</v>
      </c>
      <c r="I22" s="12">
        <v>313.95652173913044</v>
      </c>
      <c r="J22" s="12">
        <v>348.6521739130435</v>
      </c>
      <c r="K22" s="12">
        <v>25.260869565217391</v>
      </c>
      <c r="L22" s="12">
        <v>32.478260869565219</v>
      </c>
      <c r="M22" s="12">
        <v>60.434782608695649</v>
      </c>
      <c r="N22" s="12">
        <v>16.652173913043477</v>
      </c>
      <c r="O22" s="12">
        <v>15.434782608695652</v>
      </c>
      <c r="P22" s="12">
        <v>23.347826086956523</v>
      </c>
      <c r="Q22" s="12">
        <v>8.4782608695652169</v>
      </c>
      <c r="R22" s="12">
        <v>14.956521739130435</v>
      </c>
      <c r="S22" s="12">
        <v>29.608695652173914</v>
      </c>
      <c r="T22" s="12">
        <v>119.95652173913044</v>
      </c>
      <c r="U22" s="12">
        <v>13.304347826086957</v>
      </c>
      <c r="V22" s="12">
        <v>118.52173913043478</v>
      </c>
      <c r="W22" s="12">
        <v>37.391304347826086</v>
      </c>
      <c r="X22" s="12">
        <v>27.695652173913043</v>
      </c>
      <c r="Y22" s="12">
        <v>106.82608695652173</v>
      </c>
      <c r="Z22" s="12">
        <v>17.434782608695652</v>
      </c>
      <c r="AA22" s="12">
        <v>1357.391304347826</v>
      </c>
      <c r="AB22" s="12">
        <v>1323.7826086956522</v>
      </c>
      <c r="AC22" s="12">
        <v>508.08695652173913</v>
      </c>
      <c r="AD22" s="12">
        <v>421.6521739130435</v>
      </c>
      <c r="AE22" s="12">
        <v>89.826086956521735</v>
      </c>
      <c r="AF22" s="12">
        <v>55.304347826086953</v>
      </c>
      <c r="AG22" s="12">
        <v>62.608695652173914</v>
      </c>
      <c r="AH22" s="12">
        <v>33.869565217391305</v>
      </c>
      <c r="AI22" s="12">
        <v>107.17391304347827</v>
      </c>
      <c r="AJ22" s="12">
        <v>19.260869565217391</v>
      </c>
      <c r="AK22" s="12">
        <v>3.8260869565217392</v>
      </c>
      <c r="AL22" s="12">
        <v>6.4782608695652177</v>
      </c>
      <c r="AM22" s="12">
        <v>36.043478260869563</v>
      </c>
      <c r="AN22" s="12">
        <v>118.30434782608695</v>
      </c>
      <c r="AO22" s="12">
        <v>18.739130434782609</v>
      </c>
      <c r="AP22" s="12">
        <v>26.391304347826086</v>
      </c>
      <c r="AQ22" s="12">
        <v>101.39130434782609</v>
      </c>
      <c r="AR22" s="12">
        <v>19.043478260869566</v>
      </c>
      <c r="AS22" s="13">
        <v>5990.5652173913059</v>
      </c>
      <c r="AT22" s="14"/>
      <c r="AV22" s="17" t="s">
        <v>43</v>
      </c>
      <c r="AW22" s="22">
        <f>AW12</f>
        <v>4796.652173913043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23.304347826086957</v>
      </c>
      <c r="C23" s="12">
        <v>36.956521739130437</v>
      </c>
      <c r="D23" s="12">
        <v>26.173913043478262</v>
      </c>
      <c r="E23" s="12">
        <v>24.086956521739129</v>
      </c>
      <c r="F23" s="12">
        <v>140</v>
      </c>
      <c r="G23" s="12">
        <v>28.913043478260871</v>
      </c>
      <c r="H23" s="12">
        <v>128.65217391304347</v>
      </c>
      <c r="I23" s="12">
        <v>261.95652173913044</v>
      </c>
      <c r="J23" s="12">
        <v>346.39130434782606</v>
      </c>
      <c r="K23" s="12">
        <v>36.521739130434781</v>
      </c>
      <c r="L23" s="12">
        <v>44.347826086956523</v>
      </c>
      <c r="M23" s="12">
        <v>64.782608695652172</v>
      </c>
      <c r="N23" s="12">
        <v>28.869565217391305</v>
      </c>
      <c r="O23" s="12">
        <v>15.260869565217391</v>
      </c>
      <c r="P23" s="12">
        <v>19.695652173913043</v>
      </c>
      <c r="Q23" s="12">
        <v>16</v>
      </c>
      <c r="R23" s="12">
        <v>19</v>
      </c>
      <c r="S23" s="12">
        <v>25.391304347826086</v>
      </c>
      <c r="T23" s="12">
        <v>367.82608695652175</v>
      </c>
      <c r="U23" s="12">
        <v>122</v>
      </c>
      <c r="V23" s="12">
        <v>13.913043478260869</v>
      </c>
      <c r="W23" s="12">
        <v>53.391304347826086</v>
      </c>
      <c r="X23" s="12">
        <v>48.608695652173914</v>
      </c>
      <c r="Y23" s="12">
        <v>168.65217391304347</v>
      </c>
      <c r="Z23" s="12">
        <v>14.608695652173912</v>
      </c>
      <c r="AA23" s="12">
        <v>1187.304347826087</v>
      </c>
      <c r="AB23" s="12">
        <v>1080.391304347826</v>
      </c>
      <c r="AC23" s="12">
        <v>489.52173913043481</v>
      </c>
      <c r="AD23" s="12">
        <v>359.95652173913044</v>
      </c>
      <c r="AE23" s="12">
        <v>85</v>
      </c>
      <c r="AF23" s="12">
        <v>57</v>
      </c>
      <c r="AG23" s="12">
        <v>51.173913043478258</v>
      </c>
      <c r="AH23" s="12">
        <v>34.173913043478258</v>
      </c>
      <c r="AI23" s="12">
        <v>83.347826086956516</v>
      </c>
      <c r="AJ23" s="12">
        <v>20.739130434782609</v>
      </c>
      <c r="AK23" s="12">
        <v>9.1304347826086953</v>
      </c>
      <c r="AL23" s="12">
        <v>6.1739130434782608</v>
      </c>
      <c r="AM23" s="12">
        <v>66.913043478260875</v>
      </c>
      <c r="AN23" s="12">
        <v>216.7391304347826</v>
      </c>
      <c r="AO23" s="12">
        <v>16.173913043478262</v>
      </c>
      <c r="AP23" s="12">
        <v>20.478260869565219</v>
      </c>
      <c r="AQ23" s="12">
        <v>119.78260869565217</v>
      </c>
      <c r="AR23" s="12">
        <v>31.608695652173914</v>
      </c>
      <c r="AS23" s="13">
        <v>6013.173913043478</v>
      </c>
      <c r="AT23" s="14"/>
      <c r="AV23" s="17" t="s">
        <v>44</v>
      </c>
      <c r="AW23" s="22">
        <f>AW13+AX12</f>
        <v>30704.34782608696</v>
      </c>
      <c r="AX23" s="22">
        <f>AX13</f>
        <v>1999.304347826087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12</v>
      </c>
      <c r="C24" s="12">
        <v>10.434782608695652</v>
      </c>
      <c r="D24" s="12">
        <v>10.956521739130435</v>
      </c>
      <c r="E24" s="12">
        <v>7.6086956521739131</v>
      </c>
      <c r="F24" s="12">
        <v>87.173913043478265</v>
      </c>
      <c r="G24" s="12">
        <v>11.086956521739131</v>
      </c>
      <c r="H24" s="12">
        <v>46.652173913043477</v>
      </c>
      <c r="I24" s="12">
        <v>154.7391304347826</v>
      </c>
      <c r="J24" s="12">
        <v>181.13043478260869</v>
      </c>
      <c r="K24" s="12">
        <v>12.739130434782609</v>
      </c>
      <c r="L24" s="12">
        <v>21.652173913043477</v>
      </c>
      <c r="M24" s="12">
        <v>29.304347826086957</v>
      </c>
      <c r="N24" s="12">
        <v>6.8260869565217392</v>
      </c>
      <c r="O24" s="12">
        <v>5.2608695652173916</v>
      </c>
      <c r="P24" s="12">
        <v>8.7826086956521738</v>
      </c>
      <c r="Q24" s="12">
        <v>2.4347826086956523</v>
      </c>
      <c r="R24" s="12">
        <v>4.3913043478260869</v>
      </c>
      <c r="S24" s="12">
        <v>10.304347826086957</v>
      </c>
      <c r="T24" s="12">
        <v>126.78260869565217</v>
      </c>
      <c r="U24" s="12">
        <v>49.826086956521742</v>
      </c>
      <c r="V24" s="12">
        <v>65.869565217391298</v>
      </c>
      <c r="W24" s="12">
        <v>7.6956521739130439</v>
      </c>
      <c r="X24" s="12">
        <v>16.478260869565219</v>
      </c>
      <c r="Y24" s="12">
        <v>75.434782608695656</v>
      </c>
      <c r="Z24" s="12">
        <v>5.4782608695652177</v>
      </c>
      <c r="AA24" s="12">
        <v>858.304347826087</v>
      </c>
      <c r="AB24" s="12">
        <v>770.95652173913038</v>
      </c>
      <c r="AC24" s="12">
        <v>266.82608695652175</v>
      </c>
      <c r="AD24" s="12">
        <v>218.39130434782609</v>
      </c>
      <c r="AE24" s="12">
        <v>37.739130434782609</v>
      </c>
      <c r="AF24" s="12">
        <v>19.521739130434781</v>
      </c>
      <c r="AG24" s="12">
        <v>21.565217391304348</v>
      </c>
      <c r="AH24" s="12">
        <v>12.217391304347826</v>
      </c>
      <c r="AI24" s="12">
        <v>31.304347826086957</v>
      </c>
      <c r="AJ24" s="12">
        <v>3.0434782608695654</v>
      </c>
      <c r="AK24" s="12">
        <v>2.3913043478260869</v>
      </c>
      <c r="AL24" s="12">
        <v>2.0434782608695654</v>
      </c>
      <c r="AM24" s="12">
        <v>17.130434782608695</v>
      </c>
      <c r="AN24" s="12">
        <v>36.130434782608695</v>
      </c>
      <c r="AO24" s="12">
        <v>3.2173913043478262</v>
      </c>
      <c r="AP24" s="12">
        <v>7.3043478260869561</v>
      </c>
      <c r="AQ24" s="12">
        <v>53.304347826086953</v>
      </c>
      <c r="AR24" s="12">
        <v>13.086956521739131</v>
      </c>
      <c r="AS24" s="13">
        <v>3346.04347826087</v>
      </c>
      <c r="AT24" s="14"/>
      <c r="AV24" s="17" t="s">
        <v>45</v>
      </c>
      <c r="AW24" s="22">
        <f>AW14+AY12</f>
        <v>59510.826086956513</v>
      </c>
      <c r="AX24" s="22">
        <f>AX14+AY13</f>
        <v>7683.2173913043471</v>
      </c>
      <c r="AY24" s="22">
        <f>AY14</f>
        <v>8355.652173913044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7.3478260869565215</v>
      </c>
      <c r="C25" s="12">
        <v>18.869565217391305</v>
      </c>
      <c r="D25" s="12">
        <v>9</v>
      </c>
      <c r="E25" s="12">
        <v>7.3478260869565215</v>
      </c>
      <c r="F25" s="12">
        <v>56.739130434782609</v>
      </c>
      <c r="G25" s="12">
        <v>10.391304347826088</v>
      </c>
      <c r="H25" s="12">
        <v>35.043478260869563</v>
      </c>
      <c r="I25" s="12">
        <v>98.739130434782609</v>
      </c>
      <c r="J25" s="12">
        <v>144.91304347826087</v>
      </c>
      <c r="K25" s="12">
        <v>11.652173913043478</v>
      </c>
      <c r="L25" s="12">
        <v>27.043478260869566</v>
      </c>
      <c r="M25" s="12">
        <v>19.217391304347824</v>
      </c>
      <c r="N25" s="12">
        <v>7.9565217391304346</v>
      </c>
      <c r="O25" s="12">
        <v>4.2173913043478262</v>
      </c>
      <c r="P25" s="12">
        <v>6.1739130434782608</v>
      </c>
      <c r="Q25" s="12">
        <v>3.6086956521739131</v>
      </c>
      <c r="R25" s="12">
        <v>3.7826086956521738</v>
      </c>
      <c r="S25" s="12">
        <v>10.608695652173912</v>
      </c>
      <c r="T25" s="12">
        <v>53.739130434782609</v>
      </c>
      <c r="U25" s="12">
        <v>31.521739130434781</v>
      </c>
      <c r="V25" s="12">
        <v>43.434782608695649</v>
      </c>
      <c r="W25" s="12">
        <v>17.826086956521738</v>
      </c>
      <c r="X25" s="12">
        <v>5.8260869565217392</v>
      </c>
      <c r="Y25" s="12">
        <v>63.304347826086953</v>
      </c>
      <c r="Z25" s="12">
        <v>5.1304347826086953</v>
      </c>
      <c r="AA25" s="12">
        <v>716.21739130434787</v>
      </c>
      <c r="AB25" s="12">
        <v>638.95652173913038</v>
      </c>
      <c r="AC25" s="12">
        <v>204.82608695652175</v>
      </c>
      <c r="AD25" s="12">
        <v>188.04347826086956</v>
      </c>
      <c r="AE25" s="12">
        <v>36.130434782608695</v>
      </c>
      <c r="AF25" s="12">
        <v>22.304347826086957</v>
      </c>
      <c r="AG25" s="12">
        <v>25.521739130434781</v>
      </c>
      <c r="AH25" s="12">
        <v>18.043478260869566</v>
      </c>
      <c r="AI25" s="12">
        <v>25.086956521739129</v>
      </c>
      <c r="AJ25" s="12">
        <v>3.6956521739130435</v>
      </c>
      <c r="AK25" s="12">
        <v>0.60869565217391308</v>
      </c>
      <c r="AL25" s="12">
        <v>2.4782608695652173</v>
      </c>
      <c r="AM25" s="12">
        <v>9.8260869565217384</v>
      </c>
      <c r="AN25" s="12">
        <v>19.652173913043477</v>
      </c>
      <c r="AO25" s="12">
        <v>4.8260869565217392</v>
      </c>
      <c r="AP25" s="12">
        <v>4.8260869565217392</v>
      </c>
      <c r="AQ25" s="12">
        <v>42.782608695652172</v>
      </c>
      <c r="AR25" s="12">
        <v>11.434782608695652</v>
      </c>
      <c r="AS25" s="13">
        <v>2679.3043478260861</v>
      </c>
      <c r="AT25" s="14"/>
      <c r="AV25" s="17" t="s">
        <v>46</v>
      </c>
      <c r="AW25" s="22">
        <f>AW15+AZ12</f>
        <v>24610.652173913048</v>
      </c>
      <c r="AX25" s="22">
        <f>AX15+AZ13</f>
        <v>12022.913043478264</v>
      </c>
      <c r="AY25" s="22">
        <f>AY15+AZ14</f>
        <v>6030.2608695652179</v>
      </c>
      <c r="AZ25" s="22">
        <f>AZ15</f>
        <v>7054.0869565217408</v>
      </c>
      <c r="BA25" s="22"/>
      <c r="BB25" s="22"/>
      <c r="BC25" s="23"/>
      <c r="BD25" s="22"/>
    </row>
    <row r="26" spans="1:56">
      <c r="A26" s="1" t="s">
        <v>23</v>
      </c>
      <c r="B26" s="12">
        <v>24.434782608695652</v>
      </c>
      <c r="C26" s="12">
        <v>32.565217391304351</v>
      </c>
      <c r="D26" s="12">
        <v>30.130434782608695</v>
      </c>
      <c r="E26" s="12">
        <v>24.478260869565219</v>
      </c>
      <c r="F26" s="12">
        <v>79.478260869565219</v>
      </c>
      <c r="G26" s="12">
        <v>17.304347826086957</v>
      </c>
      <c r="H26" s="12">
        <v>68.695652173913047</v>
      </c>
      <c r="I26" s="12">
        <v>186.17391304347825</v>
      </c>
      <c r="J26" s="12">
        <v>217.82608695652175</v>
      </c>
      <c r="K26" s="12">
        <v>43.565217391304351</v>
      </c>
      <c r="L26" s="12">
        <v>56.782608695652172</v>
      </c>
      <c r="M26" s="12">
        <v>58.391304347826086</v>
      </c>
      <c r="N26" s="12">
        <v>17.913043478260871</v>
      </c>
      <c r="O26" s="12">
        <v>15.565217391304348</v>
      </c>
      <c r="P26" s="12">
        <v>18.521739130434781</v>
      </c>
      <c r="Q26" s="12">
        <v>13.043478260869565</v>
      </c>
      <c r="R26" s="12">
        <v>9.5217391304347831</v>
      </c>
      <c r="S26" s="12">
        <v>29.391304347826086</v>
      </c>
      <c r="T26" s="12">
        <v>89.478260869565219</v>
      </c>
      <c r="U26" s="12">
        <v>97.782608695652172</v>
      </c>
      <c r="V26" s="12">
        <v>163.86956521739131</v>
      </c>
      <c r="W26" s="12">
        <v>71.391304347826093</v>
      </c>
      <c r="X26" s="12">
        <v>69.565217391304344</v>
      </c>
      <c r="Y26" s="12">
        <v>10.565217391304348</v>
      </c>
      <c r="Z26" s="12">
        <v>30.173913043478262</v>
      </c>
      <c r="AA26" s="12">
        <v>1002.8260869565217</v>
      </c>
      <c r="AB26" s="12">
        <v>1076.3478260869565</v>
      </c>
      <c r="AC26" s="12">
        <v>555.82608695652175</v>
      </c>
      <c r="AD26" s="12">
        <v>499.13043478260869</v>
      </c>
      <c r="AE26" s="12">
        <v>158.91304347826087</v>
      </c>
      <c r="AF26" s="12">
        <v>101.60869565217391</v>
      </c>
      <c r="AG26" s="12">
        <v>56.565217391304351</v>
      </c>
      <c r="AH26" s="12">
        <v>45.826086956521742</v>
      </c>
      <c r="AI26" s="12">
        <v>46.260869565217391</v>
      </c>
      <c r="AJ26" s="12">
        <v>6.8260869565217392</v>
      </c>
      <c r="AK26" s="12">
        <v>7.4347826086956523</v>
      </c>
      <c r="AL26" s="12">
        <v>13.695652173913043</v>
      </c>
      <c r="AM26" s="12">
        <v>17.217391304347824</v>
      </c>
      <c r="AN26" s="12">
        <v>52.565217391304351</v>
      </c>
      <c r="AO26" s="12">
        <v>9.6521739130434785</v>
      </c>
      <c r="AP26" s="12">
        <v>8.5217391304347831</v>
      </c>
      <c r="AQ26" s="12">
        <v>94.043478260869563</v>
      </c>
      <c r="AR26" s="12">
        <v>22.130434782608695</v>
      </c>
      <c r="AS26" s="13">
        <v>5254.5652173913049</v>
      </c>
      <c r="AT26" s="14"/>
      <c r="AV26" s="9" t="s">
        <v>47</v>
      </c>
      <c r="AW26" s="22">
        <f>AW16+BA12</f>
        <v>37798.347826086945</v>
      </c>
      <c r="AX26" s="22">
        <f>AX16+BA13</f>
        <v>9542.6521739130458</v>
      </c>
      <c r="AY26" s="22">
        <f>AY16+BA14</f>
        <v>4456.4347826086951</v>
      </c>
      <c r="AZ26" s="22">
        <f>AZ16+BA15</f>
        <v>3123.2608695652166</v>
      </c>
      <c r="BA26" s="22">
        <f>BA16</f>
        <v>5158.913043478261</v>
      </c>
      <c r="BB26" s="22"/>
      <c r="BC26" s="22"/>
      <c r="BD26" s="22"/>
    </row>
    <row r="27" spans="1:56">
      <c r="A27" s="1" t="s">
        <v>24</v>
      </c>
      <c r="B27" s="12">
        <v>25.043478260869566</v>
      </c>
      <c r="C27" s="12">
        <v>41.130434782608695</v>
      </c>
      <c r="D27" s="12">
        <v>12.913043478260869</v>
      </c>
      <c r="E27" s="12">
        <v>17.086956521739129</v>
      </c>
      <c r="F27" s="12">
        <v>79.173913043478265</v>
      </c>
      <c r="G27" s="12">
        <v>34</v>
      </c>
      <c r="H27" s="12">
        <v>61.434782608695649</v>
      </c>
      <c r="I27" s="12">
        <v>60.086956521739133</v>
      </c>
      <c r="J27" s="12">
        <v>101.52173913043478</v>
      </c>
      <c r="K27" s="12">
        <v>42.608695652173914</v>
      </c>
      <c r="L27" s="12">
        <v>119.39130434782609</v>
      </c>
      <c r="M27" s="12">
        <v>97.260869565217391</v>
      </c>
      <c r="N27" s="12">
        <v>34.130434782608695</v>
      </c>
      <c r="O27" s="12">
        <v>47.043478260869563</v>
      </c>
      <c r="P27" s="12">
        <v>39.652173913043477</v>
      </c>
      <c r="Q27" s="12">
        <v>18.652173913043477</v>
      </c>
      <c r="R27" s="12">
        <v>15.478260869565217</v>
      </c>
      <c r="S27" s="12">
        <v>20.304347826086957</v>
      </c>
      <c r="T27" s="12">
        <v>17.043478260869566</v>
      </c>
      <c r="U27" s="12">
        <v>14.434782608695652</v>
      </c>
      <c r="V27" s="12">
        <v>14.043478260869565</v>
      </c>
      <c r="W27" s="12">
        <v>6.9130434782608692</v>
      </c>
      <c r="X27" s="12">
        <v>4.2173913043478262</v>
      </c>
      <c r="Y27" s="12">
        <v>27.826086956521738</v>
      </c>
      <c r="Z27" s="12">
        <v>8.0434782608695645</v>
      </c>
      <c r="AA27" s="12">
        <v>1249.695652173913</v>
      </c>
      <c r="AB27" s="12">
        <v>1011.6521739130435</v>
      </c>
      <c r="AC27" s="12">
        <v>704.21739130434787</v>
      </c>
      <c r="AD27" s="12">
        <v>478.47826086956519</v>
      </c>
      <c r="AE27" s="12">
        <v>170.2608695652174</v>
      </c>
      <c r="AF27" s="12">
        <v>119.43478260869566</v>
      </c>
      <c r="AG27" s="12">
        <v>34</v>
      </c>
      <c r="AH27" s="12">
        <v>58.260869565217391</v>
      </c>
      <c r="AI27" s="12">
        <v>51.217391304347828</v>
      </c>
      <c r="AJ27" s="12">
        <v>11.782608695652174</v>
      </c>
      <c r="AK27" s="12">
        <v>6.6521739130434785</v>
      </c>
      <c r="AL27" s="12">
        <v>23.434782608695652</v>
      </c>
      <c r="AM27" s="12">
        <v>4.2173913043478262</v>
      </c>
      <c r="AN27" s="12">
        <v>32.782608695652172</v>
      </c>
      <c r="AO27" s="12">
        <v>8.3913043478260878</v>
      </c>
      <c r="AP27" s="12">
        <v>15.869565217391305</v>
      </c>
      <c r="AQ27" s="12">
        <v>37</v>
      </c>
      <c r="AR27" s="12">
        <v>18</v>
      </c>
      <c r="AS27" s="13">
        <v>4999.304347826087</v>
      </c>
      <c r="AT27" s="14"/>
      <c r="AV27" s="9" t="s">
        <v>48</v>
      </c>
      <c r="AW27" s="22">
        <f>AW17+BB12</f>
        <v>42096.391304347824</v>
      </c>
      <c r="AX27" s="22">
        <f>AX17+BB13</f>
        <v>16455.217391304344</v>
      </c>
      <c r="AY27" s="22">
        <f>AY17+BB14</f>
        <v>6484.521739130435</v>
      </c>
      <c r="AZ27" s="22">
        <f>AZ17+BB15</f>
        <v>7740.826086956522</v>
      </c>
      <c r="BA27" s="22">
        <f>BA17+BB16</f>
        <v>3250.7391304347839</v>
      </c>
      <c r="BB27" s="22">
        <f>BB17</f>
        <v>11964.608695652181</v>
      </c>
      <c r="BC27" s="22"/>
      <c r="BD27" s="22"/>
    </row>
    <row r="28" spans="1:56">
      <c r="A28" s="1" t="s">
        <v>25</v>
      </c>
      <c r="B28" s="12">
        <v>254.17391304347825</v>
      </c>
      <c r="C28" s="12">
        <v>766.17391304347825</v>
      </c>
      <c r="D28" s="12">
        <v>548.91304347826087</v>
      </c>
      <c r="E28" s="12">
        <v>583.6521739130435</v>
      </c>
      <c r="F28" s="12">
        <v>959.78260869565213</v>
      </c>
      <c r="G28" s="12">
        <v>602.08695652173913</v>
      </c>
      <c r="H28" s="12">
        <v>965.13043478260875</v>
      </c>
      <c r="I28" s="12">
        <v>1046.8260869565217</v>
      </c>
      <c r="J28" s="12">
        <v>1177.6521739130435</v>
      </c>
      <c r="K28" s="12">
        <v>630.08695652173913</v>
      </c>
      <c r="L28" s="12">
        <v>785.47826086956525</v>
      </c>
      <c r="M28" s="12">
        <v>509.82608695652175</v>
      </c>
      <c r="N28" s="12">
        <v>703.56521739130437</v>
      </c>
      <c r="O28" s="12">
        <v>622.21739130434787</v>
      </c>
      <c r="P28" s="12">
        <v>428.21739130434781</v>
      </c>
      <c r="Q28" s="12">
        <v>459.78260869565219</v>
      </c>
      <c r="R28" s="12">
        <v>710.6521739130435</v>
      </c>
      <c r="S28" s="12">
        <v>1499.0869565217392</v>
      </c>
      <c r="T28" s="12">
        <v>892.60869565217388</v>
      </c>
      <c r="U28" s="12">
        <v>1605.2173913043478</v>
      </c>
      <c r="V28" s="12">
        <v>1393.2173913043478</v>
      </c>
      <c r="W28" s="12">
        <v>926.78260869565213</v>
      </c>
      <c r="X28" s="12">
        <v>743.39130434782612</v>
      </c>
      <c r="Y28" s="12">
        <v>961.304347826087</v>
      </c>
      <c r="Z28" s="12">
        <v>1402.7391304347825</v>
      </c>
      <c r="AA28" s="12">
        <v>106.56521739130434</v>
      </c>
      <c r="AB28" s="12">
        <v>115.17391304347827</v>
      </c>
      <c r="AC28" s="12">
        <v>461.95652173913044</v>
      </c>
      <c r="AD28" s="12">
        <v>473.26086956521738</v>
      </c>
      <c r="AE28" s="12">
        <v>968.695652173913</v>
      </c>
      <c r="AF28" s="12">
        <v>1544.695652173913</v>
      </c>
      <c r="AG28" s="12">
        <v>1124.5652173913043</v>
      </c>
      <c r="AH28" s="12">
        <v>1368.4782608695652</v>
      </c>
      <c r="AI28" s="12">
        <v>1107.391304347826</v>
      </c>
      <c r="AJ28" s="12">
        <v>604.26086956521738</v>
      </c>
      <c r="AK28" s="12">
        <v>516.78260869565213</v>
      </c>
      <c r="AL28" s="12">
        <v>1770.1739130434783</v>
      </c>
      <c r="AM28" s="12">
        <v>422.95652173913044</v>
      </c>
      <c r="AN28" s="12">
        <v>705.21739130434787</v>
      </c>
      <c r="AO28" s="12">
        <v>491</v>
      </c>
      <c r="AP28" s="12">
        <v>441.04347826086956</v>
      </c>
      <c r="AQ28" s="12">
        <v>383.78260869565219</v>
      </c>
      <c r="AR28" s="12">
        <v>816</v>
      </c>
      <c r="AS28" s="13">
        <v>34966.217391304352</v>
      </c>
      <c r="AT28" s="14"/>
      <c r="AV28" s="9" t="s">
        <v>58</v>
      </c>
      <c r="AW28" s="22">
        <f>AW18+BC12</f>
        <v>16821</v>
      </c>
      <c r="AX28" s="22">
        <f>AX18+BC13</f>
        <v>1832.5652173913043</v>
      </c>
      <c r="AY28" s="22">
        <f>AY18+BC14</f>
        <v>5367.347826086957</v>
      </c>
      <c r="AZ28" s="22">
        <f>AZ18+BC15</f>
        <v>1845.3478260869565</v>
      </c>
      <c r="BA28" s="22">
        <f>BA18+BC16</f>
        <v>1980.4347826086955</v>
      </c>
      <c r="BB28" s="22">
        <f>SUM(BB18,BC17)</f>
        <v>1291.391304347826</v>
      </c>
      <c r="BC28" s="22">
        <f>BC18</f>
        <v>1097.478260869565</v>
      </c>
      <c r="BD28" s="22">
        <f>SUM(AW22:BC28)</f>
        <v>341075.39130434784</v>
      </c>
    </row>
    <row r="29" spans="1:56">
      <c r="A29" s="1" t="s">
        <v>26</v>
      </c>
      <c r="B29" s="12">
        <v>249.7391304347826</v>
      </c>
      <c r="C29" s="12">
        <v>741.17391304347825</v>
      </c>
      <c r="D29" s="12">
        <v>561.04347826086962</v>
      </c>
      <c r="E29" s="12">
        <v>572.91304347826087</v>
      </c>
      <c r="F29" s="12">
        <v>761.52173913043475</v>
      </c>
      <c r="G29" s="12">
        <v>589.82608695652175</v>
      </c>
      <c r="H29" s="12">
        <v>988.78260869565213</v>
      </c>
      <c r="I29" s="12">
        <v>801.21739130434787</v>
      </c>
      <c r="J29" s="12">
        <v>935.08695652173913</v>
      </c>
      <c r="K29" s="12">
        <v>639.6521739130435</v>
      </c>
      <c r="L29" s="12">
        <v>747.91304347826087</v>
      </c>
      <c r="M29" s="12">
        <v>401.56521739130437</v>
      </c>
      <c r="N29" s="12">
        <v>586.26086956521738</v>
      </c>
      <c r="O29" s="12">
        <v>576.73913043478262</v>
      </c>
      <c r="P29" s="12">
        <v>392.39130434782606</v>
      </c>
      <c r="Q29" s="12">
        <v>374.17391304347825</v>
      </c>
      <c r="R29" s="12">
        <v>587.695652173913</v>
      </c>
      <c r="S29" s="12">
        <v>1154.1304347826087</v>
      </c>
      <c r="T29" s="12">
        <v>780.17391304347825</v>
      </c>
      <c r="U29" s="12">
        <v>1314.1304347826087</v>
      </c>
      <c r="V29" s="12">
        <v>1020.5652173913044</v>
      </c>
      <c r="W29" s="12">
        <v>710.17391304347825</v>
      </c>
      <c r="X29" s="12">
        <v>578.43478260869563</v>
      </c>
      <c r="Y29" s="12">
        <v>928</v>
      </c>
      <c r="Z29" s="12">
        <v>1091.4347826086957</v>
      </c>
      <c r="AA29" s="12">
        <v>135.21739130434781</v>
      </c>
      <c r="AB29" s="12">
        <v>100.30434782608695</v>
      </c>
      <c r="AC29" s="12">
        <v>216.95652173913044</v>
      </c>
      <c r="AD29" s="12">
        <v>439.26086956521738</v>
      </c>
      <c r="AE29" s="12">
        <v>1246.1304347826087</v>
      </c>
      <c r="AF29" s="12">
        <v>2140.8695652173915</v>
      </c>
      <c r="AG29" s="12">
        <v>1575.8260869565217</v>
      </c>
      <c r="AH29" s="12">
        <v>2504.6521739130435</v>
      </c>
      <c r="AI29" s="12">
        <v>1493.9130434782608</v>
      </c>
      <c r="AJ29" s="12">
        <v>842.60869565217388</v>
      </c>
      <c r="AK29" s="12">
        <v>426.17391304347825</v>
      </c>
      <c r="AL29" s="12">
        <v>1274.304347826087</v>
      </c>
      <c r="AM29" s="12">
        <v>376.08695652173913</v>
      </c>
      <c r="AN29" s="12">
        <v>576.21739130434787</v>
      </c>
      <c r="AO29" s="12">
        <v>665.26086956521738</v>
      </c>
      <c r="AP29" s="12">
        <v>501.60869565217394</v>
      </c>
      <c r="AQ29" s="12">
        <v>400.43478260869563</v>
      </c>
      <c r="AR29" s="12">
        <v>1070.0434782608695</v>
      </c>
      <c r="AS29" s="13">
        <v>34346.347826086952</v>
      </c>
      <c r="AT29" s="14"/>
      <c r="AW29" s="15"/>
    </row>
    <row r="30" spans="1:56">
      <c r="A30" s="1" t="s">
        <v>27</v>
      </c>
      <c r="B30" s="12">
        <v>264.73913043478262</v>
      </c>
      <c r="C30" s="12">
        <v>541.6521739130435</v>
      </c>
      <c r="D30" s="12">
        <v>284.52173913043481</v>
      </c>
      <c r="E30" s="12">
        <v>308</v>
      </c>
      <c r="F30" s="12">
        <v>796.43478260869563</v>
      </c>
      <c r="G30" s="12">
        <v>341.78260869565219</v>
      </c>
      <c r="H30" s="12">
        <v>642.78260869565213</v>
      </c>
      <c r="I30" s="12">
        <v>617.86956521739125</v>
      </c>
      <c r="J30" s="12">
        <v>765.6521739130435</v>
      </c>
      <c r="K30" s="12">
        <v>462.21739130434781</v>
      </c>
      <c r="L30" s="12">
        <v>600.3478260869565</v>
      </c>
      <c r="M30" s="12">
        <v>448.30434782608694</v>
      </c>
      <c r="N30" s="12">
        <v>363.6521739130435</v>
      </c>
      <c r="O30" s="12">
        <v>340.56521739130437</v>
      </c>
      <c r="P30" s="12">
        <v>234.13043478260869</v>
      </c>
      <c r="Q30" s="12">
        <v>185.69565217391303</v>
      </c>
      <c r="R30" s="12">
        <v>230.82608695652175</v>
      </c>
      <c r="S30" s="12">
        <v>386.47826086956519</v>
      </c>
      <c r="T30" s="12">
        <v>334.13043478260869</v>
      </c>
      <c r="U30" s="12">
        <v>424.3478260869565</v>
      </c>
      <c r="V30" s="12">
        <v>406.78260869565219</v>
      </c>
      <c r="W30" s="12">
        <v>218.04347826086956</v>
      </c>
      <c r="X30" s="12">
        <v>159.82608695652175</v>
      </c>
      <c r="Y30" s="12">
        <v>426.04347826086956</v>
      </c>
      <c r="Z30" s="12">
        <v>641.13043478260875</v>
      </c>
      <c r="AA30" s="12">
        <v>684.304347826087</v>
      </c>
      <c r="AB30" s="12">
        <v>317.30434782608694</v>
      </c>
      <c r="AC30" s="12">
        <v>122.39130434782609</v>
      </c>
      <c r="AD30" s="12">
        <v>394.04347826086956</v>
      </c>
      <c r="AE30" s="12">
        <v>1352.6521739130435</v>
      </c>
      <c r="AF30" s="12">
        <v>1842.9565217391305</v>
      </c>
      <c r="AG30" s="12">
        <v>1134.304347826087</v>
      </c>
      <c r="AH30" s="12">
        <v>2523.2608695652175</v>
      </c>
      <c r="AI30" s="12">
        <v>1076.4782608695652</v>
      </c>
      <c r="AJ30" s="12">
        <v>526.56521739130437</v>
      </c>
      <c r="AK30" s="12">
        <v>186.56521739130434</v>
      </c>
      <c r="AL30" s="12">
        <v>556.26086956521738</v>
      </c>
      <c r="AM30" s="12">
        <v>162.7391304347826</v>
      </c>
      <c r="AN30" s="12">
        <v>360.26086956521738</v>
      </c>
      <c r="AO30" s="12">
        <v>381.60869565217394</v>
      </c>
      <c r="AP30" s="12">
        <v>295.86956521739131</v>
      </c>
      <c r="AQ30" s="12">
        <v>1187.7391304347825</v>
      </c>
      <c r="AR30" s="12">
        <v>570.95652173913038</v>
      </c>
      <c r="AS30" s="13">
        <v>24222.913043478256</v>
      </c>
      <c r="AT30" s="14"/>
      <c r="AW30" s="15"/>
    </row>
    <row r="31" spans="1:56">
      <c r="A31" s="1" t="s">
        <v>28</v>
      </c>
      <c r="B31" s="12">
        <v>184.21739130434781</v>
      </c>
      <c r="C31" s="12">
        <v>465.08695652173913</v>
      </c>
      <c r="D31" s="12">
        <v>291.26086956521738</v>
      </c>
      <c r="E31" s="12">
        <v>300.39130434782606</v>
      </c>
      <c r="F31" s="12">
        <v>537.47826086956525</v>
      </c>
      <c r="G31" s="12">
        <v>345.78260869565219</v>
      </c>
      <c r="H31" s="12">
        <v>615.82608695652175</v>
      </c>
      <c r="I31" s="12">
        <v>520.304347826087</v>
      </c>
      <c r="J31" s="12">
        <v>566.26086956521738</v>
      </c>
      <c r="K31" s="12">
        <v>346</v>
      </c>
      <c r="L31" s="12">
        <v>547.08695652173913</v>
      </c>
      <c r="M31" s="12">
        <v>314.21739130434781</v>
      </c>
      <c r="N31" s="12">
        <v>320.47826086956519</v>
      </c>
      <c r="O31" s="12">
        <v>285.69565217391306</v>
      </c>
      <c r="P31" s="12">
        <v>200.69565217391303</v>
      </c>
      <c r="Q31" s="12">
        <v>171.47826086956522</v>
      </c>
      <c r="R31" s="12">
        <v>194.21739130434781</v>
      </c>
      <c r="S31" s="12">
        <v>367.08695652173913</v>
      </c>
      <c r="T31" s="12">
        <v>304.82608695652175</v>
      </c>
      <c r="U31" s="12">
        <v>365.78260869565219</v>
      </c>
      <c r="V31" s="12">
        <v>299.04347826086956</v>
      </c>
      <c r="W31" s="12">
        <v>181.69565217391303</v>
      </c>
      <c r="X31" s="12">
        <v>152.17391304347825</v>
      </c>
      <c r="Y31" s="12">
        <v>390.78260869565219</v>
      </c>
      <c r="Z31" s="12">
        <v>465.30434782608694</v>
      </c>
      <c r="AA31" s="12">
        <v>406.78260869565219</v>
      </c>
      <c r="AB31" s="12">
        <v>400.60869565217394</v>
      </c>
      <c r="AC31" s="12">
        <v>353.04347826086956</v>
      </c>
      <c r="AD31" s="12">
        <v>69.478260869565219</v>
      </c>
      <c r="AE31" s="12">
        <v>753.95652173913038</v>
      </c>
      <c r="AF31" s="12">
        <v>1140.391304347826</v>
      </c>
      <c r="AG31" s="12">
        <v>698.695652173913</v>
      </c>
      <c r="AH31" s="12">
        <v>1582.5652173913043</v>
      </c>
      <c r="AI31" s="12">
        <v>644.39130434782612</v>
      </c>
      <c r="AJ31" s="12">
        <v>399.95652173913044</v>
      </c>
      <c r="AK31" s="12">
        <v>161.7391304347826</v>
      </c>
      <c r="AL31" s="12">
        <v>439.3478260869565</v>
      </c>
      <c r="AM31" s="12">
        <v>160.21739130434781</v>
      </c>
      <c r="AN31" s="12">
        <v>375.69565217391306</v>
      </c>
      <c r="AO31" s="12">
        <v>325.6521739130435</v>
      </c>
      <c r="AP31" s="12">
        <v>252.04347826086956</v>
      </c>
      <c r="AQ31" s="12">
        <v>424.43478260869563</v>
      </c>
      <c r="AR31" s="12">
        <v>382.17391304347825</v>
      </c>
      <c r="AS31" s="13">
        <v>17778.347826086956</v>
      </c>
      <c r="AT31" s="14"/>
      <c r="AW31" s="15"/>
    </row>
    <row r="32" spans="1:56">
      <c r="A32" s="1">
        <v>16</v>
      </c>
      <c r="B32" s="12">
        <v>101.26086956521739</v>
      </c>
      <c r="C32" s="12">
        <v>110.82608695652173</v>
      </c>
      <c r="D32" s="12">
        <v>62.521739130434781</v>
      </c>
      <c r="E32" s="12">
        <v>117.21739130434783</v>
      </c>
      <c r="F32" s="12">
        <v>341.73913043478262</v>
      </c>
      <c r="G32" s="12">
        <v>159.78260869565219</v>
      </c>
      <c r="H32" s="12">
        <v>281.39130434782606</v>
      </c>
      <c r="I32" s="12">
        <v>257.78260869565219</v>
      </c>
      <c r="J32" s="12">
        <v>253.39130434782609</v>
      </c>
      <c r="K32" s="12">
        <v>139.78260869565219</v>
      </c>
      <c r="L32" s="12">
        <v>196.95652173913044</v>
      </c>
      <c r="M32" s="12">
        <v>119.39130434782609</v>
      </c>
      <c r="N32" s="12">
        <v>95.304347826086953</v>
      </c>
      <c r="O32" s="12">
        <v>74.260869565217391</v>
      </c>
      <c r="P32" s="12">
        <v>62.391304347826086</v>
      </c>
      <c r="Q32" s="12">
        <v>51</v>
      </c>
      <c r="R32" s="12">
        <v>46.217391304347828</v>
      </c>
      <c r="S32" s="12">
        <v>87.086956521739125</v>
      </c>
      <c r="T32" s="12">
        <v>65.217391304347828</v>
      </c>
      <c r="U32" s="12">
        <v>82.043478260869563</v>
      </c>
      <c r="V32" s="12">
        <v>79.086956521739125</v>
      </c>
      <c r="W32" s="12">
        <v>34.869565217391305</v>
      </c>
      <c r="X32" s="12">
        <v>34.652173913043477</v>
      </c>
      <c r="Y32" s="12">
        <v>142.39130434782609</v>
      </c>
      <c r="Z32" s="12">
        <v>169.47826086956522</v>
      </c>
      <c r="AA32" s="12">
        <v>940.91304347826087</v>
      </c>
      <c r="AB32" s="12">
        <v>1147.4347826086957</v>
      </c>
      <c r="AC32" s="12">
        <v>1592.3478260869565</v>
      </c>
      <c r="AD32" s="12">
        <v>846.82608695652175</v>
      </c>
      <c r="AE32" s="12">
        <v>33.304347826086953</v>
      </c>
      <c r="AF32" s="12">
        <v>337.52173913043481</v>
      </c>
      <c r="AG32" s="12">
        <v>324.95652173913044</v>
      </c>
      <c r="AH32" s="12">
        <v>802.91304347826087</v>
      </c>
      <c r="AI32" s="12">
        <v>264.78260869565219</v>
      </c>
      <c r="AJ32" s="12">
        <v>131.78260869565219</v>
      </c>
      <c r="AK32" s="12">
        <v>38.869565217391305</v>
      </c>
      <c r="AL32" s="12">
        <v>107.65217391304348</v>
      </c>
      <c r="AM32" s="12">
        <v>36.913043478260867</v>
      </c>
      <c r="AN32" s="12">
        <v>109.60869565217391</v>
      </c>
      <c r="AO32" s="12">
        <v>93.086956521739125</v>
      </c>
      <c r="AP32" s="12">
        <v>102.91304347826087</v>
      </c>
      <c r="AQ32" s="12">
        <v>161.13043478260869</v>
      </c>
      <c r="AR32" s="12">
        <v>183</v>
      </c>
      <c r="AS32" s="13">
        <v>10439.521739130432</v>
      </c>
      <c r="AT32" s="14"/>
      <c r="AW32" s="15"/>
    </row>
    <row r="33" spans="1:49">
      <c r="A33" s="1">
        <v>24</v>
      </c>
      <c r="B33" s="12">
        <v>92.478260869565219</v>
      </c>
      <c r="C33" s="12">
        <v>122.65217391304348</v>
      </c>
      <c r="D33" s="12">
        <v>57.739130434782609</v>
      </c>
      <c r="E33" s="12">
        <v>75.391304347826093</v>
      </c>
      <c r="F33" s="12">
        <v>313.3478260869565</v>
      </c>
      <c r="G33" s="12">
        <v>113.1304347826087</v>
      </c>
      <c r="H33" s="12">
        <v>195.30434782608697</v>
      </c>
      <c r="I33" s="12">
        <v>227.52173913043478</v>
      </c>
      <c r="J33" s="12">
        <v>252.13043478260869</v>
      </c>
      <c r="K33" s="12">
        <v>108.91304347826087</v>
      </c>
      <c r="L33" s="12">
        <v>148.39130434782609</v>
      </c>
      <c r="M33" s="12">
        <v>100.17391304347827</v>
      </c>
      <c r="N33" s="12">
        <v>65.521739130434781</v>
      </c>
      <c r="O33" s="12">
        <v>59.086956521739133</v>
      </c>
      <c r="P33" s="12">
        <v>45.782608695652172</v>
      </c>
      <c r="Q33" s="12">
        <v>31</v>
      </c>
      <c r="R33" s="12">
        <v>28.608695652173914</v>
      </c>
      <c r="S33" s="12">
        <v>39.217391304347828</v>
      </c>
      <c r="T33" s="12">
        <v>61.521739130434781</v>
      </c>
      <c r="U33" s="12">
        <v>47.391304347826086</v>
      </c>
      <c r="V33" s="12">
        <v>48.913043478260867</v>
      </c>
      <c r="W33" s="12">
        <v>21.652173913043477</v>
      </c>
      <c r="X33" s="12">
        <v>22.173913043478262</v>
      </c>
      <c r="Y33" s="12">
        <v>97.782608695652172</v>
      </c>
      <c r="Z33" s="12">
        <v>125.30434782608695</v>
      </c>
      <c r="AA33" s="12">
        <v>1328.5652173913043</v>
      </c>
      <c r="AB33" s="12">
        <v>1700.6521739130435</v>
      </c>
      <c r="AC33" s="12">
        <v>2186.1739130434785</v>
      </c>
      <c r="AD33" s="12">
        <v>1207.6521739130435</v>
      </c>
      <c r="AE33" s="12">
        <v>337.82608695652175</v>
      </c>
      <c r="AF33" s="12">
        <v>47.043478260869563</v>
      </c>
      <c r="AG33" s="12">
        <v>305.91304347826087</v>
      </c>
      <c r="AH33" s="12">
        <v>875.82608695652175</v>
      </c>
      <c r="AI33" s="12">
        <v>280.13043478260869</v>
      </c>
      <c r="AJ33" s="12">
        <v>149.56521739130434</v>
      </c>
      <c r="AK33" s="12">
        <v>20.217391304347824</v>
      </c>
      <c r="AL33" s="12">
        <v>57.130434782608695</v>
      </c>
      <c r="AM33" s="12">
        <v>25.956521739130434</v>
      </c>
      <c r="AN33" s="12">
        <v>85.304347826086953</v>
      </c>
      <c r="AO33" s="12">
        <v>86.739130434782609</v>
      </c>
      <c r="AP33" s="12">
        <v>126.91304347826087</v>
      </c>
      <c r="AQ33" s="12">
        <v>148.08695652173913</v>
      </c>
      <c r="AR33" s="12">
        <v>202.95652173913044</v>
      </c>
      <c r="AS33" s="13">
        <v>11684.999999999998</v>
      </c>
      <c r="AT33" s="14"/>
      <c r="AW33" s="15"/>
    </row>
    <row r="34" spans="1:49">
      <c r="A34" s="1" t="s">
        <v>29</v>
      </c>
      <c r="B34" s="12">
        <v>28.782608695652176</v>
      </c>
      <c r="C34" s="12">
        <v>40</v>
      </c>
      <c r="D34" s="12">
        <v>22.086956521739129</v>
      </c>
      <c r="E34" s="12">
        <v>28.478260869565219</v>
      </c>
      <c r="F34" s="12">
        <v>113.8695652173913</v>
      </c>
      <c r="G34" s="12">
        <v>29.695652173913043</v>
      </c>
      <c r="H34" s="12">
        <v>73.565217391304344</v>
      </c>
      <c r="I34" s="12">
        <v>129.43478260869566</v>
      </c>
      <c r="J34" s="12">
        <v>135.86956521739131</v>
      </c>
      <c r="K34" s="12">
        <v>46.434782608695649</v>
      </c>
      <c r="L34" s="12">
        <v>51.565217391304351</v>
      </c>
      <c r="M34" s="12">
        <v>46.086956521739133</v>
      </c>
      <c r="N34" s="12">
        <v>31.913043478260871</v>
      </c>
      <c r="O34" s="12">
        <v>25.826086956521738</v>
      </c>
      <c r="P34" s="12">
        <v>22.739130434782609</v>
      </c>
      <c r="Q34" s="12">
        <v>11.782608695652174</v>
      </c>
      <c r="R34" s="12">
        <v>11.434782608695652</v>
      </c>
      <c r="S34" s="12">
        <v>24.739130434782609</v>
      </c>
      <c r="T34" s="12">
        <v>36.347826086956523</v>
      </c>
      <c r="U34" s="12">
        <v>56.739130434782609</v>
      </c>
      <c r="V34" s="12">
        <v>50.086956521739133</v>
      </c>
      <c r="W34" s="12">
        <v>21.434782608695652</v>
      </c>
      <c r="X34" s="12">
        <v>23.869565217391305</v>
      </c>
      <c r="Y34" s="12">
        <v>50.565217391304351</v>
      </c>
      <c r="Z34" s="12">
        <v>43.826086956521742</v>
      </c>
      <c r="AA34" s="12">
        <v>1026.8260869565217</v>
      </c>
      <c r="AB34" s="12">
        <v>1257.1304347826087</v>
      </c>
      <c r="AC34" s="12">
        <v>1336.3478260869565</v>
      </c>
      <c r="AD34" s="12">
        <v>657.39130434782612</v>
      </c>
      <c r="AE34" s="12">
        <v>312.69565217391306</v>
      </c>
      <c r="AF34" s="12">
        <v>302.56521739130437</v>
      </c>
      <c r="AG34" s="12">
        <v>24.304347826086957</v>
      </c>
      <c r="AH34" s="12">
        <v>157.60869565217391</v>
      </c>
      <c r="AI34" s="12">
        <v>76.130434782608702</v>
      </c>
      <c r="AJ34" s="12">
        <v>59.913043478260867</v>
      </c>
      <c r="AK34" s="12">
        <v>14.173913043478262</v>
      </c>
      <c r="AL34" s="12">
        <v>43.913043478260867</v>
      </c>
      <c r="AM34" s="12">
        <v>9.7391304347826093</v>
      </c>
      <c r="AN34" s="12">
        <v>50</v>
      </c>
      <c r="AO34" s="12">
        <v>29.260869565217391</v>
      </c>
      <c r="AP34" s="12">
        <v>52.869565217391305</v>
      </c>
      <c r="AQ34" s="12">
        <v>71.913043478260875</v>
      </c>
      <c r="AR34" s="12">
        <v>99.434782608695656</v>
      </c>
      <c r="AS34" s="13">
        <v>6748.1739130434789</v>
      </c>
      <c r="AT34" s="14"/>
      <c r="AW34" s="15"/>
    </row>
    <row r="35" spans="1:49">
      <c r="A35" s="1" t="s">
        <v>30</v>
      </c>
      <c r="B35" s="12">
        <v>56.608695652173914</v>
      </c>
      <c r="C35" s="12">
        <v>85.217391304347828</v>
      </c>
      <c r="D35" s="12">
        <v>30</v>
      </c>
      <c r="E35" s="12">
        <v>35.391304347826086</v>
      </c>
      <c r="F35" s="12">
        <v>99.608695652173907</v>
      </c>
      <c r="G35" s="12">
        <v>43.913043478260867</v>
      </c>
      <c r="H35" s="12">
        <v>83.130434782608702</v>
      </c>
      <c r="I35" s="12">
        <v>112.30434782608695</v>
      </c>
      <c r="J35" s="12">
        <v>140.17391304347825</v>
      </c>
      <c r="K35" s="12">
        <v>71.347826086956516</v>
      </c>
      <c r="L35" s="12">
        <v>97.086956521739125</v>
      </c>
      <c r="M35" s="12">
        <v>71.739130434782609</v>
      </c>
      <c r="N35" s="12">
        <v>63.391304347826086</v>
      </c>
      <c r="O35" s="12">
        <v>51.130434782608695</v>
      </c>
      <c r="P35" s="12">
        <v>35.434782608695649</v>
      </c>
      <c r="Q35" s="12">
        <v>23.652173913043477</v>
      </c>
      <c r="R35" s="12">
        <v>26.695652173913043</v>
      </c>
      <c r="S35" s="12">
        <v>34.130434782608695</v>
      </c>
      <c r="T35" s="12">
        <v>38.130434782608695</v>
      </c>
      <c r="U35" s="12">
        <v>37.434782608695649</v>
      </c>
      <c r="V35" s="12">
        <v>32.652173913043477</v>
      </c>
      <c r="W35" s="12">
        <v>11.521739130434783</v>
      </c>
      <c r="X35" s="12">
        <v>15</v>
      </c>
      <c r="Y35" s="12">
        <v>45.260869565217391</v>
      </c>
      <c r="Z35" s="12">
        <v>70.391304347826093</v>
      </c>
      <c r="AA35" s="12">
        <v>1193.304347826087</v>
      </c>
      <c r="AB35" s="12">
        <v>1483.2608695652175</v>
      </c>
      <c r="AC35" s="12">
        <v>3176.7391304347825</v>
      </c>
      <c r="AD35" s="12">
        <v>1489.8260869565217</v>
      </c>
      <c r="AE35" s="12">
        <v>736.17391304347825</v>
      </c>
      <c r="AF35" s="12">
        <v>835.47826086956525</v>
      </c>
      <c r="AG35" s="12">
        <v>162.39130434782609</v>
      </c>
      <c r="AH35" s="12">
        <v>37.695652173913047</v>
      </c>
      <c r="AI35" s="12">
        <v>162.82608695652175</v>
      </c>
      <c r="AJ35" s="12">
        <v>135.60869565217391</v>
      </c>
      <c r="AK35" s="12">
        <v>17.869565217391305</v>
      </c>
      <c r="AL35" s="12">
        <v>62.304347826086953</v>
      </c>
      <c r="AM35" s="12">
        <v>18.826086956521738</v>
      </c>
      <c r="AN35" s="12">
        <v>55.086956521739133</v>
      </c>
      <c r="AO35" s="12">
        <v>92.260869565217391</v>
      </c>
      <c r="AP35" s="12">
        <v>125.04347826086956</v>
      </c>
      <c r="AQ35" s="12">
        <v>69.043478260869563</v>
      </c>
      <c r="AR35" s="12">
        <v>151.17391304347825</v>
      </c>
      <c r="AS35" s="13">
        <v>11424.304347826092</v>
      </c>
      <c r="AT35" s="14"/>
      <c r="AW35" s="15"/>
    </row>
    <row r="36" spans="1:49">
      <c r="A36" s="1" t="s">
        <v>31</v>
      </c>
      <c r="B36" s="12">
        <v>53.782608695652172</v>
      </c>
      <c r="C36" s="12">
        <v>141.30434782608697</v>
      </c>
      <c r="D36" s="12">
        <v>49.782608695652172</v>
      </c>
      <c r="E36" s="12">
        <v>55.478260869565219</v>
      </c>
      <c r="F36" s="12">
        <v>151.04347826086956</v>
      </c>
      <c r="G36" s="12">
        <v>56.695652173913047</v>
      </c>
      <c r="H36" s="12">
        <v>115.65217391304348</v>
      </c>
      <c r="I36" s="12">
        <v>154.17391304347825</v>
      </c>
      <c r="J36" s="12">
        <v>194.21739130434781</v>
      </c>
      <c r="K36" s="12">
        <v>116.73913043478261</v>
      </c>
      <c r="L36" s="12">
        <v>128.86956521739131</v>
      </c>
      <c r="M36" s="12">
        <v>110.21739130434783</v>
      </c>
      <c r="N36" s="12">
        <v>87.913043478260875</v>
      </c>
      <c r="O36" s="12">
        <v>84.565217391304344</v>
      </c>
      <c r="P36" s="12">
        <v>51.478260869565219</v>
      </c>
      <c r="Q36" s="12">
        <v>56.217391304347828</v>
      </c>
      <c r="R36" s="12">
        <v>56.608695652173914</v>
      </c>
      <c r="S36" s="12">
        <v>81.739130434782609</v>
      </c>
      <c r="T36" s="12">
        <v>83.826086956521735</v>
      </c>
      <c r="U36" s="12">
        <v>108.17391304347827</v>
      </c>
      <c r="V36" s="12">
        <v>77.565217391304344</v>
      </c>
      <c r="W36" s="12">
        <v>30.173913043478262</v>
      </c>
      <c r="X36" s="12">
        <v>24.260869565217391</v>
      </c>
      <c r="Y36" s="12">
        <v>39.565217391304351</v>
      </c>
      <c r="Z36" s="12">
        <v>63.347826086956523</v>
      </c>
      <c r="AA36" s="12">
        <v>1064.2608695652175</v>
      </c>
      <c r="AB36" s="12">
        <v>1312.6521739130435</v>
      </c>
      <c r="AC36" s="12">
        <v>1270.8260869565217</v>
      </c>
      <c r="AD36" s="12">
        <v>668.56521739130437</v>
      </c>
      <c r="AE36" s="12">
        <v>269.6521739130435</v>
      </c>
      <c r="AF36" s="12">
        <v>312.6521739130435</v>
      </c>
      <c r="AG36" s="12">
        <v>86.652173913043484</v>
      </c>
      <c r="AH36" s="12">
        <v>177.43478260869566</v>
      </c>
      <c r="AI36" s="12">
        <v>16.173913043478262</v>
      </c>
      <c r="AJ36" s="12">
        <v>60.043478260869563</v>
      </c>
      <c r="AK36" s="12">
        <v>39.217391304347828</v>
      </c>
      <c r="AL36" s="12">
        <v>136.21739130434781</v>
      </c>
      <c r="AM36" s="12">
        <v>55.652173913043477</v>
      </c>
      <c r="AN36" s="12">
        <v>90.652173913043484</v>
      </c>
      <c r="AO36" s="12">
        <v>76.043478260869563</v>
      </c>
      <c r="AP36" s="12">
        <v>126.95652173913044</v>
      </c>
      <c r="AQ36" s="12">
        <v>135.95652173913044</v>
      </c>
      <c r="AR36" s="12">
        <v>222.52173913043478</v>
      </c>
      <c r="AS36" s="13">
        <v>8316.8260869565202</v>
      </c>
      <c r="AT36" s="14"/>
      <c r="AW36" s="15"/>
    </row>
    <row r="37" spans="1:49">
      <c r="A37" s="1" t="s">
        <v>32</v>
      </c>
      <c r="B37" s="12">
        <v>13.043478260869565</v>
      </c>
      <c r="C37" s="12">
        <v>27.304347826086957</v>
      </c>
      <c r="D37" s="12">
        <v>3.5652173913043477</v>
      </c>
      <c r="E37" s="12">
        <v>3.9565217391304346</v>
      </c>
      <c r="F37" s="12">
        <v>35.695652173913047</v>
      </c>
      <c r="G37" s="12">
        <v>9.6521739130434785</v>
      </c>
      <c r="H37" s="12">
        <v>28.347826086956523</v>
      </c>
      <c r="I37" s="12">
        <v>62.913043478260867</v>
      </c>
      <c r="J37" s="12">
        <v>92.956521739130437</v>
      </c>
      <c r="K37" s="12">
        <v>12.217391304347826</v>
      </c>
      <c r="L37" s="12">
        <v>15.739130434782609</v>
      </c>
      <c r="M37" s="12">
        <v>16.086956521739129</v>
      </c>
      <c r="N37" s="12">
        <v>7.9130434782608692</v>
      </c>
      <c r="O37" s="12">
        <v>11.130434782608695</v>
      </c>
      <c r="P37" s="12">
        <v>6.4782608695652177</v>
      </c>
      <c r="Q37" s="12">
        <v>8.5652173913043477</v>
      </c>
      <c r="R37" s="12">
        <v>8.9130434782608692</v>
      </c>
      <c r="S37" s="12">
        <v>7.0869565217391308</v>
      </c>
      <c r="T37" s="12">
        <v>21.434782608695652</v>
      </c>
      <c r="U37" s="12">
        <v>18.130434782608695</v>
      </c>
      <c r="V37" s="12">
        <v>19.434782608695652</v>
      </c>
      <c r="W37" s="12">
        <v>4.9130434782608692</v>
      </c>
      <c r="X37" s="12">
        <v>2.6956521739130435</v>
      </c>
      <c r="Y37" s="12">
        <v>6.9565217391304346</v>
      </c>
      <c r="Z37" s="12">
        <v>11.521739130434783</v>
      </c>
      <c r="AA37" s="12">
        <v>627.47826086956525</v>
      </c>
      <c r="AB37" s="12">
        <v>749</v>
      </c>
      <c r="AC37" s="12">
        <v>623.82608695652175</v>
      </c>
      <c r="AD37" s="12">
        <v>424.56521739130437</v>
      </c>
      <c r="AE37" s="12">
        <v>128.56521739130434</v>
      </c>
      <c r="AF37" s="12">
        <v>150.21739130434781</v>
      </c>
      <c r="AG37" s="12">
        <v>62.521739130434781</v>
      </c>
      <c r="AH37" s="12">
        <v>137.60869565217391</v>
      </c>
      <c r="AI37" s="12">
        <v>50.565217391304351</v>
      </c>
      <c r="AJ37" s="12">
        <v>8.6086956521739122</v>
      </c>
      <c r="AK37" s="12">
        <v>2.2608695652173911</v>
      </c>
      <c r="AL37" s="12">
        <v>22.043478260869566</v>
      </c>
      <c r="AM37" s="12">
        <v>6.7826086956521738</v>
      </c>
      <c r="AN37" s="12">
        <v>18.391304347826086</v>
      </c>
      <c r="AO37" s="12">
        <v>15.521739130434783</v>
      </c>
      <c r="AP37" s="12">
        <v>58.869565217391305</v>
      </c>
      <c r="AQ37" s="12">
        <v>68.086956521739125</v>
      </c>
      <c r="AR37" s="12">
        <v>82.739130434782609</v>
      </c>
      <c r="AS37" s="13">
        <v>3694.9565217391314</v>
      </c>
      <c r="AT37" s="14"/>
      <c r="AW37" s="15"/>
    </row>
    <row r="38" spans="1:49">
      <c r="A38" s="1" t="s">
        <v>33</v>
      </c>
      <c r="B38" s="12">
        <v>7.5217391304347823</v>
      </c>
      <c r="C38" s="12">
        <v>8.3913043478260878</v>
      </c>
      <c r="D38" s="12">
        <v>5.4347826086956523</v>
      </c>
      <c r="E38" s="12">
        <v>6.7391304347826084</v>
      </c>
      <c r="F38" s="12">
        <v>47.347826086956523</v>
      </c>
      <c r="G38" s="12">
        <v>10.652173913043478</v>
      </c>
      <c r="H38" s="12">
        <v>32.391304347826086</v>
      </c>
      <c r="I38" s="12">
        <v>68.652173913043484</v>
      </c>
      <c r="J38" s="12">
        <v>102.91304347826087</v>
      </c>
      <c r="K38" s="12">
        <v>93.347826086956516</v>
      </c>
      <c r="L38" s="12">
        <v>58.826086956521742</v>
      </c>
      <c r="M38" s="12">
        <v>52.652173913043477</v>
      </c>
      <c r="N38" s="12">
        <v>35.391304347826086</v>
      </c>
      <c r="O38" s="12">
        <v>78.869565217391298</v>
      </c>
      <c r="P38" s="12">
        <v>44.086956521739133</v>
      </c>
      <c r="Q38" s="12">
        <v>17.130434782608695</v>
      </c>
      <c r="R38" s="12">
        <v>18.130434782608695</v>
      </c>
      <c r="S38" s="12">
        <v>33.478260869565219</v>
      </c>
      <c r="T38" s="12">
        <v>6.9565217391304346</v>
      </c>
      <c r="U38" s="12">
        <v>4.0434782608695654</v>
      </c>
      <c r="V38" s="12">
        <v>6.8695652173913047</v>
      </c>
      <c r="W38" s="12">
        <v>2.2173913043478262</v>
      </c>
      <c r="X38" s="12">
        <v>0.86956521739130432</v>
      </c>
      <c r="Y38" s="12">
        <v>6.7826086956521738</v>
      </c>
      <c r="Z38" s="12">
        <v>6.8260869565217392</v>
      </c>
      <c r="AA38" s="12">
        <v>450.56521739130437</v>
      </c>
      <c r="AB38" s="12">
        <v>418.43478260869563</v>
      </c>
      <c r="AC38" s="12">
        <v>224</v>
      </c>
      <c r="AD38" s="12">
        <v>189.04347826086956</v>
      </c>
      <c r="AE38" s="12">
        <v>40.434782608695649</v>
      </c>
      <c r="AF38" s="12">
        <v>21.695652173913043</v>
      </c>
      <c r="AG38" s="12">
        <v>12.434782608695652</v>
      </c>
      <c r="AH38" s="12">
        <v>17.478260869565219</v>
      </c>
      <c r="AI38" s="12">
        <v>37.478260869565219</v>
      </c>
      <c r="AJ38" s="12">
        <v>2.3043478260869565</v>
      </c>
      <c r="AK38" s="12">
        <v>4.6521739130434785</v>
      </c>
      <c r="AL38" s="12">
        <v>123.95652173913044</v>
      </c>
      <c r="AM38" s="12">
        <v>1.2608695652173914</v>
      </c>
      <c r="AN38" s="12">
        <v>3.4347826086956523</v>
      </c>
      <c r="AO38" s="12">
        <v>3.6956521739130435</v>
      </c>
      <c r="AP38" s="12">
        <v>5.3043478260869561</v>
      </c>
      <c r="AQ38" s="12">
        <v>15.826086956521738</v>
      </c>
      <c r="AR38" s="12">
        <v>3.4782608695652173</v>
      </c>
      <c r="AS38" s="13">
        <v>2365.6521739130421</v>
      </c>
      <c r="AT38" s="14"/>
      <c r="AW38" s="15"/>
    </row>
    <row r="39" spans="1:49">
      <c r="A39" s="1" t="s">
        <v>34</v>
      </c>
      <c r="B39" s="12">
        <v>20.304347826086957</v>
      </c>
      <c r="C39" s="12">
        <v>41.869565217391305</v>
      </c>
      <c r="D39" s="12">
        <v>17</v>
      </c>
      <c r="E39" s="12">
        <v>15.478260869565217</v>
      </c>
      <c r="F39" s="12">
        <v>127.73913043478261</v>
      </c>
      <c r="G39" s="12">
        <v>29</v>
      </c>
      <c r="H39" s="12">
        <v>64.304347826086953</v>
      </c>
      <c r="I39" s="12">
        <v>214.56521739130434</v>
      </c>
      <c r="J39" s="12">
        <v>262.91304347826087</v>
      </c>
      <c r="K39" s="12">
        <v>194.52173913043478</v>
      </c>
      <c r="L39" s="12">
        <v>125.82608695652173</v>
      </c>
      <c r="M39" s="12">
        <v>170.95652173913044</v>
      </c>
      <c r="N39" s="12">
        <v>101.04347826086956</v>
      </c>
      <c r="O39" s="12">
        <v>211.78260869565219</v>
      </c>
      <c r="P39" s="12">
        <v>75.434782608695656</v>
      </c>
      <c r="Q39" s="12">
        <v>42.782608695652172</v>
      </c>
      <c r="R39" s="12">
        <v>55.739130434782609</v>
      </c>
      <c r="S39" s="12">
        <v>83.260869565217391</v>
      </c>
      <c r="T39" s="12">
        <v>8.7826086956521738</v>
      </c>
      <c r="U39" s="12">
        <v>5.0869565217391308</v>
      </c>
      <c r="V39" s="12">
        <v>7.2608695652173916</v>
      </c>
      <c r="W39" s="12">
        <v>3.3043478260869565</v>
      </c>
      <c r="X39" s="12">
        <v>3.0869565217391304</v>
      </c>
      <c r="Y39" s="12">
        <v>14.217391304347826</v>
      </c>
      <c r="Z39" s="12">
        <v>22.260869565217391</v>
      </c>
      <c r="AA39" s="12">
        <v>1538.5652173913043</v>
      </c>
      <c r="AB39" s="12">
        <v>1273</v>
      </c>
      <c r="AC39" s="12">
        <v>628.17391304347825</v>
      </c>
      <c r="AD39" s="12">
        <v>506.26086956521738</v>
      </c>
      <c r="AE39" s="12">
        <v>111.95652173913044</v>
      </c>
      <c r="AF39" s="12">
        <v>61</v>
      </c>
      <c r="AG39" s="12">
        <v>51.739130434782609</v>
      </c>
      <c r="AH39" s="12">
        <v>66.347826086956516</v>
      </c>
      <c r="AI39" s="12">
        <v>139.30434782608697</v>
      </c>
      <c r="AJ39" s="12">
        <v>23.913043478260871</v>
      </c>
      <c r="AK39" s="12">
        <v>133.17391304347825</v>
      </c>
      <c r="AL39" s="12">
        <v>18.695652173913043</v>
      </c>
      <c r="AM39" s="12">
        <v>2.7826086956521738</v>
      </c>
      <c r="AN39" s="12">
        <v>11.739130434782609</v>
      </c>
      <c r="AO39" s="12">
        <v>13</v>
      </c>
      <c r="AP39" s="12">
        <v>17.086956521739129</v>
      </c>
      <c r="AQ39" s="12">
        <v>95.739130434782609</v>
      </c>
      <c r="AR39" s="12">
        <v>18.260869565217391</v>
      </c>
      <c r="AS39" s="13">
        <v>6650.0869565217399</v>
      </c>
      <c r="AT39" s="14"/>
      <c r="AW39" s="15"/>
    </row>
    <row r="40" spans="1:49">
      <c r="A40" s="1" t="s">
        <v>35</v>
      </c>
      <c r="B40" s="12">
        <v>9.304347826086957</v>
      </c>
      <c r="C40" s="12">
        <v>9.9130434782608692</v>
      </c>
      <c r="D40" s="12">
        <v>5.6086956521739131</v>
      </c>
      <c r="E40" s="12">
        <v>4.5217391304347823</v>
      </c>
      <c r="F40" s="12">
        <v>38.304347826086953</v>
      </c>
      <c r="G40" s="12">
        <v>9.0434782608695645</v>
      </c>
      <c r="H40" s="12">
        <v>45.434782608695649</v>
      </c>
      <c r="I40" s="12">
        <v>138.21739130434781</v>
      </c>
      <c r="J40" s="12">
        <v>140.91304347826087</v>
      </c>
      <c r="K40" s="12">
        <v>11.173913043478262</v>
      </c>
      <c r="L40" s="12">
        <v>10.173913043478262</v>
      </c>
      <c r="M40" s="12">
        <v>19.869565217391305</v>
      </c>
      <c r="N40" s="12">
        <v>5.0869565217391308</v>
      </c>
      <c r="O40" s="12">
        <v>6.2608695652173916</v>
      </c>
      <c r="P40" s="12">
        <v>9.695652173913043</v>
      </c>
      <c r="Q40" s="12">
        <v>4</v>
      </c>
      <c r="R40" s="12">
        <v>3.4782608695652173</v>
      </c>
      <c r="S40" s="12">
        <v>7.5217391304347823</v>
      </c>
      <c r="T40" s="12">
        <v>68.695652173913047</v>
      </c>
      <c r="U40" s="12">
        <v>36.391304347826086</v>
      </c>
      <c r="V40" s="12">
        <v>64.130434782608702</v>
      </c>
      <c r="W40" s="12">
        <v>14.521739130434783</v>
      </c>
      <c r="X40" s="12">
        <v>7.3913043478260869</v>
      </c>
      <c r="Y40" s="12">
        <v>18.304347826086957</v>
      </c>
      <c r="Z40" s="12">
        <v>4</v>
      </c>
      <c r="AA40" s="12">
        <v>370.82608695652175</v>
      </c>
      <c r="AB40" s="12">
        <v>354.47826086956519</v>
      </c>
      <c r="AC40" s="12">
        <v>188.86956521739131</v>
      </c>
      <c r="AD40" s="12">
        <v>181.47826086956522</v>
      </c>
      <c r="AE40" s="12">
        <v>40.956521739130437</v>
      </c>
      <c r="AF40" s="12">
        <v>27.391304347826086</v>
      </c>
      <c r="AG40" s="12">
        <v>10.391304347826088</v>
      </c>
      <c r="AH40" s="12">
        <v>16.434782608695652</v>
      </c>
      <c r="AI40" s="12">
        <v>49.521739130434781</v>
      </c>
      <c r="AJ40" s="12">
        <v>6.7391304347826084</v>
      </c>
      <c r="AK40" s="12">
        <v>1.173913043478261</v>
      </c>
      <c r="AL40" s="12">
        <v>2.3043478260869565</v>
      </c>
      <c r="AM40" s="12">
        <v>3.8260869565217392</v>
      </c>
      <c r="AN40" s="12">
        <v>64.173913043478265</v>
      </c>
      <c r="AO40" s="12">
        <v>4.4782608695652177</v>
      </c>
      <c r="AP40" s="12">
        <v>7.8695652173913047</v>
      </c>
      <c r="AQ40" s="12">
        <v>32.434782608695649</v>
      </c>
      <c r="AR40" s="12">
        <v>10.565217391304348</v>
      </c>
      <c r="AS40" s="13">
        <v>2066.2608695652175</v>
      </c>
      <c r="AT40" s="14"/>
      <c r="AW40" s="15"/>
    </row>
    <row r="41" spans="1:49">
      <c r="A41" s="1" t="s">
        <v>36</v>
      </c>
      <c r="B41" s="12">
        <v>45.739130434782609</v>
      </c>
      <c r="C41" s="12">
        <v>46.739130434782609</v>
      </c>
      <c r="D41" s="12">
        <v>14</v>
      </c>
      <c r="E41" s="12">
        <v>14.782608695652174</v>
      </c>
      <c r="F41" s="12">
        <v>86.086956521739125</v>
      </c>
      <c r="G41" s="12">
        <v>26</v>
      </c>
      <c r="H41" s="12">
        <v>202.52173913043478</v>
      </c>
      <c r="I41" s="12">
        <v>240.78260869565219</v>
      </c>
      <c r="J41" s="12">
        <v>314.91304347826087</v>
      </c>
      <c r="K41" s="12">
        <v>41.304347826086953</v>
      </c>
      <c r="L41" s="12">
        <v>69.652173913043484</v>
      </c>
      <c r="M41" s="12">
        <v>100.1304347826087</v>
      </c>
      <c r="N41" s="12">
        <v>39.608695652173914</v>
      </c>
      <c r="O41" s="12">
        <v>25.434782608695652</v>
      </c>
      <c r="P41" s="12">
        <v>37.478260869565219</v>
      </c>
      <c r="Q41" s="12">
        <v>16.434782608695652</v>
      </c>
      <c r="R41" s="12">
        <v>15.869565217391305</v>
      </c>
      <c r="S41" s="12">
        <v>45.347826086956523</v>
      </c>
      <c r="T41" s="12">
        <v>369.86956521739131</v>
      </c>
      <c r="U41" s="12">
        <v>133.21739130434781</v>
      </c>
      <c r="V41" s="12">
        <v>221.95652173913044</v>
      </c>
      <c r="W41" s="12">
        <v>39.043478260869563</v>
      </c>
      <c r="X41" s="12">
        <v>20.652173913043477</v>
      </c>
      <c r="Y41" s="12">
        <v>57.869565217391305</v>
      </c>
      <c r="Z41" s="12">
        <v>33.913043478260867</v>
      </c>
      <c r="AA41" s="12">
        <v>581.43478260869563</v>
      </c>
      <c r="AB41" s="12">
        <v>545.43478260869563</v>
      </c>
      <c r="AC41" s="12">
        <v>440.60869565217394</v>
      </c>
      <c r="AD41" s="12">
        <v>446.13043478260869</v>
      </c>
      <c r="AE41" s="12">
        <v>118.26086956521739</v>
      </c>
      <c r="AF41" s="12">
        <v>98.173913043478265</v>
      </c>
      <c r="AG41" s="12">
        <v>53.956521739130437</v>
      </c>
      <c r="AH41" s="12">
        <v>62.478260869565219</v>
      </c>
      <c r="AI41" s="12">
        <v>95.478260869565219</v>
      </c>
      <c r="AJ41" s="12">
        <v>20.521739130434781</v>
      </c>
      <c r="AK41" s="12">
        <v>4.5217391304347823</v>
      </c>
      <c r="AL41" s="12">
        <v>12.304347826086957</v>
      </c>
      <c r="AM41" s="12">
        <v>77.304347826086953</v>
      </c>
      <c r="AN41" s="12">
        <v>17.173913043478262</v>
      </c>
      <c r="AO41" s="12">
        <v>19.347826086956523</v>
      </c>
      <c r="AP41" s="12">
        <v>26.913043478260871</v>
      </c>
      <c r="AQ41" s="12">
        <v>78.739130434782609</v>
      </c>
      <c r="AR41" s="12">
        <v>26.086956521739129</v>
      </c>
      <c r="AS41" s="13">
        <v>4987.04347826087</v>
      </c>
      <c r="AT41" s="14"/>
      <c r="AW41" s="15"/>
    </row>
    <row r="42" spans="1:49">
      <c r="A42" s="1" t="s">
        <v>53</v>
      </c>
      <c r="B42" s="12">
        <v>8.1304347826086953</v>
      </c>
      <c r="C42" s="12">
        <v>20.347826086956523</v>
      </c>
      <c r="D42" s="12">
        <v>7.6086956521739131</v>
      </c>
      <c r="E42" s="12">
        <v>5.3913043478260869</v>
      </c>
      <c r="F42" s="12">
        <v>33.782608695652172</v>
      </c>
      <c r="G42" s="12">
        <v>4.5217391304347823</v>
      </c>
      <c r="H42" s="12">
        <v>20.739130434782609</v>
      </c>
      <c r="I42" s="12">
        <v>60.913043478260867</v>
      </c>
      <c r="J42" s="12">
        <v>72.086956521739125</v>
      </c>
      <c r="K42" s="12">
        <v>14.956521739130435</v>
      </c>
      <c r="L42" s="12">
        <v>13.521739130434783</v>
      </c>
      <c r="M42" s="12">
        <v>17.652173913043477</v>
      </c>
      <c r="N42" s="12">
        <v>7.6956521739130439</v>
      </c>
      <c r="O42" s="12">
        <v>7.3043478260869561</v>
      </c>
      <c r="P42" s="12">
        <v>7.0434782608695654</v>
      </c>
      <c r="Q42" s="12">
        <v>6.1739130434782608</v>
      </c>
      <c r="R42" s="12">
        <v>6.8260869565217392</v>
      </c>
      <c r="S42" s="12">
        <v>6.6956521739130439</v>
      </c>
      <c r="T42" s="12">
        <v>16.391304347826086</v>
      </c>
      <c r="U42" s="12">
        <v>17.304347826086957</v>
      </c>
      <c r="V42" s="12">
        <v>16.260869565217391</v>
      </c>
      <c r="W42" s="12">
        <v>4.6956521739130439</v>
      </c>
      <c r="X42" s="12">
        <v>4.9130434782608692</v>
      </c>
      <c r="Y42" s="12">
        <v>8.9130434782608692</v>
      </c>
      <c r="Z42" s="12">
        <v>8.9565217391304355</v>
      </c>
      <c r="AA42" s="12">
        <v>487.26086956521738</v>
      </c>
      <c r="AB42" s="12">
        <v>601.08695652173913</v>
      </c>
      <c r="AC42" s="12">
        <v>435.86956521739131</v>
      </c>
      <c r="AD42" s="12">
        <v>346.56521739130437</v>
      </c>
      <c r="AE42" s="12">
        <v>86.521739130434781</v>
      </c>
      <c r="AF42" s="12">
        <v>95.391304347826093</v>
      </c>
      <c r="AG42" s="12">
        <v>36.086956521739133</v>
      </c>
      <c r="AH42" s="12">
        <v>94.956521739130437</v>
      </c>
      <c r="AI42" s="12">
        <v>70.347826086956516</v>
      </c>
      <c r="AJ42" s="12">
        <v>15.521739130434783</v>
      </c>
      <c r="AK42" s="12">
        <v>3.8260869565217392</v>
      </c>
      <c r="AL42" s="12">
        <v>14.913043478260869</v>
      </c>
      <c r="AM42" s="12">
        <v>5.5652173913043477</v>
      </c>
      <c r="AN42" s="12">
        <v>17.217391304347824</v>
      </c>
      <c r="AO42" s="12">
        <v>6.7391304347826084</v>
      </c>
      <c r="AP42" s="12">
        <v>32.695652173913047</v>
      </c>
      <c r="AQ42" s="12">
        <v>26.260869565217391</v>
      </c>
      <c r="AR42" s="12">
        <v>54.086956521739133</v>
      </c>
      <c r="AS42" s="13">
        <v>2831.3043478260875</v>
      </c>
      <c r="AT42" s="14"/>
      <c r="AW42" s="15"/>
    </row>
    <row r="43" spans="1:49">
      <c r="A43" s="1" t="s">
        <v>54</v>
      </c>
      <c r="B43" s="12">
        <v>13.695652173913043</v>
      </c>
      <c r="C43" s="12">
        <v>33.739130434782609</v>
      </c>
      <c r="D43" s="12">
        <v>2.9130434782608696</v>
      </c>
      <c r="E43" s="12">
        <v>7.1739130434782608</v>
      </c>
      <c r="F43" s="12">
        <v>29.391304347826086</v>
      </c>
      <c r="G43" s="12">
        <v>8.5217391304347831</v>
      </c>
      <c r="H43" s="12">
        <v>24.739130434782609</v>
      </c>
      <c r="I43" s="12">
        <v>43.826086956521742</v>
      </c>
      <c r="J43" s="12">
        <v>66.826086956521735</v>
      </c>
      <c r="K43" s="12">
        <v>11.086956521739131</v>
      </c>
      <c r="L43" s="12">
        <v>16.260869565217391</v>
      </c>
      <c r="M43" s="12">
        <v>23.782608695652176</v>
      </c>
      <c r="N43" s="12">
        <v>15.608695652173912</v>
      </c>
      <c r="O43" s="12">
        <v>9.0869565217391308</v>
      </c>
      <c r="P43" s="12">
        <v>8.8695652173913047</v>
      </c>
      <c r="Q43" s="12">
        <v>4.4347826086956523</v>
      </c>
      <c r="R43" s="12">
        <v>4.3478260869565215</v>
      </c>
      <c r="S43" s="12">
        <v>13.217391304347826</v>
      </c>
      <c r="T43" s="12">
        <v>22.913043478260871</v>
      </c>
      <c r="U43" s="12">
        <v>23.434782608695652</v>
      </c>
      <c r="V43" s="12">
        <v>22.478260869565219</v>
      </c>
      <c r="W43" s="12">
        <v>6.7391304347826084</v>
      </c>
      <c r="X43" s="12">
        <v>4.3043478260869561</v>
      </c>
      <c r="Y43" s="12">
        <v>6.6086956521739131</v>
      </c>
      <c r="Z43" s="12">
        <v>15.130434782608695</v>
      </c>
      <c r="AA43" s="12">
        <v>432.3478260869565</v>
      </c>
      <c r="AB43" s="12">
        <v>487.04347826086956</v>
      </c>
      <c r="AC43" s="12">
        <v>353.60869565217394</v>
      </c>
      <c r="AD43" s="12">
        <v>288.08695652173913</v>
      </c>
      <c r="AE43" s="12">
        <v>110.21739130434783</v>
      </c>
      <c r="AF43" s="12">
        <v>141.56521739130434</v>
      </c>
      <c r="AG43" s="12">
        <v>66.695652173913047</v>
      </c>
      <c r="AH43" s="12">
        <v>147.95652173913044</v>
      </c>
      <c r="AI43" s="12">
        <v>142.52173913043478</v>
      </c>
      <c r="AJ43" s="12">
        <v>64.826086956521735</v>
      </c>
      <c r="AK43" s="12">
        <v>6</v>
      </c>
      <c r="AL43" s="12">
        <v>16.478260869565219</v>
      </c>
      <c r="AM43" s="12">
        <v>7.6521739130434785</v>
      </c>
      <c r="AN43" s="12">
        <v>25</v>
      </c>
      <c r="AO43" s="12">
        <v>36.782608695652172</v>
      </c>
      <c r="AP43" s="12">
        <v>7.3043478260869561</v>
      </c>
      <c r="AQ43" s="12">
        <v>45.043478260869563</v>
      </c>
      <c r="AR43" s="12">
        <v>66.304347826086953</v>
      </c>
      <c r="AS43" s="13">
        <v>2886.0869565217395</v>
      </c>
      <c r="AT43" s="14"/>
      <c r="AW43" s="15"/>
    </row>
    <row r="44" spans="1:49">
      <c r="A44" s="1" t="s">
        <v>55</v>
      </c>
      <c r="B44" s="12">
        <v>25.086956521739129</v>
      </c>
      <c r="C44" s="12">
        <v>57.173913043478258</v>
      </c>
      <c r="D44" s="12">
        <v>41.217391304347828</v>
      </c>
      <c r="E44" s="12">
        <v>72.391304347826093</v>
      </c>
      <c r="F44" s="12">
        <v>233.34782608695653</v>
      </c>
      <c r="G44" s="12">
        <v>46.260869565217391</v>
      </c>
      <c r="H44" s="12">
        <v>87.260869565217391</v>
      </c>
      <c r="I44" s="12">
        <v>58.782608695652172</v>
      </c>
      <c r="J44" s="12">
        <v>82.695652173913047</v>
      </c>
      <c r="K44" s="12">
        <v>27.739130434782609</v>
      </c>
      <c r="L44" s="12">
        <v>42.478260869565219</v>
      </c>
      <c r="M44" s="12">
        <v>40.173913043478258</v>
      </c>
      <c r="N44" s="12">
        <v>26.173913043478262</v>
      </c>
      <c r="O44" s="12">
        <v>16.391304347826086</v>
      </c>
      <c r="P44" s="12">
        <v>13.565217391304348</v>
      </c>
      <c r="Q44" s="12">
        <v>8.4347826086956523</v>
      </c>
      <c r="R44" s="12">
        <v>15.608695652173912</v>
      </c>
      <c r="S44" s="12">
        <v>35.304347826086953</v>
      </c>
      <c r="T44" s="12">
        <v>75</v>
      </c>
      <c r="U44" s="12">
        <v>111.8695652173913</v>
      </c>
      <c r="V44" s="12">
        <v>132.91304347826087</v>
      </c>
      <c r="W44" s="12">
        <v>60.869565217391305</v>
      </c>
      <c r="X44" s="12">
        <v>48.782608695652172</v>
      </c>
      <c r="Y44" s="12">
        <v>108.47826086956522</v>
      </c>
      <c r="Z44" s="12">
        <v>49.913043478260867</v>
      </c>
      <c r="AA44" s="12">
        <v>365.43478260869563</v>
      </c>
      <c r="AB44" s="12">
        <v>370.26086956521738</v>
      </c>
      <c r="AC44" s="12">
        <v>917.695652173913</v>
      </c>
      <c r="AD44" s="12">
        <v>425.08695652173913</v>
      </c>
      <c r="AE44" s="12">
        <v>173.43478260869566</v>
      </c>
      <c r="AF44" s="12">
        <v>166.43478260869566</v>
      </c>
      <c r="AG44" s="12">
        <v>86.347826086956516</v>
      </c>
      <c r="AH44" s="12">
        <v>84.086956521739125</v>
      </c>
      <c r="AI44" s="12">
        <v>156.7391304347826</v>
      </c>
      <c r="AJ44" s="12">
        <v>68.869565217391298</v>
      </c>
      <c r="AK44" s="12">
        <v>14.434782608695652</v>
      </c>
      <c r="AL44" s="12">
        <v>100.30434782608695</v>
      </c>
      <c r="AM44" s="12">
        <v>34.739130434782609</v>
      </c>
      <c r="AN44" s="12">
        <v>81.608695652173907</v>
      </c>
      <c r="AO44" s="12">
        <v>31.130434782608695</v>
      </c>
      <c r="AP44" s="12">
        <v>50.391304347826086</v>
      </c>
      <c r="AQ44" s="12">
        <v>22</v>
      </c>
      <c r="AR44" s="12">
        <v>309.43478260869563</v>
      </c>
      <c r="AS44" s="13">
        <v>4991.5217391304359</v>
      </c>
      <c r="AT44" s="14"/>
      <c r="AW44" s="15"/>
    </row>
    <row r="45" spans="1:49">
      <c r="A45" s="1" t="s">
        <v>56</v>
      </c>
      <c r="B45" s="12">
        <v>22.695652173913043</v>
      </c>
      <c r="C45" s="12">
        <v>37.434782608695649</v>
      </c>
      <c r="D45" s="12">
        <v>21.260869565217391</v>
      </c>
      <c r="E45" s="12">
        <v>32.913043478260867</v>
      </c>
      <c r="F45" s="12">
        <v>153.39130434782609</v>
      </c>
      <c r="G45" s="12">
        <v>25.086956521739129</v>
      </c>
      <c r="H45" s="12">
        <v>45.391304347826086</v>
      </c>
      <c r="I45" s="12">
        <v>82.043478260869563</v>
      </c>
      <c r="J45" s="12">
        <v>120.1304347826087</v>
      </c>
      <c r="K45" s="12">
        <v>17.304347826086957</v>
      </c>
      <c r="L45" s="12">
        <v>18.391304347826086</v>
      </c>
      <c r="M45" s="12">
        <v>27.652173913043477</v>
      </c>
      <c r="N45" s="12">
        <v>14.173913043478262</v>
      </c>
      <c r="O45" s="12">
        <v>9.695652173913043</v>
      </c>
      <c r="P45" s="12">
        <v>7.1739130434782608</v>
      </c>
      <c r="Q45" s="12">
        <v>5.1304347826086953</v>
      </c>
      <c r="R45" s="12">
        <v>5.4782608695652177</v>
      </c>
      <c r="S45" s="12">
        <v>5.0434782608695654</v>
      </c>
      <c r="T45" s="12">
        <v>21.739130434782609</v>
      </c>
      <c r="U45" s="12">
        <v>18.913043478260871</v>
      </c>
      <c r="V45" s="12">
        <v>30.869565217391305</v>
      </c>
      <c r="W45" s="12">
        <v>10.913043478260869</v>
      </c>
      <c r="X45" s="12">
        <v>10.782608695652174</v>
      </c>
      <c r="Y45" s="12">
        <v>19.869565217391305</v>
      </c>
      <c r="Z45" s="12">
        <v>19</v>
      </c>
      <c r="AA45" s="12">
        <v>790.21739130434787</v>
      </c>
      <c r="AB45" s="12">
        <v>968.56521739130437</v>
      </c>
      <c r="AC45" s="12">
        <v>597.82608695652175</v>
      </c>
      <c r="AD45" s="12">
        <v>364.39130434782606</v>
      </c>
      <c r="AE45" s="12">
        <v>182.60869565217391</v>
      </c>
      <c r="AF45" s="12">
        <v>198.08695652173913</v>
      </c>
      <c r="AG45" s="12">
        <v>107.43478260869566</v>
      </c>
      <c r="AH45" s="12">
        <v>171.39130434782609</v>
      </c>
      <c r="AI45" s="12">
        <v>228.13043478260869</v>
      </c>
      <c r="AJ45" s="12">
        <v>88.652173913043484</v>
      </c>
      <c r="AK45" s="12">
        <v>4.0434782608695654</v>
      </c>
      <c r="AL45" s="12">
        <v>17.173913043478262</v>
      </c>
      <c r="AM45" s="12">
        <v>10.739130434782609</v>
      </c>
      <c r="AN45" s="12">
        <v>24.217391304347824</v>
      </c>
      <c r="AO45" s="12">
        <v>48.043478260869563</v>
      </c>
      <c r="AP45" s="12">
        <v>62</v>
      </c>
      <c r="AQ45" s="12">
        <v>282.69565217391306</v>
      </c>
      <c r="AR45" s="12">
        <v>16.565217391304348</v>
      </c>
      <c r="AS45" s="13">
        <v>4948.9565217391309</v>
      </c>
      <c r="AT45" s="14"/>
      <c r="AW45" s="15"/>
    </row>
    <row r="46" spans="1:49">
      <c r="A46" s="11" t="s">
        <v>49</v>
      </c>
      <c r="B46" s="14">
        <v>3366.9565217391296</v>
      </c>
      <c r="C46" s="14">
        <v>6934.7826086956529</v>
      </c>
      <c r="D46" s="14">
        <v>4205.6956521739139</v>
      </c>
      <c r="E46" s="14">
        <v>3820.1739130434785</v>
      </c>
      <c r="F46" s="14">
        <v>11427.173913043476</v>
      </c>
      <c r="G46" s="14">
        <v>4456.0869565217381</v>
      </c>
      <c r="H46" s="14">
        <v>7969.9565217391309</v>
      </c>
      <c r="I46" s="14">
        <v>10016.217391304346</v>
      </c>
      <c r="J46" s="14">
        <v>12489.173913043478</v>
      </c>
      <c r="K46" s="14">
        <v>5679.4347826086978</v>
      </c>
      <c r="L46" s="14">
        <v>7011.3478260869542</v>
      </c>
      <c r="M46" s="14">
        <v>5831.1739130434762</v>
      </c>
      <c r="N46" s="14">
        <v>4990.9565217391309</v>
      </c>
      <c r="O46" s="14">
        <v>5140.1304347826081</v>
      </c>
      <c r="P46" s="14">
        <v>4474.217391304348</v>
      </c>
      <c r="Q46" s="14">
        <v>3103.8260869565211</v>
      </c>
      <c r="R46" s="14">
        <v>3827.7826086956525</v>
      </c>
      <c r="S46" s="14">
        <v>7211.7391304347839</v>
      </c>
      <c r="T46" s="14">
        <v>5305.5652173913059</v>
      </c>
      <c r="U46" s="14">
        <v>6160.0434782608709</v>
      </c>
      <c r="V46" s="14">
        <v>5930.5217391304323</v>
      </c>
      <c r="W46" s="14">
        <v>3211.7391304347834</v>
      </c>
      <c r="X46" s="14">
        <v>2577.6956521739125</v>
      </c>
      <c r="Y46" s="14">
        <v>4769.1304347826072</v>
      </c>
      <c r="Z46" s="14">
        <v>5217.5217391304359</v>
      </c>
      <c r="AA46" s="14">
        <v>31477.086956521729</v>
      </c>
      <c r="AB46" s="14">
        <v>32179.956521739128</v>
      </c>
      <c r="AC46" s="14">
        <v>27714.739130434777</v>
      </c>
      <c r="AD46" s="14">
        <v>20131.608695652176</v>
      </c>
      <c r="AE46" s="14">
        <v>10434.478260869564</v>
      </c>
      <c r="AF46" s="14">
        <v>12195.478260869568</v>
      </c>
      <c r="AG46" s="14">
        <v>7185.95652173913</v>
      </c>
      <c r="AH46" s="14">
        <v>12294.521739130436</v>
      </c>
      <c r="AI46" s="14">
        <v>8289.2608695652179</v>
      </c>
      <c r="AJ46" s="14">
        <v>3680.7826086956534</v>
      </c>
      <c r="AK46" s="14">
        <v>2379.434782608696</v>
      </c>
      <c r="AL46" s="14">
        <v>6749.2173913043471</v>
      </c>
      <c r="AM46" s="14">
        <v>2123.391304347826</v>
      </c>
      <c r="AN46" s="14">
        <v>4861.5652173913049</v>
      </c>
      <c r="AO46" s="14">
        <v>2833.260869565217</v>
      </c>
      <c r="AP46" s="14">
        <v>2743.2173913043484</v>
      </c>
      <c r="AQ46" s="14">
        <v>5039.521739130435</v>
      </c>
      <c r="AR46" s="14">
        <v>5105.8260869565211</v>
      </c>
      <c r="AS46" s="14">
        <v>343970.86956521741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40603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8.25</v>
      </c>
      <c r="C3" s="12">
        <v>54.5</v>
      </c>
      <c r="D3" s="12">
        <v>57.25</v>
      </c>
      <c r="E3" s="12">
        <v>42.75</v>
      </c>
      <c r="F3" s="12">
        <v>214</v>
      </c>
      <c r="G3" s="12">
        <v>67</v>
      </c>
      <c r="H3" s="12">
        <v>82.25</v>
      </c>
      <c r="I3" s="12">
        <v>35.25</v>
      </c>
      <c r="J3" s="12">
        <v>66</v>
      </c>
      <c r="K3" s="12">
        <v>12.5</v>
      </c>
      <c r="L3" s="12">
        <v>67.5</v>
      </c>
      <c r="M3" s="12">
        <v>110.25</v>
      </c>
      <c r="N3" s="12">
        <v>19</v>
      </c>
      <c r="O3" s="12">
        <v>21.5</v>
      </c>
      <c r="P3" s="12">
        <v>23.75</v>
      </c>
      <c r="Q3" s="12">
        <v>13.5</v>
      </c>
      <c r="R3" s="12">
        <v>6.75</v>
      </c>
      <c r="S3" s="12">
        <v>16.5</v>
      </c>
      <c r="T3" s="12">
        <v>24.75</v>
      </c>
      <c r="U3" s="12">
        <v>9.75</v>
      </c>
      <c r="V3" s="12">
        <v>11</v>
      </c>
      <c r="W3" s="12">
        <v>6.75</v>
      </c>
      <c r="X3" s="12">
        <v>5.5</v>
      </c>
      <c r="Y3" s="12">
        <v>13.75</v>
      </c>
      <c r="Z3" s="12">
        <v>11.5</v>
      </c>
      <c r="AA3" s="12">
        <v>70.75</v>
      </c>
      <c r="AB3" s="12">
        <v>72.75</v>
      </c>
      <c r="AC3" s="12">
        <v>245.5</v>
      </c>
      <c r="AD3" s="12">
        <v>114.25</v>
      </c>
      <c r="AE3" s="12">
        <v>64.25</v>
      </c>
      <c r="AF3" s="12">
        <v>82.25</v>
      </c>
      <c r="AG3" s="12">
        <v>18</v>
      </c>
      <c r="AH3" s="12">
        <v>37.75</v>
      </c>
      <c r="AI3" s="12">
        <v>27.75</v>
      </c>
      <c r="AJ3" s="12">
        <v>6.75</v>
      </c>
      <c r="AK3" s="12">
        <v>4.5</v>
      </c>
      <c r="AL3" s="12">
        <v>5.75</v>
      </c>
      <c r="AM3" s="12">
        <v>3.5</v>
      </c>
      <c r="AN3" s="12">
        <v>27.5</v>
      </c>
      <c r="AO3" s="12">
        <v>10</v>
      </c>
      <c r="AP3" s="12">
        <v>10</v>
      </c>
      <c r="AQ3" s="12">
        <v>20.75</v>
      </c>
      <c r="AR3" s="12">
        <v>12.5</v>
      </c>
      <c r="AS3" s="12">
        <v>2.5</v>
      </c>
      <c r="AT3" s="13">
        <v>1838.5</v>
      </c>
      <c r="AU3" s="14"/>
      <c r="AW3" s="9" t="s">
        <v>38</v>
      </c>
      <c r="AX3" s="24">
        <f>SUM(B3:Z27,AK3:AN27,B38:Z41,AK38:AN41,B46:Z46,AS3:AS27,AS38:AS41,AK46:AN46,AS46)</f>
        <v>38972.75</v>
      </c>
      <c r="AZ3" s="9" t="s">
        <v>39</v>
      </c>
      <c r="BA3" s="15">
        <f>SUM(AX12:AX18,AY12:BD12)</f>
        <v>96745</v>
      </c>
      <c r="BB3" s="16">
        <f>BA3/BE$19</f>
        <v>0.59173787256946786</v>
      </c>
    </row>
    <row r="4" spans="1:57">
      <c r="A4" s="1" t="s">
        <v>3</v>
      </c>
      <c r="B4" s="12">
        <v>56.5</v>
      </c>
      <c r="C4" s="12">
        <v>11</v>
      </c>
      <c r="D4" s="12">
        <v>70.75</v>
      </c>
      <c r="E4" s="12">
        <v>53.25</v>
      </c>
      <c r="F4" s="12">
        <v>370</v>
      </c>
      <c r="G4" s="12">
        <v>87.5</v>
      </c>
      <c r="H4" s="12">
        <v>108.75</v>
      </c>
      <c r="I4" s="12">
        <v>68.5</v>
      </c>
      <c r="J4" s="12">
        <v>133.5</v>
      </c>
      <c r="K4" s="12">
        <v>28.75</v>
      </c>
      <c r="L4" s="12">
        <v>100.25</v>
      </c>
      <c r="M4" s="12">
        <v>147.75</v>
      </c>
      <c r="N4" s="12">
        <v>37.5</v>
      </c>
      <c r="O4" s="12">
        <v>43</v>
      </c>
      <c r="P4" s="12">
        <v>39.5</v>
      </c>
      <c r="Q4" s="12">
        <v>23</v>
      </c>
      <c r="R4" s="12">
        <v>19</v>
      </c>
      <c r="S4" s="12">
        <v>43</v>
      </c>
      <c r="T4" s="12">
        <v>27.75</v>
      </c>
      <c r="U4" s="12">
        <v>13</v>
      </c>
      <c r="V4" s="12">
        <v>20.5</v>
      </c>
      <c r="W4" s="12">
        <v>7.25</v>
      </c>
      <c r="X4" s="12">
        <v>6</v>
      </c>
      <c r="Y4" s="12">
        <v>22.5</v>
      </c>
      <c r="Z4" s="12">
        <v>29.5</v>
      </c>
      <c r="AA4" s="12">
        <v>173.25</v>
      </c>
      <c r="AB4" s="12">
        <v>182.25</v>
      </c>
      <c r="AC4" s="12">
        <v>590.5</v>
      </c>
      <c r="AD4" s="12">
        <v>204.5</v>
      </c>
      <c r="AE4" s="12">
        <v>77.5</v>
      </c>
      <c r="AF4" s="12">
        <v>101.5</v>
      </c>
      <c r="AG4" s="12">
        <v>24.75</v>
      </c>
      <c r="AH4" s="12">
        <v>56.5</v>
      </c>
      <c r="AI4" s="12">
        <v>46.75</v>
      </c>
      <c r="AJ4" s="12">
        <v>19</v>
      </c>
      <c r="AK4" s="12">
        <v>7.75</v>
      </c>
      <c r="AL4" s="12">
        <v>12.75</v>
      </c>
      <c r="AM4" s="12">
        <v>2.75</v>
      </c>
      <c r="AN4" s="12">
        <v>35.5</v>
      </c>
      <c r="AO4" s="12">
        <v>13.75</v>
      </c>
      <c r="AP4" s="12">
        <v>18.5</v>
      </c>
      <c r="AQ4" s="12">
        <v>40.25</v>
      </c>
      <c r="AR4" s="12">
        <v>13.75</v>
      </c>
      <c r="AS4" s="12">
        <v>4</v>
      </c>
      <c r="AT4" s="13">
        <v>3193.5</v>
      </c>
      <c r="AU4" s="14"/>
      <c r="AW4" s="9" t="s">
        <v>40</v>
      </c>
      <c r="AX4" s="24">
        <f>SUM(AA28:AJ37, AA42:AJ45, AO28:AR37, AO42:AR45)</f>
        <v>52165.25</v>
      </c>
      <c r="AZ4" s="9" t="s">
        <v>41</v>
      </c>
      <c r="BA4" s="15">
        <f>SUM(AY13:BC18)</f>
        <v>61884.5</v>
      </c>
      <c r="BB4" s="16">
        <f>BA4/BE$19</f>
        <v>0.37851467646932896</v>
      </c>
    </row>
    <row r="5" spans="1:57">
      <c r="A5" s="1" t="s">
        <v>4</v>
      </c>
      <c r="B5" s="12">
        <v>75</v>
      </c>
      <c r="C5" s="12">
        <v>57.75</v>
      </c>
      <c r="D5" s="12">
        <v>7.5</v>
      </c>
      <c r="E5" s="12">
        <v>40.75</v>
      </c>
      <c r="F5" s="12">
        <v>365.5</v>
      </c>
      <c r="G5" s="12">
        <v>72.5</v>
      </c>
      <c r="H5" s="12">
        <v>72</v>
      </c>
      <c r="I5" s="12">
        <v>65</v>
      </c>
      <c r="J5" s="12">
        <v>94.25</v>
      </c>
      <c r="K5" s="12">
        <v>30.75</v>
      </c>
      <c r="L5" s="12">
        <v>57</v>
      </c>
      <c r="M5" s="12">
        <v>57.25</v>
      </c>
      <c r="N5" s="12">
        <v>14</v>
      </c>
      <c r="O5" s="12">
        <v>13.5</v>
      </c>
      <c r="P5" s="12">
        <v>12.5</v>
      </c>
      <c r="Q5" s="12">
        <v>7.25</v>
      </c>
      <c r="R5" s="12">
        <v>6.25</v>
      </c>
      <c r="S5" s="12">
        <v>23.5</v>
      </c>
      <c r="T5" s="12">
        <v>10.75</v>
      </c>
      <c r="U5" s="12">
        <v>5.25</v>
      </c>
      <c r="V5" s="12">
        <v>13</v>
      </c>
      <c r="W5" s="12">
        <v>7.5</v>
      </c>
      <c r="X5" s="12">
        <v>3.5</v>
      </c>
      <c r="Y5" s="12">
        <v>25.5</v>
      </c>
      <c r="Z5" s="12">
        <v>10.5</v>
      </c>
      <c r="AA5" s="12">
        <v>122.25</v>
      </c>
      <c r="AB5" s="12">
        <v>106.75</v>
      </c>
      <c r="AC5" s="12">
        <v>313.5</v>
      </c>
      <c r="AD5" s="12">
        <v>163.25</v>
      </c>
      <c r="AE5" s="12">
        <v>44</v>
      </c>
      <c r="AF5" s="12">
        <v>46.5</v>
      </c>
      <c r="AG5" s="12">
        <v>13.5</v>
      </c>
      <c r="AH5" s="12">
        <v>17.75</v>
      </c>
      <c r="AI5" s="12">
        <v>12</v>
      </c>
      <c r="AJ5" s="12">
        <v>2.75</v>
      </c>
      <c r="AK5" s="12">
        <v>5.25</v>
      </c>
      <c r="AL5" s="12">
        <v>7.25</v>
      </c>
      <c r="AM5" s="12">
        <v>2</v>
      </c>
      <c r="AN5" s="12">
        <v>13</v>
      </c>
      <c r="AO5" s="12">
        <v>3.75</v>
      </c>
      <c r="AP5" s="12">
        <v>1.25</v>
      </c>
      <c r="AQ5" s="12">
        <v>27.5</v>
      </c>
      <c r="AR5" s="12">
        <v>15.25</v>
      </c>
      <c r="AS5" s="12">
        <v>5.75</v>
      </c>
      <c r="AT5" s="13">
        <v>2071.5</v>
      </c>
      <c r="AU5" s="14"/>
      <c r="AW5" s="9" t="s">
        <v>42</v>
      </c>
      <c r="AX5" s="24">
        <f>SUM(AA3:AJ27,B28:Z37,AA38:AJ41,AK28:AN37, B42:Z45, AK42:AN45, AO3:AR27, AO38:AR41,AS28:AS37,AS42:AS45,AA46:AJ46,AO46:AR46)</f>
        <v>73741.5</v>
      </c>
    </row>
    <row r="6" spans="1:57">
      <c r="A6" s="1" t="s">
        <v>5</v>
      </c>
      <c r="B6" s="12">
        <v>49.5</v>
      </c>
      <c r="C6" s="12">
        <v>57</v>
      </c>
      <c r="D6" s="12">
        <v>37.25</v>
      </c>
      <c r="E6" s="12">
        <v>8.5</v>
      </c>
      <c r="F6" s="12">
        <v>124.75</v>
      </c>
      <c r="G6" s="12">
        <v>50</v>
      </c>
      <c r="H6" s="12">
        <v>52.5</v>
      </c>
      <c r="I6" s="12">
        <v>63.5</v>
      </c>
      <c r="J6" s="12">
        <v>99</v>
      </c>
      <c r="K6" s="12">
        <v>20</v>
      </c>
      <c r="L6" s="12">
        <v>74.5</v>
      </c>
      <c r="M6" s="12">
        <v>48</v>
      </c>
      <c r="N6" s="12">
        <v>16</v>
      </c>
      <c r="O6" s="12">
        <v>20</v>
      </c>
      <c r="P6" s="12">
        <v>15.25</v>
      </c>
      <c r="Q6" s="12">
        <v>6.25</v>
      </c>
      <c r="R6" s="12">
        <v>6.25</v>
      </c>
      <c r="S6" s="12">
        <v>28</v>
      </c>
      <c r="T6" s="12">
        <v>13.5</v>
      </c>
      <c r="U6" s="12">
        <v>8.25</v>
      </c>
      <c r="V6" s="12">
        <v>19.25</v>
      </c>
      <c r="W6" s="12">
        <v>8.75</v>
      </c>
      <c r="X6" s="12">
        <v>3.75</v>
      </c>
      <c r="Y6" s="12">
        <v>20</v>
      </c>
      <c r="Z6" s="12">
        <v>13.75</v>
      </c>
      <c r="AA6" s="12">
        <v>186</v>
      </c>
      <c r="AB6" s="12">
        <v>184.75</v>
      </c>
      <c r="AC6" s="12">
        <v>410.5</v>
      </c>
      <c r="AD6" s="12">
        <v>221.75</v>
      </c>
      <c r="AE6" s="12">
        <v>104.5</v>
      </c>
      <c r="AF6" s="12">
        <v>89.75</v>
      </c>
      <c r="AG6" s="12">
        <v>18.75</v>
      </c>
      <c r="AH6" s="12">
        <v>20.5</v>
      </c>
      <c r="AI6" s="12">
        <v>17.25</v>
      </c>
      <c r="AJ6" s="12">
        <v>2.5</v>
      </c>
      <c r="AK6" s="12">
        <v>3.75</v>
      </c>
      <c r="AL6" s="12">
        <v>6.75</v>
      </c>
      <c r="AM6" s="12">
        <v>3</v>
      </c>
      <c r="AN6" s="12">
        <v>13</v>
      </c>
      <c r="AO6" s="12">
        <v>3.25</v>
      </c>
      <c r="AP6" s="12">
        <v>4.5</v>
      </c>
      <c r="AQ6" s="12">
        <v>60</v>
      </c>
      <c r="AR6" s="12">
        <v>15.5</v>
      </c>
      <c r="AS6" s="12">
        <v>3</v>
      </c>
      <c r="AT6" s="13">
        <v>2232.5</v>
      </c>
      <c r="AU6" s="14"/>
      <c r="AX6" s="12"/>
    </row>
    <row r="7" spans="1:57">
      <c r="A7" s="1" t="s">
        <v>6</v>
      </c>
      <c r="B7" s="12">
        <v>209.75</v>
      </c>
      <c r="C7" s="12">
        <v>366</v>
      </c>
      <c r="D7" s="12">
        <v>376.25</v>
      </c>
      <c r="E7" s="12">
        <v>136.5</v>
      </c>
      <c r="F7" s="12">
        <v>24</v>
      </c>
      <c r="G7" s="12">
        <v>225.25</v>
      </c>
      <c r="H7" s="12">
        <v>247.75</v>
      </c>
      <c r="I7" s="12">
        <v>249.5</v>
      </c>
      <c r="J7" s="12">
        <v>283</v>
      </c>
      <c r="K7" s="12">
        <v>107.25</v>
      </c>
      <c r="L7" s="12">
        <v>205.75</v>
      </c>
      <c r="M7" s="12">
        <v>344</v>
      </c>
      <c r="N7" s="12">
        <v>79.75</v>
      </c>
      <c r="O7" s="12">
        <v>83</v>
      </c>
      <c r="P7" s="12">
        <v>65</v>
      </c>
      <c r="Q7" s="12">
        <v>35.75</v>
      </c>
      <c r="R7" s="12">
        <v>64.25</v>
      </c>
      <c r="S7" s="12">
        <v>172</v>
      </c>
      <c r="T7" s="12">
        <v>48</v>
      </c>
      <c r="U7" s="12">
        <v>49</v>
      </c>
      <c r="V7" s="12">
        <v>79</v>
      </c>
      <c r="W7" s="12">
        <v>41.5</v>
      </c>
      <c r="X7" s="12">
        <v>39.75</v>
      </c>
      <c r="Y7" s="12">
        <v>49.75</v>
      </c>
      <c r="Z7" s="12">
        <v>48.5</v>
      </c>
      <c r="AA7" s="12">
        <v>439.75</v>
      </c>
      <c r="AB7" s="12">
        <v>329.5</v>
      </c>
      <c r="AC7" s="12">
        <v>1073.75</v>
      </c>
      <c r="AD7" s="12">
        <v>514.5</v>
      </c>
      <c r="AE7" s="12">
        <v>239.75</v>
      </c>
      <c r="AF7" s="12">
        <v>204.75</v>
      </c>
      <c r="AG7" s="12">
        <v>78</v>
      </c>
      <c r="AH7" s="12">
        <v>55.5</v>
      </c>
      <c r="AI7" s="12">
        <v>78</v>
      </c>
      <c r="AJ7" s="12">
        <v>11.75</v>
      </c>
      <c r="AK7" s="12">
        <v>22</v>
      </c>
      <c r="AL7" s="12">
        <v>48.25</v>
      </c>
      <c r="AM7" s="12">
        <v>12.25</v>
      </c>
      <c r="AN7" s="12">
        <v>40.5</v>
      </c>
      <c r="AO7" s="12">
        <v>12.5</v>
      </c>
      <c r="AP7" s="12">
        <v>16.5</v>
      </c>
      <c r="AQ7" s="12">
        <v>262.5</v>
      </c>
      <c r="AR7" s="12">
        <v>90.25</v>
      </c>
      <c r="AS7" s="12">
        <v>15.25</v>
      </c>
      <c r="AT7" s="13">
        <v>7175.5</v>
      </c>
      <c r="AU7" s="14"/>
      <c r="AX7" s="12"/>
    </row>
    <row r="8" spans="1:57">
      <c r="A8" s="1" t="s">
        <v>7</v>
      </c>
      <c r="B8" s="12">
        <v>68.75</v>
      </c>
      <c r="C8" s="12">
        <v>87.75</v>
      </c>
      <c r="D8" s="12">
        <v>62</v>
      </c>
      <c r="E8" s="12">
        <v>41</v>
      </c>
      <c r="F8" s="12">
        <v>201.25</v>
      </c>
      <c r="G8" s="12">
        <v>8.25</v>
      </c>
      <c r="H8" s="12">
        <v>72.25</v>
      </c>
      <c r="I8" s="12">
        <v>92.75</v>
      </c>
      <c r="J8" s="12">
        <v>106.75</v>
      </c>
      <c r="K8" s="12">
        <v>27</v>
      </c>
      <c r="L8" s="12">
        <v>83.75</v>
      </c>
      <c r="M8" s="12">
        <v>81.5</v>
      </c>
      <c r="N8" s="12">
        <v>27.25</v>
      </c>
      <c r="O8" s="12">
        <v>41.25</v>
      </c>
      <c r="P8" s="12">
        <v>27</v>
      </c>
      <c r="Q8" s="12">
        <v>14.5</v>
      </c>
      <c r="R8" s="12">
        <v>9.5</v>
      </c>
      <c r="S8" s="12">
        <v>28.5</v>
      </c>
      <c r="T8" s="12">
        <v>12.5</v>
      </c>
      <c r="U8" s="12">
        <v>10.25</v>
      </c>
      <c r="V8" s="12">
        <v>16.5</v>
      </c>
      <c r="W8" s="12">
        <v>5.25</v>
      </c>
      <c r="X8" s="12">
        <v>1.75</v>
      </c>
      <c r="Y8" s="12">
        <v>11.25</v>
      </c>
      <c r="Z8" s="12">
        <v>35.25</v>
      </c>
      <c r="AA8" s="12">
        <v>142.25</v>
      </c>
      <c r="AB8" s="12">
        <v>130.75</v>
      </c>
      <c r="AC8" s="12">
        <v>349.5</v>
      </c>
      <c r="AD8" s="12">
        <v>237.75</v>
      </c>
      <c r="AE8" s="12">
        <v>147.25</v>
      </c>
      <c r="AF8" s="12">
        <v>112.75</v>
      </c>
      <c r="AG8" s="12">
        <v>19</v>
      </c>
      <c r="AH8" s="12">
        <v>18.5</v>
      </c>
      <c r="AI8" s="12">
        <v>13.25</v>
      </c>
      <c r="AJ8" s="12">
        <v>5</v>
      </c>
      <c r="AK8" s="12">
        <v>3.75</v>
      </c>
      <c r="AL8" s="12">
        <v>14.5</v>
      </c>
      <c r="AM8" s="12">
        <v>3.25</v>
      </c>
      <c r="AN8" s="12">
        <v>18.25</v>
      </c>
      <c r="AO8" s="12">
        <v>5.75</v>
      </c>
      <c r="AP8" s="12">
        <v>3.25</v>
      </c>
      <c r="AQ8" s="12">
        <v>31.75</v>
      </c>
      <c r="AR8" s="12">
        <v>14.5</v>
      </c>
      <c r="AS8" s="12">
        <v>3.25</v>
      </c>
      <c r="AT8" s="13">
        <v>2448</v>
      </c>
      <c r="AU8" s="14"/>
      <c r="AX8" s="15"/>
    </row>
    <row r="9" spans="1:57">
      <c r="A9" s="1" t="s">
        <v>8</v>
      </c>
      <c r="B9" s="12">
        <v>75.5</v>
      </c>
      <c r="C9" s="12">
        <v>114.25</v>
      </c>
      <c r="D9" s="12">
        <v>73.75</v>
      </c>
      <c r="E9" s="12">
        <v>49</v>
      </c>
      <c r="F9" s="12">
        <v>243.75</v>
      </c>
      <c r="G9" s="12">
        <v>86.75</v>
      </c>
      <c r="H9" s="12">
        <v>8.5</v>
      </c>
      <c r="I9" s="12">
        <v>69.25</v>
      </c>
      <c r="J9" s="12">
        <v>111.75</v>
      </c>
      <c r="K9" s="12">
        <v>31</v>
      </c>
      <c r="L9" s="12">
        <v>122.5</v>
      </c>
      <c r="M9" s="12">
        <v>124.75</v>
      </c>
      <c r="N9" s="12">
        <v>34.25</v>
      </c>
      <c r="O9" s="12">
        <v>62</v>
      </c>
      <c r="P9" s="12">
        <v>58</v>
      </c>
      <c r="Q9" s="12">
        <v>28.5</v>
      </c>
      <c r="R9" s="12">
        <v>19</v>
      </c>
      <c r="S9" s="12">
        <v>38</v>
      </c>
      <c r="T9" s="12">
        <v>45</v>
      </c>
      <c r="U9" s="12">
        <v>28.25</v>
      </c>
      <c r="V9" s="12">
        <v>42</v>
      </c>
      <c r="W9" s="12">
        <v>18.75</v>
      </c>
      <c r="X9" s="12">
        <v>13</v>
      </c>
      <c r="Y9" s="12">
        <v>49.5</v>
      </c>
      <c r="Z9" s="12">
        <v>50.25</v>
      </c>
      <c r="AA9" s="12">
        <v>265.5</v>
      </c>
      <c r="AB9" s="12">
        <v>266</v>
      </c>
      <c r="AC9" s="12">
        <v>631.75</v>
      </c>
      <c r="AD9" s="12">
        <v>409.25</v>
      </c>
      <c r="AE9" s="12">
        <v>215.75</v>
      </c>
      <c r="AF9" s="12">
        <v>175</v>
      </c>
      <c r="AG9" s="12">
        <v>33.75</v>
      </c>
      <c r="AH9" s="12">
        <v>34</v>
      </c>
      <c r="AI9" s="12">
        <v>31.25</v>
      </c>
      <c r="AJ9" s="12">
        <v>8</v>
      </c>
      <c r="AK9" s="12">
        <v>11.5</v>
      </c>
      <c r="AL9" s="12">
        <v>17</v>
      </c>
      <c r="AM9" s="12">
        <v>11.75</v>
      </c>
      <c r="AN9" s="12">
        <v>86.25</v>
      </c>
      <c r="AO9" s="12">
        <v>8.75</v>
      </c>
      <c r="AP9" s="12">
        <v>10.75</v>
      </c>
      <c r="AQ9" s="12">
        <v>53.5</v>
      </c>
      <c r="AR9" s="12">
        <v>23.5</v>
      </c>
      <c r="AS9" s="12">
        <v>9.25</v>
      </c>
      <c r="AT9" s="13">
        <v>3899.75</v>
      </c>
      <c r="AU9" s="14"/>
      <c r="AX9" s="15"/>
    </row>
    <row r="10" spans="1:57">
      <c r="A10" s="1">
        <v>19</v>
      </c>
      <c r="B10" s="12">
        <v>48.75</v>
      </c>
      <c r="C10" s="12">
        <v>61</v>
      </c>
      <c r="D10" s="12">
        <v>57.75</v>
      </c>
      <c r="E10" s="12">
        <v>64.75</v>
      </c>
      <c r="F10" s="12">
        <v>217.75</v>
      </c>
      <c r="G10" s="12">
        <v>97.75</v>
      </c>
      <c r="H10" s="12">
        <v>74.25</v>
      </c>
      <c r="I10" s="12">
        <v>9.5</v>
      </c>
      <c r="J10" s="12">
        <v>28.5</v>
      </c>
      <c r="K10" s="12">
        <v>9.25</v>
      </c>
      <c r="L10" s="12">
        <v>76.5</v>
      </c>
      <c r="M10" s="12">
        <v>78.25</v>
      </c>
      <c r="N10" s="12">
        <v>48</v>
      </c>
      <c r="O10" s="12">
        <v>55.5</v>
      </c>
      <c r="P10" s="12">
        <v>41.25</v>
      </c>
      <c r="Q10" s="12">
        <v>20.5</v>
      </c>
      <c r="R10" s="12">
        <v>18</v>
      </c>
      <c r="S10" s="12">
        <v>46.25</v>
      </c>
      <c r="T10" s="12">
        <v>31.75</v>
      </c>
      <c r="U10" s="12">
        <v>36</v>
      </c>
      <c r="V10" s="12">
        <v>53.75</v>
      </c>
      <c r="W10" s="12">
        <v>29.75</v>
      </c>
      <c r="X10" s="12">
        <v>16.75</v>
      </c>
      <c r="Y10" s="12">
        <v>87.25</v>
      </c>
      <c r="Z10" s="12">
        <v>35.25</v>
      </c>
      <c r="AA10" s="12">
        <v>192.25</v>
      </c>
      <c r="AB10" s="12">
        <v>201.75</v>
      </c>
      <c r="AC10" s="12">
        <v>457.25</v>
      </c>
      <c r="AD10" s="12">
        <v>328</v>
      </c>
      <c r="AE10" s="12">
        <v>188.5</v>
      </c>
      <c r="AF10" s="12">
        <v>146.25</v>
      </c>
      <c r="AG10" s="12">
        <v>42.75</v>
      </c>
      <c r="AH10" s="12">
        <v>43.75</v>
      </c>
      <c r="AI10" s="12">
        <v>38.5</v>
      </c>
      <c r="AJ10" s="12">
        <v>9</v>
      </c>
      <c r="AK10" s="12">
        <v>10</v>
      </c>
      <c r="AL10" s="12">
        <v>28</v>
      </c>
      <c r="AM10" s="12">
        <v>15</v>
      </c>
      <c r="AN10" s="12">
        <v>47.25</v>
      </c>
      <c r="AO10" s="12">
        <v>6</v>
      </c>
      <c r="AP10" s="12">
        <v>7.5</v>
      </c>
      <c r="AQ10" s="12">
        <v>32</v>
      </c>
      <c r="AR10" s="12">
        <v>25</v>
      </c>
      <c r="AS10" s="12">
        <v>5.5</v>
      </c>
      <c r="AT10" s="13">
        <v>3168.25</v>
      </c>
      <c r="AU10" s="14"/>
      <c r="AW10" s="17"/>
      <c r="AX10" s="15"/>
      <c r="BD10" s="11"/>
    </row>
    <row r="11" spans="1:57">
      <c r="A11" s="1">
        <v>12</v>
      </c>
      <c r="B11" s="12">
        <v>66.25</v>
      </c>
      <c r="C11" s="12">
        <v>123.75</v>
      </c>
      <c r="D11" s="12">
        <v>98</v>
      </c>
      <c r="E11" s="12">
        <v>100.5</v>
      </c>
      <c r="F11" s="12">
        <v>262.5</v>
      </c>
      <c r="G11" s="12">
        <v>102.25</v>
      </c>
      <c r="H11" s="12">
        <v>93</v>
      </c>
      <c r="I11" s="12">
        <v>22</v>
      </c>
      <c r="J11" s="12">
        <v>14.5</v>
      </c>
      <c r="K11" s="12">
        <v>13.5</v>
      </c>
      <c r="L11" s="12">
        <v>90.5</v>
      </c>
      <c r="M11" s="12">
        <v>149.25</v>
      </c>
      <c r="N11" s="12">
        <v>81.75</v>
      </c>
      <c r="O11" s="12">
        <v>105</v>
      </c>
      <c r="P11" s="12">
        <v>70</v>
      </c>
      <c r="Q11" s="12">
        <v>38</v>
      </c>
      <c r="R11" s="12">
        <v>48.75</v>
      </c>
      <c r="S11" s="12">
        <v>76.25</v>
      </c>
      <c r="T11" s="12">
        <v>66.75</v>
      </c>
      <c r="U11" s="12">
        <v>53</v>
      </c>
      <c r="V11" s="12">
        <v>74.5</v>
      </c>
      <c r="W11" s="12">
        <v>36</v>
      </c>
      <c r="X11" s="12">
        <v>38</v>
      </c>
      <c r="Y11" s="12">
        <v>79.75</v>
      </c>
      <c r="Z11" s="12">
        <v>60.75</v>
      </c>
      <c r="AA11" s="12">
        <v>231</v>
      </c>
      <c r="AB11" s="12">
        <v>233.5</v>
      </c>
      <c r="AC11" s="12">
        <v>603</v>
      </c>
      <c r="AD11" s="12">
        <v>280.75</v>
      </c>
      <c r="AE11" s="12">
        <v>117.25</v>
      </c>
      <c r="AF11" s="12">
        <v>108</v>
      </c>
      <c r="AG11" s="12">
        <v>41</v>
      </c>
      <c r="AH11" s="12">
        <v>66.5</v>
      </c>
      <c r="AI11" s="12">
        <v>55.75</v>
      </c>
      <c r="AJ11" s="12">
        <v>17</v>
      </c>
      <c r="AK11" s="12">
        <v>13</v>
      </c>
      <c r="AL11" s="12">
        <v>36.75</v>
      </c>
      <c r="AM11" s="12">
        <v>17</v>
      </c>
      <c r="AN11" s="12">
        <v>71.25</v>
      </c>
      <c r="AO11" s="12">
        <v>14.25</v>
      </c>
      <c r="AP11" s="12">
        <v>13</v>
      </c>
      <c r="AQ11" s="12">
        <v>47</v>
      </c>
      <c r="AR11" s="12">
        <v>40.75</v>
      </c>
      <c r="AS11" s="12">
        <v>6.25</v>
      </c>
      <c r="AT11" s="13">
        <v>3977.5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12.25</v>
      </c>
      <c r="C12" s="12">
        <v>29.25</v>
      </c>
      <c r="D12" s="12">
        <v>24.75</v>
      </c>
      <c r="E12" s="12">
        <v>25</v>
      </c>
      <c r="F12" s="12">
        <v>105.25</v>
      </c>
      <c r="G12" s="12">
        <v>28</v>
      </c>
      <c r="H12" s="12">
        <v>33.75</v>
      </c>
      <c r="I12" s="12">
        <v>12.25</v>
      </c>
      <c r="J12" s="12">
        <v>14</v>
      </c>
      <c r="K12" s="12">
        <v>6</v>
      </c>
      <c r="L12" s="12">
        <v>85</v>
      </c>
      <c r="M12" s="12">
        <v>100</v>
      </c>
      <c r="N12" s="12">
        <v>102.25</v>
      </c>
      <c r="O12" s="12">
        <v>121.5</v>
      </c>
      <c r="P12" s="12">
        <v>50.25</v>
      </c>
      <c r="Q12" s="12">
        <v>20.5</v>
      </c>
      <c r="R12" s="12">
        <v>42.75</v>
      </c>
      <c r="S12" s="12">
        <v>52.75</v>
      </c>
      <c r="T12" s="12">
        <v>12.75</v>
      </c>
      <c r="U12" s="12">
        <v>7.25</v>
      </c>
      <c r="V12" s="12">
        <v>14.25</v>
      </c>
      <c r="W12" s="12">
        <v>4</v>
      </c>
      <c r="X12" s="12">
        <v>6</v>
      </c>
      <c r="Y12" s="12">
        <v>12.25</v>
      </c>
      <c r="Z12" s="12">
        <v>20.75</v>
      </c>
      <c r="AA12" s="12">
        <v>154.5</v>
      </c>
      <c r="AB12" s="12">
        <v>181</v>
      </c>
      <c r="AC12" s="12">
        <v>469.25</v>
      </c>
      <c r="AD12" s="12">
        <v>204.75</v>
      </c>
      <c r="AE12" s="12">
        <v>91.25</v>
      </c>
      <c r="AF12" s="12">
        <v>79</v>
      </c>
      <c r="AG12" s="12">
        <v>21</v>
      </c>
      <c r="AH12" s="12">
        <v>32.5</v>
      </c>
      <c r="AI12" s="12">
        <v>27.75</v>
      </c>
      <c r="AJ12" s="12">
        <v>4.5</v>
      </c>
      <c r="AK12" s="12">
        <v>46</v>
      </c>
      <c r="AL12" s="12">
        <v>66</v>
      </c>
      <c r="AM12" s="12">
        <v>1.75</v>
      </c>
      <c r="AN12" s="12">
        <v>12.5</v>
      </c>
      <c r="AO12" s="12">
        <v>1.25</v>
      </c>
      <c r="AP12" s="12">
        <v>5.25</v>
      </c>
      <c r="AQ12" s="12">
        <v>14.25</v>
      </c>
      <c r="AR12" s="12">
        <v>6.75</v>
      </c>
      <c r="AS12" s="12">
        <v>17</v>
      </c>
      <c r="AT12" s="13">
        <v>2379</v>
      </c>
      <c r="AU12" s="14"/>
      <c r="AW12" s="17" t="s">
        <v>43</v>
      </c>
      <c r="AX12" s="15">
        <f>SUM(AA28:AD31)</f>
        <v>2287</v>
      </c>
      <c r="AY12" s="15">
        <f>SUM(Z28:Z31,H28:K31)</f>
        <v>6893.25</v>
      </c>
      <c r="AZ12" s="15">
        <f>SUM(AE28:AJ31)</f>
        <v>15623.25</v>
      </c>
      <c r="BA12" s="15">
        <f>SUM(B28:G31)</f>
        <v>6726.25</v>
      </c>
      <c r="BB12" s="15">
        <f>SUM(AM28:AN31,T28:Y31)</f>
        <v>6364</v>
      </c>
      <c r="BC12" s="15">
        <f>SUM(AK28:AL31,L28:S31)</f>
        <v>7639.5</v>
      </c>
      <c r="BD12" s="14">
        <f>SUM(AO28:AR31)</f>
        <v>4539</v>
      </c>
      <c r="BE12" s="9">
        <f t="shared" ref="BE12:BE19" si="0">SUM(AX12:BD12)</f>
        <v>50072.25</v>
      </c>
    </row>
    <row r="13" spans="1:57">
      <c r="A13" s="1" t="s">
        <v>10</v>
      </c>
      <c r="B13" s="12">
        <v>69</v>
      </c>
      <c r="C13" s="12">
        <v>98.75</v>
      </c>
      <c r="D13" s="12">
        <v>57.5</v>
      </c>
      <c r="E13" s="12">
        <v>64.75</v>
      </c>
      <c r="F13" s="12">
        <v>199</v>
      </c>
      <c r="G13" s="12">
        <v>90.25</v>
      </c>
      <c r="H13" s="12">
        <v>125</v>
      </c>
      <c r="I13" s="12">
        <v>82.25</v>
      </c>
      <c r="J13" s="12">
        <v>104.25</v>
      </c>
      <c r="K13" s="12">
        <v>67</v>
      </c>
      <c r="L13" s="12">
        <v>13</v>
      </c>
      <c r="M13" s="12">
        <v>288.75</v>
      </c>
      <c r="N13" s="12">
        <v>188.75</v>
      </c>
      <c r="O13" s="12">
        <v>201.75</v>
      </c>
      <c r="P13" s="12">
        <v>157</v>
      </c>
      <c r="Q13" s="12">
        <v>63.75</v>
      </c>
      <c r="R13" s="12">
        <v>43.75</v>
      </c>
      <c r="S13" s="12">
        <v>97</v>
      </c>
      <c r="T13" s="12">
        <v>37.5</v>
      </c>
      <c r="U13" s="12">
        <v>21</v>
      </c>
      <c r="V13" s="12">
        <v>35</v>
      </c>
      <c r="W13" s="12">
        <v>19.25</v>
      </c>
      <c r="X13" s="12">
        <v>20</v>
      </c>
      <c r="Y13" s="12">
        <v>47.25</v>
      </c>
      <c r="Z13" s="12">
        <v>87.5</v>
      </c>
      <c r="AA13" s="12">
        <v>227.5</v>
      </c>
      <c r="AB13" s="12">
        <v>206</v>
      </c>
      <c r="AC13" s="12">
        <v>633.25</v>
      </c>
      <c r="AD13" s="12">
        <v>318.5</v>
      </c>
      <c r="AE13" s="12">
        <v>162.75</v>
      </c>
      <c r="AF13" s="12">
        <v>144</v>
      </c>
      <c r="AG13" s="12">
        <v>37.75</v>
      </c>
      <c r="AH13" s="12">
        <v>61</v>
      </c>
      <c r="AI13" s="12">
        <v>62.25</v>
      </c>
      <c r="AJ13" s="12">
        <v>13.25</v>
      </c>
      <c r="AK13" s="12">
        <v>48.75</v>
      </c>
      <c r="AL13" s="12">
        <v>81</v>
      </c>
      <c r="AM13" s="12">
        <v>10.75</v>
      </c>
      <c r="AN13" s="12">
        <v>51.75</v>
      </c>
      <c r="AO13" s="12">
        <v>9</v>
      </c>
      <c r="AP13" s="12">
        <v>13.25</v>
      </c>
      <c r="AQ13" s="12">
        <v>31.25</v>
      </c>
      <c r="AR13" s="12">
        <v>23</v>
      </c>
      <c r="AS13" s="12">
        <v>26</v>
      </c>
      <c r="AT13" s="13">
        <v>4440</v>
      </c>
      <c r="AU13" s="14"/>
      <c r="AW13" s="17" t="s">
        <v>44</v>
      </c>
      <c r="AX13" s="15">
        <f>SUM(AA27:AD27,AA9:AD12)</f>
        <v>6682.5</v>
      </c>
      <c r="AY13" s="15">
        <f>SUM(Z27,Z9:Z12,H9:K12,H27:K27)</f>
        <v>893</v>
      </c>
      <c r="AZ13" s="15">
        <f>SUM(AE9:AJ12,AE27:AJ27)</f>
        <v>1945</v>
      </c>
      <c r="BA13" s="15">
        <f>SUM(B9:G12,B27:G27)</f>
        <v>2313.5</v>
      </c>
      <c r="BB13" s="15">
        <f>SUM(T9:Y12,AM9:AN12,T27:Y27,AM27:AN27)</f>
        <v>1178.25</v>
      </c>
      <c r="BC13" s="15">
        <f>SUM(L9:S12,AK9:AL12,L27:S27,AK27:AL27)</f>
        <v>2608.75</v>
      </c>
      <c r="BD13" s="14">
        <f>SUM(AO9:AR12,AO27:AR27)</f>
        <v>353.5</v>
      </c>
      <c r="BE13" s="9">
        <f t="shared" si="0"/>
        <v>15974.5</v>
      </c>
    </row>
    <row r="14" spans="1:57">
      <c r="A14" s="1" t="s">
        <v>11</v>
      </c>
      <c r="B14" s="12">
        <v>118.25</v>
      </c>
      <c r="C14" s="12">
        <v>159.75</v>
      </c>
      <c r="D14" s="12">
        <v>62.5</v>
      </c>
      <c r="E14" s="12">
        <v>52.25</v>
      </c>
      <c r="F14" s="12">
        <v>359.5</v>
      </c>
      <c r="G14" s="12">
        <v>72.5</v>
      </c>
      <c r="H14" s="12">
        <v>130.5</v>
      </c>
      <c r="I14" s="12">
        <v>87.25</v>
      </c>
      <c r="J14" s="12">
        <v>142</v>
      </c>
      <c r="K14" s="12">
        <v>70.75</v>
      </c>
      <c r="L14" s="12">
        <v>286.5</v>
      </c>
      <c r="M14" s="12">
        <v>13</v>
      </c>
      <c r="N14" s="12">
        <v>194.25</v>
      </c>
      <c r="O14" s="12">
        <v>289</v>
      </c>
      <c r="P14" s="12">
        <v>249.25</v>
      </c>
      <c r="Q14" s="12">
        <v>182.5</v>
      </c>
      <c r="R14" s="12">
        <v>149.25</v>
      </c>
      <c r="S14" s="12">
        <v>217</v>
      </c>
      <c r="T14" s="12">
        <v>65.75</v>
      </c>
      <c r="U14" s="12">
        <v>42.25</v>
      </c>
      <c r="V14" s="12">
        <v>40.75</v>
      </c>
      <c r="W14" s="12">
        <v>20</v>
      </c>
      <c r="X14" s="12">
        <v>17.25</v>
      </c>
      <c r="Y14" s="12">
        <v>45.25</v>
      </c>
      <c r="Z14" s="12">
        <v>79.75</v>
      </c>
      <c r="AA14" s="12">
        <v>139.75</v>
      </c>
      <c r="AB14" s="12">
        <v>116.5</v>
      </c>
      <c r="AC14" s="12">
        <v>362.75</v>
      </c>
      <c r="AD14" s="12">
        <v>205.75</v>
      </c>
      <c r="AE14" s="12">
        <v>96.75</v>
      </c>
      <c r="AF14" s="12">
        <v>130.75</v>
      </c>
      <c r="AG14" s="12">
        <v>51.25</v>
      </c>
      <c r="AH14" s="12">
        <v>76.25</v>
      </c>
      <c r="AI14" s="12">
        <v>74.75</v>
      </c>
      <c r="AJ14" s="12">
        <v>17.5</v>
      </c>
      <c r="AK14" s="12">
        <v>63.25</v>
      </c>
      <c r="AL14" s="12">
        <v>266</v>
      </c>
      <c r="AM14" s="12">
        <v>25</v>
      </c>
      <c r="AN14" s="12">
        <v>130</v>
      </c>
      <c r="AO14" s="12">
        <v>28.25</v>
      </c>
      <c r="AP14" s="12">
        <v>40</v>
      </c>
      <c r="AQ14" s="12">
        <v>28.75</v>
      </c>
      <c r="AR14" s="12">
        <v>30.75</v>
      </c>
      <c r="AS14" s="12">
        <v>35</v>
      </c>
      <c r="AT14" s="13">
        <v>5066</v>
      </c>
      <c r="AU14" s="14"/>
      <c r="AW14" s="17" t="s">
        <v>45</v>
      </c>
      <c r="AX14" s="15">
        <f>SUM(AA32:AD37)</f>
        <v>15342.75</v>
      </c>
      <c r="AY14" s="15">
        <f>SUM(H32:K37,Z32:Z37)</f>
        <v>2059.75</v>
      </c>
      <c r="AZ14" s="15">
        <f>SUM(AE32:AJ37)</f>
        <v>5492</v>
      </c>
      <c r="BA14" s="15">
        <f>SUM(B32:G37)</f>
        <v>1884.25</v>
      </c>
      <c r="BB14" s="15">
        <f>SUM(T32:Y37,AM32:AN37)</f>
        <v>1192.5</v>
      </c>
      <c r="BC14" s="15">
        <f>SUM(L32:S37,AK32:AL37)</f>
        <v>1832.25</v>
      </c>
      <c r="BD14" s="14">
        <f>SUM(AO32:AR37)</f>
        <v>1844.75</v>
      </c>
      <c r="BE14" s="9">
        <f t="shared" si="0"/>
        <v>29648.25</v>
      </c>
    </row>
    <row r="15" spans="1:57">
      <c r="A15" s="1" t="s">
        <v>12</v>
      </c>
      <c r="B15" s="12">
        <v>19.5</v>
      </c>
      <c r="C15" s="12">
        <v>36</v>
      </c>
      <c r="D15" s="12">
        <v>13.5</v>
      </c>
      <c r="E15" s="12">
        <v>14.75</v>
      </c>
      <c r="F15" s="12">
        <v>82.25</v>
      </c>
      <c r="G15" s="12">
        <v>32.25</v>
      </c>
      <c r="H15" s="12">
        <v>43</v>
      </c>
      <c r="I15" s="12">
        <v>52.25</v>
      </c>
      <c r="J15" s="12">
        <v>92.5</v>
      </c>
      <c r="K15" s="12">
        <v>105.75</v>
      </c>
      <c r="L15" s="12">
        <v>158.5</v>
      </c>
      <c r="M15" s="12">
        <v>195</v>
      </c>
      <c r="N15" s="12">
        <v>5.25</v>
      </c>
      <c r="O15" s="12">
        <v>86.25</v>
      </c>
      <c r="P15" s="12">
        <v>70.5</v>
      </c>
      <c r="Q15" s="12">
        <v>27</v>
      </c>
      <c r="R15" s="12">
        <v>30.75</v>
      </c>
      <c r="S15" s="12">
        <v>49.25</v>
      </c>
      <c r="T15" s="12">
        <v>17.5</v>
      </c>
      <c r="U15" s="12">
        <v>6.75</v>
      </c>
      <c r="V15" s="12">
        <v>12.25</v>
      </c>
      <c r="W15" s="12">
        <v>2.5</v>
      </c>
      <c r="X15" s="12">
        <v>4</v>
      </c>
      <c r="Y15" s="12">
        <v>13.75</v>
      </c>
      <c r="Z15" s="12">
        <v>23.25</v>
      </c>
      <c r="AA15" s="12">
        <v>134</v>
      </c>
      <c r="AB15" s="12">
        <v>114.25</v>
      </c>
      <c r="AC15" s="12">
        <v>339.5</v>
      </c>
      <c r="AD15" s="12">
        <v>121.5</v>
      </c>
      <c r="AE15" s="12">
        <v>46.5</v>
      </c>
      <c r="AF15" s="12">
        <v>52</v>
      </c>
      <c r="AG15" s="12">
        <v>17.75</v>
      </c>
      <c r="AH15" s="12">
        <v>24</v>
      </c>
      <c r="AI15" s="12">
        <v>29.25</v>
      </c>
      <c r="AJ15" s="12">
        <v>5</v>
      </c>
      <c r="AK15" s="12">
        <v>28.5</v>
      </c>
      <c r="AL15" s="12">
        <v>31.5</v>
      </c>
      <c r="AM15" s="12">
        <v>4.25</v>
      </c>
      <c r="AN15" s="12">
        <v>16.25</v>
      </c>
      <c r="AO15" s="12">
        <v>2.75</v>
      </c>
      <c r="AP15" s="12">
        <v>5.5</v>
      </c>
      <c r="AQ15" s="12">
        <v>15.5</v>
      </c>
      <c r="AR15" s="12">
        <v>13.25</v>
      </c>
      <c r="AS15" s="12">
        <v>15.75</v>
      </c>
      <c r="AT15" s="13">
        <v>2211.25</v>
      </c>
      <c r="AU15" s="14"/>
      <c r="AW15" s="17" t="s">
        <v>46</v>
      </c>
      <c r="AX15" s="15">
        <f>SUM(AA3:AD8)</f>
        <v>6580.25</v>
      </c>
      <c r="AY15" s="15">
        <f>SUM(H3:K8,Z3:Z8)</f>
        <v>2367.75</v>
      </c>
      <c r="AZ15" s="15">
        <f>SUM(AE3:AJ8)</f>
        <v>1936</v>
      </c>
      <c r="BA15" s="15">
        <f>SUM(B3:G8)</f>
        <v>3845.5</v>
      </c>
      <c r="BB15" s="15">
        <f>SUM(T3:Y8,AM3:AN8)</f>
        <v>846.5</v>
      </c>
      <c r="BC15" s="15">
        <f>SUM(L3:S8,AK3:AL8)</f>
        <v>2642.25</v>
      </c>
      <c r="BD15" s="14">
        <f>SUM(AO3:AR8)</f>
        <v>707.5</v>
      </c>
      <c r="BE15" s="9">
        <f t="shared" si="0"/>
        <v>18925.75</v>
      </c>
    </row>
    <row r="16" spans="1:57">
      <c r="A16" s="1" t="s">
        <v>13</v>
      </c>
      <c r="B16" s="12">
        <v>17.75</v>
      </c>
      <c r="C16" s="12">
        <v>35.25</v>
      </c>
      <c r="D16" s="12">
        <v>13.5</v>
      </c>
      <c r="E16" s="12">
        <v>16</v>
      </c>
      <c r="F16" s="12">
        <v>86.25</v>
      </c>
      <c r="G16" s="12">
        <v>32.25</v>
      </c>
      <c r="H16" s="12">
        <v>66.25</v>
      </c>
      <c r="I16" s="12">
        <v>63.75</v>
      </c>
      <c r="J16" s="12">
        <v>123</v>
      </c>
      <c r="K16" s="12">
        <v>106</v>
      </c>
      <c r="L16" s="12">
        <v>228.5</v>
      </c>
      <c r="M16" s="12">
        <v>288.25</v>
      </c>
      <c r="N16" s="12">
        <v>85</v>
      </c>
      <c r="O16" s="12">
        <v>7.25</v>
      </c>
      <c r="P16" s="12">
        <v>133.5</v>
      </c>
      <c r="Q16" s="12">
        <v>75.25</v>
      </c>
      <c r="R16" s="12">
        <v>81.75</v>
      </c>
      <c r="S16" s="12">
        <v>134.5</v>
      </c>
      <c r="T16" s="12">
        <v>20.5</v>
      </c>
      <c r="U16" s="12">
        <v>7</v>
      </c>
      <c r="V16" s="12">
        <v>6.25</v>
      </c>
      <c r="W16" s="12">
        <v>3</v>
      </c>
      <c r="X16" s="12">
        <v>3.25</v>
      </c>
      <c r="Y16" s="12">
        <v>10.5</v>
      </c>
      <c r="Z16" s="12">
        <v>32.25</v>
      </c>
      <c r="AA16" s="12">
        <v>116.25</v>
      </c>
      <c r="AB16" s="12">
        <v>104.5</v>
      </c>
      <c r="AC16" s="12">
        <v>366.5</v>
      </c>
      <c r="AD16" s="12">
        <v>134.25</v>
      </c>
      <c r="AE16" s="12">
        <v>41.25</v>
      </c>
      <c r="AF16" s="12">
        <v>39.5</v>
      </c>
      <c r="AG16" s="12">
        <v>18</v>
      </c>
      <c r="AH16" s="12">
        <v>23.25</v>
      </c>
      <c r="AI16" s="12">
        <v>26.75</v>
      </c>
      <c r="AJ16" s="12">
        <v>7.75</v>
      </c>
      <c r="AK16" s="12">
        <v>52.25</v>
      </c>
      <c r="AL16" s="12">
        <v>94.5</v>
      </c>
      <c r="AM16" s="12">
        <v>4.25</v>
      </c>
      <c r="AN16" s="12">
        <v>22.5</v>
      </c>
      <c r="AO16" s="12">
        <v>4</v>
      </c>
      <c r="AP16" s="12">
        <v>6.25</v>
      </c>
      <c r="AQ16" s="12">
        <v>9.75</v>
      </c>
      <c r="AR16" s="12">
        <v>6.25</v>
      </c>
      <c r="AS16" s="12">
        <v>53.25</v>
      </c>
      <c r="AT16" s="13">
        <v>2807.75</v>
      </c>
      <c r="AU16" s="14"/>
      <c r="AW16" s="17" t="s">
        <v>47</v>
      </c>
      <c r="AX16" s="15">
        <f>SUM(AA21:AD26,AA40:AD41)</f>
        <v>6172.25</v>
      </c>
      <c r="AY16" s="15">
        <f>SUM(H21:K26,H40:K41,Z21:Z26,Z40:Z41)</f>
        <v>1248.75</v>
      </c>
      <c r="AZ16" s="15">
        <f>SUM(AE21:AJ26,AE40:AJ41)</f>
        <v>1240.5</v>
      </c>
      <c r="BA16" s="15">
        <f>SUM(B21:G26,B40:G41)</f>
        <v>899.25</v>
      </c>
      <c r="BB16" s="15">
        <f>SUM(T21:Y26,T40:Y41,AM21:AN26,AM40:AN41)</f>
        <v>2711.25</v>
      </c>
      <c r="BC16" s="15">
        <f>SUM(L21:S26,L40:S41,AK21:AL26,AK40:AL41)</f>
        <v>1121.75</v>
      </c>
      <c r="BD16" s="14">
        <f>SUM(AO21:AR26,AO40:AR41)</f>
        <v>659</v>
      </c>
      <c r="BE16" s="9">
        <f t="shared" si="0"/>
        <v>14052.75</v>
      </c>
    </row>
    <row r="17" spans="1:57">
      <c r="A17" s="1" t="s">
        <v>14</v>
      </c>
      <c r="B17" s="12">
        <v>18.5</v>
      </c>
      <c r="C17" s="12">
        <v>32.75</v>
      </c>
      <c r="D17" s="12">
        <v>11</v>
      </c>
      <c r="E17" s="12">
        <v>11.25</v>
      </c>
      <c r="F17" s="12">
        <v>66.75</v>
      </c>
      <c r="G17" s="12">
        <v>30</v>
      </c>
      <c r="H17" s="12">
        <v>59.5</v>
      </c>
      <c r="I17" s="12">
        <v>51.75</v>
      </c>
      <c r="J17" s="12">
        <v>79</v>
      </c>
      <c r="K17" s="12">
        <v>45.5</v>
      </c>
      <c r="L17" s="12">
        <v>147.5</v>
      </c>
      <c r="M17" s="12">
        <v>244</v>
      </c>
      <c r="N17" s="12">
        <v>71.75</v>
      </c>
      <c r="O17" s="12">
        <v>133.25</v>
      </c>
      <c r="P17" s="12">
        <v>5.75</v>
      </c>
      <c r="Q17" s="12">
        <v>71</v>
      </c>
      <c r="R17" s="12">
        <v>78</v>
      </c>
      <c r="S17" s="12">
        <v>137.75</v>
      </c>
      <c r="T17" s="12">
        <v>11</v>
      </c>
      <c r="U17" s="12">
        <v>6.25</v>
      </c>
      <c r="V17" s="12">
        <v>8.25</v>
      </c>
      <c r="W17" s="12">
        <v>4.25</v>
      </c>
      <c r="X17" s="12">
        <v>4.25</v>
      </c>
      <c r="Y17" s="12">
        <v>9.5</v>
      </c>
      <c r="Z17" s="12">
        <v>21.25</v>
      </c>
      <c r="AA17" s="12">
        <v>70.75</v>
      </c>
      <c r="AB17" s="12">
        <v>62.75</v>
      </c>
      <c r="AC17" s="12">
        <v>207.25</v>
      </c>
      <c r="AD17" s="12">
        <v>77.75</v>
      </c>
      <c r="AE17" s="12">
        <v>25.75</v>
      </c>
      <c r="AF17" s="12">
        <v>29</v>
      </c>
      <c r="AG17" s="12">
        <v>9.75</v>
      </c>
      <c r="AH17" s="12">
        <v>23.75</v>
      </c>
      <c r="AI17" s="12">
        <v>22.25</v>
      </c>
      <c r="AJ17" s="12">
        <v>1.5</v>
      </c>
      <c r="AK17" s="12">
        <v>24</v>
      </c>
      <c r="AL17" s="12">
        <v>36</v>
      </c>
      <c r="AM17" s="12">
        <v>1.25</v>
      </c>
      <c r="AN17" s="12">
        <v>25.25</v>
      </c>
      <c r="AO17" s="12">
        <v>5.75</v>
      </c>
      <c r="AP17" s="12">
        <v>6</v>
      </c>
      <c r="AQ17" s="12">
        <v>13.25</v>
      </c>
      <c r="AR17" s="12">
        <v>10.5</v>
      </c>
      <c r="AS17" s="12">
        <v>19.75</v>
      </c>
      <c r="AT17" s="13">
        <v>2032</v>
      </c>
      <c r="AU17" s="14"/>
      <c r="AW17" s="1" t="s">
        <v>48</v>
      </c>
      <c r="AX17" s="14">
        <f>SUM(AA13:AD20,AA38:AD39)</f>
        <v>7570.5</v>
      </c>
      <c r="AY17" s="14">
        <f>SUM(H13:K20,H38:K39,Z13:Z20,Z38:Z39)</f>
        <v>2695.25</v>
      </c>
      <c r="AZ17" s="14">
        <f>SUM(AE13:AJ20,AE38:AJ39)</f>
        <v>1984.75</v>
      </c>
      <c r="BA17" s="14">
        <f>SUM(B13:G20,B38:G39)</f>
        <v>2741.5</v>
      </c>
      <c r="BB17" s="14">
        <f>SUM(T13:Y20,T38:Y39,AM13:AN20,AM38:AN39)</f>
        <v>1156.5</v>
      </c>
      <c r="BC17" s="14">
        <f>SUM(L13:S20,L38:S39,AK13:AL20,AK38:AL39)</f>
        <v>9015.5</v>
      </c>
      <c r="BD17" s="14">
        <f>SUM(AO13:AR20,AO38:AR39)</f>
        <v>525</v>
      </c>
      <c r="BE17" s="9">
        <f t="shared" si="0"/>
        <v>25689</v>
      </c>
    </row>
    <row r="18" spans="1:57">
      <c r="A18" s="1" t="s">
        <v>15</v>
      </c>
      <c r="B18" s="12">
        <v>14</v>
      </c>
      <c r="C18" s="12">
        <v>20.75</v>
      </c>
      <c r="D18" s="12">
        <v>6.75</v>
      </c>
      <c r="E18" s="12">
        <v>5.25</v>
      </c>
      <c r="F18" s="12">
        <v>34.5</v>
      </c>
      <c r="G18" s="12">
        <v>12</v>
      </c>
      <c r="H18" s="12">
        <v>31</v>
      </c>
      <c r="I18" s="12">
        <v>20.25</v>
      </c>
      <c r="J18" s="12">
        <v>37.25</v>
      </c>
      <c r="K18" s="12">
        <v>20.5</v>
      </c>
      <c r="L18" s="12">
        <v>66.25</v>
      </c>
      <c r="M18" s="12">
        <v>168</v>
      </c>
      <c r="N18" s="12">
        <v>33</v>
      </c>
      <c r="O18" s="12">
        <v>66</v>
      </c>
      <c r="P18" s="12">
        <v>78.25</v>
      </c>
      <c r="Q18" s="12">
        <v>5.75</v>
      </c>
      <c r="R18" s="12">
        <v>37.5</v>
      </c>
      <c r="S18" s="12">
        <v>74.75</v>
      </c>
      <c r="T18" s="12">
        <v>11.25</v>
      </c>
      <c r="U18" s="12">
        <v>3.75</v>
      </c>
      <c r="V18" s="12">
        <v>5.5</v>
      </c>
      <c r="W18" s="12">
        <v>1.25</v>
      </c>
      <c r="X18" s="12">
        <v>3</v>
      </c>
      <c r="Y18" s="12">
        <v>6.75</v>
      </c>
      <c r="Z18" s="12">
        <v>10.25</v>
      </c>
      <c r="AA18" s="12">
        <v>47.5</v>
      </c>
      <c r="AB18" s="12">
        <v>51.5</v>
      </c>
      <c r="AC18" s="12">
        <v>142</v>
      </c>
      <c r="AD18" s="12">
        <v>59.75</v>
      </c>
      <c r="AE18" s="12">
        <v>18.25</v>
      </c>
      <c r="AF18" s="12">
        <v>29.5</v>
      </c>
      <c r="AG18" s="12">
        <v>6.75</v>
      </c>
      <c r="AH18" s="12">
        <v>15.25</v>
      </c>
      <c r="AI18" s="12">
        <v>14.25</v>
      </c>
      <c r="AJ18" s="12">
        <v>6</v>
      </c>
      <c r="AK18" s="12">
        <v>16</v>
      </c>
      <c r="AL18" s="12">
        <v>23</v>
      </c>
      <c r="AM18" s="12">
        <v>1.25</v>
      </c>
      <c r="AN18" s="12">
        <v>14.25</v>
      </c>
      <c r="AO18" s="12">
        <v>4.75</v>
      </c>
      <c r="AP18" s="12">
        <v>7.5</v>
      </c>
      <c r="AQ18" s="12">
        <v>4.25</v>
      </c>
      <c r="AR18" s="12">
        <v>3</v>
      </c>
      <c r="AS18" s="12">
        <v>8.25</v>
      </c>
      <c r="AT18" s="13">
        <v>1246.5</v>
      </c>
      <c r="AU18" s="14"/>
      <c r="AW18" s="9" t="s">
        <v>58</v>
      </c>
      <c r="AX18" s="15">
        <f>SUM(AA42:AD45)</f>
        <v>4324.5</v>
      </c>
      <c r="AY18" s="9">
        <f>SUM(Z42:Z45,H42:K45)</f>
        <v>329.75</v>
      </c>
      <c r="AZ18" s="9">
        <f>SUM(AE42:AJ45)</f>
        <v>1938.25</v>
      </c>
      <c r="BA18" s="9">
        <f>SUM(B42:G45)</f>
        <v>719.25</v>
      </c>
      <c r="BB18" s="9">
        <f>SUM(T42:Y45, AM42:AN45)</f>
        <v>566.5</v>
      </c>
      <c r="BC18" s="9">
        <f>SUM(AK42:AL45,L42:S45)</f>
        <v>478.5</v>
      </c>
      <c r="BD18" s="9">
        <f>SUM(AO42:AR45)</f>
        <v>773.75</v>
      </c>
      <c r="BE18" s="9">
        <f t="shared" si="0"/>
        <v>9130.5</v>
      </c>
    </row>
    <row r="19" spans="1:57">
      <c r="A19" s="1" t="s">
        <v>16</v>
      </c>
      <c r="B19" s="12">
        <v>10</v>
      </c>
      <c r="C19" s="12">
        <v>18.25</v>
      </c>
      <c r="D19" s="12">
        <v>9.75</v>
      </c>
      <c r="E19" s="12">
        <v>8.25</v>
      </c>
      <c r="F19" s="12">
        <v>78.5</v>
      </c>
      <c r="G19" s="12">
        <v>11</v>
      </c>
      <c r="H19" s="12">
        <v>23.5</v>
      </c>
      <c r="I19" s="12">
        <v>25.25</v>
      </c>
      <c r="J19" s="12">
        <v>52.75</v>
      </c>
      <c r="K19" s="12">
        <v>34</v>
      </c>
      <c r="L19" s="12">
        <v>44.75</v>
      </c>
      <c r="M19" s="12">
        <v>139.75</v>
      </c>
      <c r="N19" s="12">
        <v>32.5</v>
      </c>
      <c r="O19" s="12">
        <v>82</v>
      </c>
      <c r="P19" s="12">
        <v>75.75</v>
      </c>
      <c r="Q19" s="12">
        <v>42.75</v>
      </c>
      <c r="R19" s="12">
        <v>9.75</v>
      </c>
      <c r="S19" s="12">
        <v>82.75</v>
      </c>
      <c r="T19" s="12">
        <v>7.75</v>
      </c>
      <c r="U19" s="12">
        <v>7</v>
      </c>
      <c r="V19" s="12">
        <v>8.75</v>
      </c>
      <c r="W19" s="12">
        <v>3.25</v>
      </c>
      <c r="X19" s="12">
        <v>3</v>
      </c>
      <c r="Y19" s="12">
        <v>8.75</v>
      </c>
      <c r="Z19" s="12">
        <v>9.5</v>
      </c>
      <c r="AA19" s="12">
        <v>90.5</v>
      </c>
      <c r="AB19" s="12">
        <v>74.75</v>
      </c>
      <c r="AC19" s="12">
        <v>223</v>
      </c>
      <c r="AD19" s="12">
        <v>69.5</v>
      </c>
      <c r="AE19" s="12">
        <v>19.5</v>
      </c>
      <c r="AF19" s="12">
        <v>19</v>
      </c>
      <c r="AG19" s="12">
        <v>6.75</v>
      </c>
      <c r="AH19" s="12">
        <v>11</v>
      </c>
      <c r="AI19" s="12">
        <v>28</v>
      </c>
      <c r="AJ19" s="12">
        <v>6.5</v>
      </c>
      <c r="AK19" s="12">
        <v>9.75</v>
      </c>
      <c r="AL19" s="12">
        <v>26.5</v>
      </c>
      <c r="AM19" s="12">
        <v>5</v>
      </c>
      <c r="AN19" s="12">
        <v>11.5</v>
      </c>
      <c r="AO19" s="12">
        <v>2.25</v>
      </c>
      <c r="AP19" s="12">
        <v>5</v>
      </c>
      <c r="AQ19" s="12">
        <v>10.75</v>
      </c>
      <c r="AR19" s="12">
        <v>6.25</v>
      </c>
      <c r="AS19" s="12">
        <v>7</v>
      </c>
      <c r="AT19" s="13">
        <v>1461.75</v>
      </c>
      <c r="AU19" s="14"/>
      <c r="AW19" s="9" t="s">
        <v>49</v>
      </c>
      <c r="AX19" s="15">
        <f>SUM(AX12:AX18)</f>
        <v>48959.75</v>
      </c>
      <c r="AY19" s="9">
        <f t="shared" ref="AY19:BD19" si="1">SUM(AY12:AY18)</f>
        <v>16487.5</v>
      </c>
      <c r="AZ19" s="9">
        <f t="shared" si="1"/>
        <v>30159.75</v>
      </c>
      <c r="BA19" s="9">
        <f t="shared" si="1"/>
        <v>19129.5</v>
      </c>
      <c r="BB19" s="9">
        <f t="shared" si="1"/>
        <v>14015.5</v>
      </c>
      <c r="BC19" s="9">
        <f t="shared" si="1"/>
        <v>25338.5</v>
      </c>
      <c r="BD19" s="9">
        <f t="shared" si="1"/>
        <v>9402.5</v>
      </c>
      <c r="BE19" s="9">
        <f t="shared" si="0"/>
        <v>163493</v>
      </c>
    </row>
    <row r="20" spans="1:57">
      <c r="A20" s="1" t="s">
        <v>17</v>
      </c>
      <c r="B20" s="12">
        <v>19.5</v>
      </c>
      <c r="C20" s="12">
        <v>38.5</v>
      </c>
      <c r="D20" s="12">
        <v>23.75</v>
      </c>
      <c r="E20" s="12">
        <v>23.5</v>
      </c>
      <c r="F20" s="12">
        <v>231</v>
      </c>
      <c r="G20" s="12">
        <v>30</v>
      </c>
      <c r="H20" s="12">
        <v>40.5</v>
      </c>
      <c r="I20" s="12">
        <v>54.75</v>
      </c>
      <c r="J20" s="12">
        <v>82.5</v>
      </c>
      <c r="K20" s="12">
        <v>49.25</v>
      </c>
      <c r="L20" s="12">
        <v>97.75</v>
      </c>
      <c r="M20" s="12">
        <v>216.5</v>
      </c>
      <c r="N20" s="12">
        <v>67.75</v>
      </c>
      <c r="O20" s="12">
        <v>161</v>
      </c>
      <c r="P20" s="12">
        <v>148.75</v>
      </c>
      <c r="Q20" s="12">
        <v>101.75</v>
      </c>
      <c r="R20" s="12">
        <v>93</v>
      </c>
      <c r="S20" s="12">
        <v>15.5</v>
      </c>
      <c r="T20" s="12">
        <v>20.5</v>
      </c>
      <c r="U20" s="12">
        <v>16.75</v>
      </c>
      <c r="V20" s="12">
        <v>19.75</v>
      </c>
      <c r="W20" s="12">
        <v>5.5</v>
      </c>
      <c r="X20" s="12">
        <v>6.25</v>
      </c>
      <c r="Y20" s="12">
        <v>20.5</v>
      </c>
      <c r="Z20" s="12">
        <v>11</v>
      </c>
      <c r="AA20" s="12">
        <v>180</v>
      </c>
      <c r="AB20" s="12">
        <v>162.25</v>
      </c>
      <c r="AC20" s="12">
        <v>465.5</v>
      </c>
      <c r="AD20" s="12">
        <v>163.5</v>
      </c>
      <c r="AE20" s="12">
        <v>35</v>
      </c>
      <c r="AF20" s="12">
        <v>27.25</v>
      </c>
      <c r="AG20" s="12">
        <v>16.75</v>
      </c>
      <c r="AH20" s="12">
        <v>29</v>
      </c>
      <c r="AI20" s="12">
        <v>37</v>
      </c>
      <c r="AJ20" s="12">
        <v>7.25</v>
      </c>
      <c r="AK20" s="12">
        <v>23.25</v>
      </c>
      <c r="AL20" s="12">
        <v>52.5</v>
      </c>
      <c r="AM20" s="12">
        <v>3.5</v>
      </c>
      <c r="AN20" s="12">
        <v>33</v>
      </c>
      <c r="AO20" s="12">
        <v>5.25</v>
      </c>
      <c r="AP20" s="12">
        <v>7.5</v>
      </c>
      <c r="AQ20" s="12">
        <v>32</v>
      </c>
      <c r="AR20" s="12">
        <v>5.5</v>
      </c>
      <c r="AS20" s="12">
        <v>14.75</v>
      </c>
      <c r="AT20" s="13">
        <v>2896.25</v>
      </c>
      <c r="AU20" s="14"/>
      <c r="AW20" s="18"/>
      <c r="AX20" s="15"/>
    </row>
    <row r="21" spans="1:57">
      <c r="A21" s="1" t="s">
        <v>18</v>
      </c>
      <c r="B21" s="12">
        <v>22</v>
      </c>
      <c r="C21" s="12">
        <v>22.5</v>
      </c>
      <c r="D21" s="12">
        <v>11.5</v>
      </c>
      <c r="E21" s="12">
        <v>10.75</v>
      </c>
      <c r="F21" s="12">
        <v>50</v>
      </c>
      <c r="G21" s="12">
        <v>17.5</v>
      </c>
      <c r="H21" s="12">
        <v>53</v>
      </c>
      <c r="I21" s="12">
        <v>34.25</v>
      </c>
      <c r="J21" s="12">
        <v>71.5</v>
      </c>
      <c r="K21" s="12">
        <v>10.5</v>
      </c>
      <c r="L21" s="12">
        <v>30.5</v>
      </c>
      <c r="M21" s="12">
        <v>60.75</v>
      </c>
      <c r="N21" s="12">
        <v>13.5</v>
      </c>
      <c r="O21" s="12">
        <v>20</v>
      </c>
      <c r="P21" s="12">
        <v>10</v>
      </c>
      <c r="Q21" s="12">
        <v>11</v>
      </c>
      <c r="R21" s="12">
        <v>9</v>
      </c>
      <c r="S21" s="12">
        <v>18.5</v>
      </c>
      <c r="T21" s="12">
        <v>8</v>
      </c>
      <c r="U21" s="12">
        <v>60.5</v>
      </c>
      <c r="V21" s="12">
        <v>184</v>
      </c>
      <c r="W21" s="12">
        <v>49.25</v>
      </c>
      <c r="X21" s="12">
        <v>24.75</v>
      </c>
      <c r="Y21" s="12">
        <v>45</v>
      </c>
      <c r="Z21" s="12">
        <v>6.75</v>
      </c>
      <c r="AA21" s="12">
        <v>129.5</v>
      </c>
      <c r="AB21" s="12">
        <v>106.25</v>
      </c>
      <c r="AC21" s="12">
        <v>294</v>
      </c>
      <c r="AD21" s="12">
        <v>124.75</v>
      </c>
      <c r="AE21" s="12">
        <v>37</v>
      </c>
      <c r="AF21" s="12">
        <v>43.75</v>
      </c>
      <c r="AG21" s="12">
        <v>22</v>
      </c>
      <c r="AH21" s="12">
        <v>24.75</v>
      </c>
      <c r="AI21" s="12">
        <v>31.75</v>
      </c>
      <c r="AJ21" s="12">
        <v>9.25</v>
      </c>
      <c r="AK21" s="12">
        <v>5.25</v>
      </c>
      <c r="AL21" s="12">
        <v>7.25</v>
      </c>
      <c r="AM21" s="12">
        <v>25</v>
      </c>
      <c r="AN21" s="12">
        <v>181</v>
      </c>
      <c r="AO21" s="12">
        <v>9.25</v>
      </c>
      <c r="AP21" s="12">
        <v>11.75</v>
      </c>
      <c r="AQ21" s="12">
        <v>42.5</v>
      </c>
      <c r="AR21" s="12">
        <v>15.25</v>
      </c>
      <c r="AS21" s="12">
        <v>2.25</v>
      </c>
      <c r="AT21" s="13">
        <v>1977.5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11.75</v>
      </c>
      <c r="C22" s="12">
        <v>11.75</v>
      </c>
      <c r="D22" s="12">
        <v>6.25</v>
      </c>
      <c r="E22" s="12">
        <v>11.25</v>
      </c>
      <c r="F22" s="12">
        <v>55</v>
      </c>
      <c r="G22" s="12">
        <v>10.25</v>
      </c>
      <c r="H22" s="12">
        <v>31.5</v>
      </c>
      <c r="I22" s="12">
        <v>35.5</v>
      </c>
      <c r="J22" s="12">
        <v>49.25</v>
      </c>
      <c r="K22" s="12">
        <v>6.5</v>
      </c>
      <c r="L22" s="12">
        <v>20.5</v>
      </c>
      <c r="M22" s="12">
        <v>44.75</v>
      </c>
      <c r="N22" s="12">
        <v>6.75</v>
      </c>
      <c r="O22" s="12">
        <v>5.75</v>
      </c>
      <c r="P22" s="12">
        <v>5.75</v>
      </c>
      <c r="Q22" s="12">
        <v>4</v>
      </c>
      <c r="R22" s="12">
        <v>7</v>
      </c>
      <c r="S22" s="12">
        <v>13</v>
      </c>
      <c r="T22" s="12">
        <v>52.75</v>
      </c>
      <c r="U22" s="12">
        <v>8.25</v>
      </c>
      <c r="V22" s="12">
        <v>71.25</v>
      </c>
      <c r="W22" s="12">
        <v>21.25</v>
      </c>
      <c r="X22" s="12">
        <v>12.25</v>
      </c>
      <c r="Y22" s="12">
        <v>56.75</v>
      </c>
      <c r="Z22" s="12">
        <v>4.75</v>
      </c>
      <c r="AA22" s="12">
        <v>156.75</v>
      </c>
      <c r="AB22" s="12">
        <v>142.75</v>
      </c>
      <c r="AC22" s="12">
        <v>339.5</v>
      </c>
      <c r="AD22" s="12">
        <v>141.25</v>
      </c>
      <c r="AE22" s="12">
        <v>33</v>
      </c>
      <c r="AF22" s="12">
        <v>31</v>
      </c>
      <c r="AG22" s="12">
        <v>15</v>
      </c>
      <c r="AH22" s="12">
        <v>15.25</v>
      </c>
      <c r="AI22" s="12">
        <v>19.25</v>
      </c>
      <c r="AJ22" s="12">
        <v>6.25</v>
      </c>
      <c r="AK22" s="12">
        <v>2.25</v>
      </c>
      <c r="AL22" s="12">
        <v>9.5</v>
      </c>
      <c r="AM22" s="12">
        <v>6.25</v>
      </c>
      <c r="AN22" s="12">
        <v>49.5</v>
      </c>
      <c r="AO22" s="12">
        <v>5.5</v>
      </c>
      <c r="AP22" s="12">
        <v>5.25</v>
      </c>
      <c r="AQ22" s="12">
        <v>70.75</v>
      </c>
      <c r="AR22" s="12">
        <v>14.5</v>
      </c>
      <c r="AS22" s="12">
        <v>1.25</v>
      </c>
      <c r="AT22" s="13">
        <v>1628.5</v>
      </c>
      <c r="AU22" s="14"/>
      <c r="AW22" s="17" t="s">
        <v>43</v>
      </c>
      <c r="AX22" s="15">
        <f>AX12</f>
        <v>2287</v>
      </c>
      <c r="AY22" s="15"/>
      <c r="AZ22" s="15"/>
    </row>
    <row r="23" spans="1:57">
      <c r="A23" s="1" t="s">
        <v>20</v>
      </c>
      <c r="B23" s="12">
        <v>10.5</v>
      </c>
      <c r="C23" s="12">
        <v>20.75</v>
      </c>
      <c r="D23" s="12">
        <v>15.25</v>
      </c>
      <c r="E23" s="12">
        <v>15.5</v>
      </c>
      <c r="F23" s="12">
        <v>87.25</v>
      </c>
      <c r="G23" s="12">
        <v>18.5</v>
      </c>
      <c r="H23" s="12">
        <v>50.25</v>
      </c>
      <c r="I23" s="12">
        <v>65</v>
      </c>
      <c r="J23" s="12">
        <v>82.25</v>
      </c>
      <c r="K23" s="12">
        <v>12.25</v>
      </c>
      <c r="L23" s="12">
        <v>29.75</v>
      </c>
      <c r="M23" s="12">
        <v>42.5</v>
      </c>
      <c r="N23" s="12">
        <v>14</v>
      </c>
      <c r="O23" s="12">
        <v>7</v>
      </c>
      <c r="P23" s="12">
        <v>11.25</v>
      </c>
      <c r="Q23" s="12">
        <v>5</v>
      </c>
      <c r="R23" s="12">
        <v>7</v>
      </c>
      <c r="S23" s="12">
        <v>19</v>
      </c>
      <c r="T23" s="12">
        <v>213.75</v>
      </c>
      <c r="U23" s="12">
        <v>92.25</v>
      </c>
      <c r="V23" s="12">
        <v>9.75</v>
      </c>
      <c r="W23" s="12">
        <v>48.5</v>
      </c>
      <c r="X23" s="12">
        <v>29.75</v>
      </c>
      <c r="Y23" s="12">
        <v>91</v>
      </c>
      <c r="Z23" s="12">
        <v>6.25</v>
      </c>
      <c r="AA23" s="12">
        <v>237.75</v>
      </c>
      <c r="AB23" s="12">
        <v>190.5</v>
      </c>
      <c r="AC23" s="12">
        <v>513</v>
      </c>
      <c r="AD23" s="12">
        <v>225.5</v>
      </c>
      <c r="AE23" s="12">
        <v>47</v>
      </c>
      <c r="AF23" s="12">
        <v>36.25</v>
      </c>
      <c r="AG23" s="12">
        <v>19</v>
      </c>
      <c r="AH23" s="12">
        <v>23.25</v>
      </c>
      <c r="AI23" s="12">
        <v>31.75</v>
      </c>
      <c r="AJ23" s="12">
        <v>8.25</v>
      </c>
      <c r="AK23" s="12">
        <v>6</v>
      </c>
      <c r="AL23" s="12">
        <v>7.25</v>
      </c>
      <c r="AM23" s="12">
        <v>22.75</v>
      </c>
      <c r="AN23" s="12">
        <v>89</v>
      </c>
      <c r="AO23" s="12">
        <v>8.25</v>
      </c>
      <c r="AP23" s="12">
        <v>9</v>
      </c>
      <c r="AQ23" s="12">
        <v>85</v>
      </c>
      <c r="AR23" s="12">
        <v>21.75</v>
      </c>
      <c r="AS23" s="12">
        <v>1</v>
      </c>
      <c r="AT23" s="13">
        <v>2586.5</v>
      </c>
      <c r="AU23" s="14"/>
      <c r="AW23" s="17" t="s">
        <v>44</v>
      </c>
      <c r="AX23" s="15">
        <f>AX13+AY12</f>
        <v>13575.75</v>
      </c>
      <c r="AY23" s="15">
        <f>AY13</f>
        <v>893</v>
      </c>
      <c r="AZ23" s="15"/>
      <c r="BA23" s="15"/>
    </row>
    <row r="24" spans="1:57">
      <c r="A24" s="1" t="s">
        <v>21</v>
      </c>
      <c r="B24" s="12">
        <v>5.75</v>
      </c>
      <c r="C24" s="12">
        <v>9.25</v>
      </c>
      <c r="D24" s="12">
        <v>8.25</v>
      </c>
      <c r="E24" s="12">
        <v>8</v>
      </c>
      <c r="F24" s="12">
        <v>42.75</v>
      </c>
      <c r="G24" s="12">
        <v>9</v>
      </c>
      <c r="H24" s="12">
        <v>18.5</v>
      </c>
      <c r="I24" s="12">
        <v>25.5</v>
      </c>
      <c r="J24" s="12">
        <v>38</v>
      </c>
      <c r="K24" s="12">
        <v>5.25</v>
      </c>
      <c r="L24" s="12">
        <v>21.75</v>
      </c>
      <c r="M24" s="12">
        <v>16.5</v>
      </c>
      <c r="N24" s="12">
        <v>2.5</v>
      </c>
      <c r="O24" s="12">
        <v>4.5</v>
      </c>
      <c r="P24" s="12">
        <v>2.5</v>
      </c>
      <c r="Q24" s="12">
        <v>1.5</v>
      </c>
      <c r="R24" s="12">
        <v>1.5</v>
      </c>
      <c r="S24" s="12">
        <v>4.75</v>
      </c>
      <c r="T24" s="12">
        <v>77.5</v>
      </c>
      <c r="U24" s="12">
        <v>22.75</v>
      </c>
      <c r="V24" s="12">
        <v>43.5</v>
      </c>
      <c r="W24" s="12">
        <v>3.25</v>
      </c>
      <c r="X24" s="12">
        <v>8.5</v>
      </c>
      <c r="Y24" s="12">
        <v>47.25</v>
      </c>
      <c r="Z24" s="12">
        <v>3.25</v>
      </c>
      <c r="AA24" s="12">
        <v>131.5</v>
      </c>
      <c r="AB24" s="12">
        <v>114.25</v>
      </c>
      <c r="AC24" s="12">
        <v>281.5</v>
      </c>
      <c r="AD24" s="12">
        <v>148.75</v>
      </c>
      <c r="AE24" s="12">
        <v>29</v>
      </c>
      <c r="AF24" s="12">
        <v>15.75</v>
      </c>
      <c r="AG24" s="12">
        <v>9.75</v>
      </c>
      <c r="AH24" s="12">
        <v>5.5</v>
      </c>
      <c r="AI24" s="12">
        <v>9.5</v>
      </c>
      <c r="AJ24" s="12">
        <v>1.75</v>
      </c>
      <c r="AK24" s="12">
        <v>2</v>
      </c>
      <c r="AL24" s="12">
        <v>2.75</v>
      </c>
      <c r="AM24" s="12">
        <v>8</v>
      </c>
      <c r="AN24" s="12">
        <v>19.25</v>
      </c>
      <c r="AO24" s="12">
        <v>2.25</v>
      </c>
      <c r="AP24" s="12">
        <v>3.5</v>
      </c>
      <c r="AQ24" s="12">
        <v>53.25</v>
      </c>
      <c r="AR24" s="12">
        <v>9.25</v>
      </c>
      <c r="AS24" s="12">
        <v>0</v>
      </c>
      <c r="AT24" s="13">
        <v>1279.25</v>
      </c>
      <c r="AU24" s="14"/>
      <c r="AW24" s="17" t="s">
        <v>45</v>
      </c>
      <c r="AX24" s="15">
        <f>AX14+AZ12</f>
        <v>30966</v>
      </c>
      <c r="AY24" s="15">
        <f>AY14+AZ13</f>
        <v>4004.75</v>
      </c>
      <c r="AZ24" s="15">
        <f>AZ14</f>
        <v>5492</v>
      </c>
      <c r="BA24" s="15"/>
      <c r="BB24" s="15"/>
    </row>
    <row r="25" spans="1:57">
      <c r="A25" s="1" t="s">
        <v>22</v>
      </c>
      <c r="B25" s="12">
        <v>4.5</v>
      </c>
      <c r="C25" s="12">
        <v>6</v>
      </c>
      <c r="D25" s="12">
        <v>4.75</v>
      </c>
      <c r="E25" s="12">
        <v>4</v>
      </c>
      <c r="F25" s="12">
        <v>37.5</v>
      </c>
      <c r="G25" s="12">
        <v>4</v>
      </c>
      <c r="H25" s="12">
        <v>13.75</v>
      </c>
      <c r="I25" s="12">
        <v>17</v>
      </c>
      <c r="J25" s="12">
        <v>30.5</v>
      </c>
      <c r="K25" s="12">
        <v>4.75</v>
      </c>
      <c r="L25" s="12">
        <v>19.25</v>
      </c>
      <c r="M25" s="12">
        <v>13.75</v>
      </c>
      <c r="N25" s="12">
        <v>0.5</v>
      </c>
      <c r="O25" s="12">
        <v>2.75</v>
      </c>
      <c r="P25" s="12">
        <v>3.75</v>
      </c>
      <c r="Q25" s="12">
        <v>2.75</v>
      </c>
      <c r="R25" s="12">
        <v>2</v>
      </c>
      <c r="S25" s="12">
        <v>5.5</v>
      </c>
      <c r="T25" s="12">
        <v>28.5</v>
      </c>
      <c r="U25" s="12">
        <v>13.75</v>
      </c>
      <c r="V25" s="12">
        <v>28.5</v>
      </c>
      <c r="W25" s="12">
        <v>12.5</v>
      </c>
      <c r="X25" s="12">
        <v>3.5</v>
      </c>
      <c r="Y25" s="12">
        <v>42.5</v>
      </c>
      <c r="Z25" s="12">
        <v>2</v>
      </c>
      <c r="AA25" s="12">
        <v>116.75</v>
      </c>
      <c r="AB25" s="12">
        <v>89.75</v>
      </c>
      <c r="AC25" s="12">
        <v>216.75</v>
      </c>
      <c r="AD25" s="12">
        <v>116.25</v>
      </c>
      <c r="AE25" s="12">
        <v>17.5</v>
      </c>
      <c r="AF25" s="12">
        <v>19</v>
      </c>
      <c r="AG25" s="12">
        <v>5.5</v>
      </c>
      <c r="AH25" s="12">
        <v>7.5</v>
      </c>
      <c r="AI25" s="12">
        <v>6.75</v>
      </c>
      <c r="AJ25" s="12">
        <v>3.5</v>
      </c>
      <c r="AK25" s="12">
        <v>0.75</v>
      </c>
      <c r="AL25" s="12">
        <v>1.75</v>
      </c>
      <c r="AM25" s="12">
        <v>1.25</v>
      </c>
      <c r="AN25" s="12">
        <v>11.25</v>
      </c>
      <c r="AO25" s="12">
        <v>0.5</v>
      </c>
      <c r="AP25" s="12">
        <v>1.5</v>
      </c>
      <c r="AQ25" s="12">
        <v>31.5</v>
      </c>
      <c r="AR25" s="12">
        <v>8.75</v>
      </c>
      <c r="AS25" s="12">
        <v>0.25</v>
      </c>
      <c r="AT25" s="13">
        <v>965</v>
      </c>
      <c r="AU25" s="14"/>
      <c r="AW25" s="17" t="s">
        <v>46</v>
      </c>
      <c r="AX25" s="15">
        <f>AX15+BA12</f>
        <v>13306.5</v>
      </c>
      <c r="AY25" s="15">
        <f>AY15+BA13</f>
        <v>4681.25</v>
      </c>
      <c r="AZ25" s="15">
        <f>AZ15+BA14</f>
        <v>3820.25</v>
      </c>
      <c r="BA25" s="15">
        <f>BA15</f>
        <v>3845.5</v>
      </c>
      <c r="BB25" s="15"/>
      <c r="BC25" s="15"/>
      <c r="BD25" s="14"/>
    </row>
    <row r="26" spans="1:57">
      <c r="A26" s="1" t="s">
        <v>23</v>
      </c>
      <c r="B26" s="12">
        <v>11.5</v>
      </c>
      <c r="C26" s="12">
        <v>24</v>
      </c>
      <c r="D26" s="12">
        <v>28.5</v>
      </c>
      <c r="E26" s="12">
        <v>21.75</v>
      </c>
      <c r="F26" s="12">
        <v>53.25</v>
      </c>
      <c r="G26" s="12">
        <v>11</v>
      </c>
      <c r="H26" s="12">
        <v>54</v>
      </c>
      <c r="I26" s="12">
        <v>77.25</v>
      </c>
      <c r="J26" s="12">
        <v>94.25</v>
      </c>
      <c r="K26" s="12">
        <v>12.25</v>
      </c>
      <c r="L26" s="12">
        <v>51</v>
      </c>
      <c r="M26" s="12">
        <v>46.25</v>
      </c>
      <c r="N26" s="12">
        <v>14.75</v>
      </c>
      <c r="O26" s="12">
        <v>10.75</v>
      </c>
      <c r="P26" s="12">
        <v>10</v>
      </c>
      <c r="Q26" s="12">
        <v>6.25</v>
      </c>
      <c r="R26" s="12">
        <v>5</v>
      </c>
      <c r="S26" s="12">
        <v>15</v>
      </c>
      <c r="T26" s="12">
        <v>41.5</v>
      </c>
      <c r="U26" s="12">
        <v>61.5</v>
      </c>
      <c r="V26" s="12">
        <v>90</v>
      </c>
      <c r="W26" s="12">
        <v>47</v>
      </c>
      <c r="X26" s="12">
        <v>46.5</v>
      </c>
      <c r="Y26" s="12">
        <v>11.5</v>
      </c>
      <c r="Z26" s="12">
        <v>22.75</v>
      </c>
      <c r="AA26" s="12">
        <v>265.25</v>
      </c>
      <c r="AB26" s="12">
        <v>229</v>
      </c>
      <c r="AC26" s="12">
        <v>590.5</v>
      </c>
      <c r="AD26" s="12">
        <v>316.25</v>
      </c>
      <c r="AE26" s="12">
        <v>153.25</v>
      </c>
      <c r="AF26" s="12">
        <v>113.75</v>
      </c>
      <c r="AG26" s="12">
        <v>37.25</v>
      </c>
      <c r="AH26" s="12">
        <v>17</v>
      </c>
      <c r="AI26" s="12">
        <v>24.75</v>
      </c>
      <c r="AJ26" s="12">
        <v>5.25</v>
      </c>
      <c r="AK26" s="12">
        <v>8</v>
      </c>
      <c r="AL26" s="12">
        <v>7.25</v>
      </c>
      <c r="AM26" s="12">
        <v>9.5</v>
      </c>
      <c r="AN26" s="12">
        <v>28.5</v>
      </c>
      <c r="AO26" s="12">
        <v>2.75</v>
      </c>
      <c r="AP26" s="12">
        <v>5.25</v>
      </c>
      <c r="AQ26" s="12">
        <v>85</v>
      </c>
      <c r="AR26" s="12">
        <v>20.5</v>
      </c>
      <c r="AS26" s="12">
        <v>2</v>
      </c>
      <c r="AT26" s="13">
        <v>2788.5</v>
      </c>
      <c r="AU26" s="14"/>
      <c r="AW26" s="9" t="s">
        <v>47</v>
      </c>
      <c r="AX26" s="15">
        <f>AX16+BB12</f>
        <v>12536.25</v>
      </c>
      <c r="AY26" s="9">
        <f>AY16+BB13</f>
        <v>2427</v>
      </c>
      <c r="AZ26" s="9">
        <f>AZ16+BB14</f>
        <v>2433</v>
      </c>
      <c r="BA26" s="9">
        <f>BA16+BB15</f>
        <v>1745.75</v>
      </c>
      <c r="BB26" s="9">
        <f>BB16</f>
        <v>2711.25</v>
      </c>
    </row>
    <row r="27" spans="1:57">
      <c r="A27" s="1" t="s">
        <v>24</v>
      </c>
      <c r="B27" s="12">
        <v>15.25</v>
      </c>
      <c r="C27" s="12">
        <v>25.25</v>
      </c>
      <c r="D27" s="12">
        <v>8</v>
      </c>
      <c r="E27" s="12">
        <v>13.25</v>
      </c>
      <c r="F27" s="12">
        <v>53.25</v>
      </c>
      <c r="G27" s="12">
        <v>30</v>
      </c>
      <c r="H27" s="12">
        <v>48</v>
      </c>
      <c r="I27" s="12">
        <v>31.75</v>
      </c>
      <c r="J27" s="12">
        <v>75.75</v>
      </c>
      <c r="K27" s="12">
        <v>14.5</v>
      </c>
      <c r="L27" s="12">
        <v>86.75</v>
      </c>
      <c r="M27" s="12">
        <v>75.25</v>
      </c>
      <c r="N27" s="12">
        <v>21</v>
      </c>
      <c r="O27" s="12">
        <v>34.5</v>
      </c>
      <c r="P27" s="12">
        <v>15</v>
      </c>
      <c r="Q27" s="12">
        <v>7.75</v>
      </c>
      <c r="R27" s="12">
        <v>9</v>
      </c>
      <c r="S27" s="12">
        <v>8.25</v>
      </c>
      <c r="T27" s="12">
        <v>7</v>
      </c>
      <c r="U27" s="12">
        <v>4.5</v>
      </c>
      <c r="V27" s="12">
        <v>6.75</v>
      </c>
      <c r="W27" s="12">
        <v>3.5</v>
      </c>
      <c r="X27" s="12">
        <v>2.75</v>
      </c>
      <c r="Y27" s="12">
        <v>15.75</v>
      </c>
      <c r="Z27" s="12">
        <v>5</v>
      </c>
      <c r="AA27" s="12">
        <v>278.75</v>
      </c>
      <c r="AB27" s="12">
        <v>288</v>
      </c>
      <c r="AC27" s="12">
        <v>734.5</v>
      </c>
      <c r="AD27" s="12">
        <v>271.75</v>
      </c>
      <c r="AE27" s="12">
        <v>135.25</v>
      </c>
      <c r="AF27" s="12">
        <v>105.75</v>
      </c>
      <c r="AG27" s="12">
        <v>22.5</v>
      </c>
      <c r="AH27" s="12">
        <v>29.75</v>
      </c>
      <c r="AI27" s="12">
        <v>18.75</v>
      </c>
      <c r="AJ27" s="12">
        <v>5</v>
      </c>
      <c r="AK27" s="12">
        <v>5.75</v>
      </c>
      <c r="AL27" s="12">
        <v>11.5</v>
      </c>
      <c r="AM27" s="12">
        <v>2</v>
      </c>
      <c r="AN27" s="12">
        <v>17</v>
      </c>
      <c r="AO27" s="12">
        <v>3</v>
      </c>
      <c r="AP27" s="12">
        <v>7</v>
      </c>
      <c r="AQ27" s="12">
        <v>24</v>
      </c>
      <c r="AR27" s="12">
        <v>10</v>
      </c>
      <c r="AS27" s="12">
        <v>3.75</v>
      </c>
      <c r="AT27" s="13">
        <v>2591.75</v>
      </c>
      <c r="AU27" s="14"/>
      <c r="AW27" s="9" t="s">
        <v>48</v>
      </c>
      <c r="AX27" s="15">
        <f>AX17+BC12</f>
        <v>15210</v>
      </c>
      <c r="AY27" s="9">
        <f>AY17+BC13</f>
        <v>5304</v>
      </c>
      <c r="AZ27" s="9">
        <f>AZ17+BC14</f>
        <v>3817</v>
      </c>
      <c r="BA27" s="9">
        <f>BA17+BC15</f>
        <v>5383.75</v>
      </c>
      <c r="BB27" s="9">
        <f>BB17+BC16</f>
        <v>2278.25</v>
      </c>
      <c r="BC27" s="9">
        <f>BC17</f>
        <v>9015.5</v>
      </c>
    </row>
    <row r="28" spans="1:57">
      <c r="A28" s="1" t="s">
        <v>25</v>
      </c>
      <c r="B28" s="12">
        <v>81.25</v>
      </c>
      <c r="C28" s="12">
        <v>197</v>
      </c>
      <c r="D28" s="12">
        <v>139.25</v>
      </c>
      <c r="E28" s="12">
        <v>244.25</v>
      </c>
      <c r="F28" s="12">
        <v>554.75</v>
      </c>
      <c r="G28" s="12">
        <v>193.25</v>
      </c>
      <c r="H28" s="12">
        <v>330.75</v>
      </c>
      <c r="I28" s="12">
        <v>251.25</v>
      </c>
      <c r="J28" s="12">
        <v>306</v>
      </c>
      <c r="K28" s="12">
        <v>181.25</v>
      </c>
      <c r="L28" s="12">
        <v>272.25</v>
      </c>
      <c r="M28" s="12">
        <v>161.25</v>
      </c>
      <c r="N28" s="12">
        <v>147.25</v>
      </c>
      <c r="O28" s="12">
        <v>134.5</v>
      </c>
      <c r="P28" s="12">
        <v>74.75</v>
      </c>
      <c r="Q28" s="12">
        <v>59.75</v>
      </c>
      <c r="R28" s="12">
        <v>106</v>
      </c>
      <c r="S28" s="12">
        <v>213</v>
      </c>
      <c r="T28" s="12">
        <v>143.5</v>
      </c>
      <c r="U28" s="12">
        <v>199.25</v>
      </c>
      <c r="V28" s="12">
        <v>285.5</v>
      </c>
      <c r="W28" s="12">
        <v>163.25</v>
      </c>
      <c r="X28" s="12">
        <v>124.75</v>
      </c>
      <c r="Y28" s="12">
        <v>315.5</v>
      </c>
      <c r="Z28" s="12">
        <v>340.25</v>
      </c>
      <c r="AA28" s="12">
        <v>46.5</v>
      </c>
      <c r="AB28" s="12">
        <v>42.5</v>
      </c>
      <c r="AC28" s="12">
        <v>328.75</v>
      </c>
      <c r="AD28" s="12">
        <v>185.25</v>
      </c>
      <c r="AE28" s="12">
        <v>447.5</v>
      </c>
      <c r="AF28" s="12">
        <v>549</v>
      </c>
      <c r="AG28" s="12">
        <v>275.75</v>
      </c>
      <c r="AH28" s="12">
        <v>397.25</v>
      </c>
      <c r="AI28" s="12">
        <v>213.5</v>
      </c>
      <c r="AJ28" s="12">
        <v>63.25</v>
      </c>
      <c r="AK28" s="12">
        <v>104</v>
      </c>
      <c r="AL28" s="12">
        <v>314</v>
      </c>
      <c r="AM28" s="12">
        <v>48.75</v>
      </c>
      <c r="AN28" s="12">
        <v>134.25</v>
      </c>
      <c r="AO28" s="12">
        <v>72.25</v>
      </c>
      <c r="AP28" s="12">
        <v>76.25</v>
      </c>
      <c r="AQ28" s="12">
        <v>300.5</v>
      </c>
      <c r="AR28" s="12">
        <v>166.5</v>
      </c>
      <c r="AS28" s="12">
        <v>65.5</v>
      </c>
      <c r="AT28" s="13">
        <v>9051</v>
      </c>
      <c r="AU28" s="14"/>
      <c r="AW28" s="9" t="s">
        <v>58</v>
      </c>
      <c r="AX28" s="15">
        <f>AX18+BD12</f>
        <v>8863.5</v>
      </c>
      <c r="AY28" s="9">
        <f>AY18+BD13</f>
        <v>683.25</v>
      </c>
      <c r="AZ28" s="9">
        <f>AZ18+BD14</f>
        <v>3783</v>
      </c>
      <c r="BA28" s="9">
        <f>BA18+BD15</f>
        <v>1426.75</v>
      </c>
      <c r="BB28" s="9">
        <f>BB18+BD16</f>
        <v>1225.5</v>
      </c>
      <c r="BC28" s="9">
        <f>SUM(BC18,BD17)</f>
        <v>1003.5</v>
      </c>
      <c r="BD28" s="9">
        <f>BD18</f>
        <v>773.75</v>
      </c>
      <c r="BE28" s="9">
        <f>SUM(AX22:BD28)</f>
        <v>163493</v>
      </c>
    </row>
    <row r="29" spans="1:57">
      <c r="A29" s="1" t="s">
        <v>26</v>
      </c>
      <c r="B29" s="12">
        <v>91.25</v>
      </c>
      <c r="C29" s="12">
        <v>212.5</v>
      </c>
      <c r="D29" s="12">
        <v>144</v>
      </c>
      <c r="E29" s="12">
        <v>233</v>
      </c>
      <c r="F29" s="12">
        <v>440.25</v>
      </c>
      <c r="G29" s="12">
        <v>168.25</v>
      </c>
      <c r="H29" s="12">
        <v>313.5</v>
      </c>
      <c r="I29" s="12">
        <v>252.75</v>
      </c>
      <c r="J29" s="12">
        <v>274.5</v>
      </c>
      <c r="K29" s="12">
        <v>215.25</v>
      </c>
      <c r="L29" s="12">
        <v>236</v>
      </c>
      <c r="M29" s="12">
        <v>122.25</v>
      </c>
      <c r="N29" s="12">
        <v>147</v>
      </c>
      <c r="O29" s="12">
        <v>145.5</v>
      </c>
      <c r="P29" s="12">
        <v>76.5</v>
      </c>
      <c r="Q29" s="12">
        <v>64.25</v>
      </c>
      <c r="R29" s="12">
        <v>101.5</v>
      </c>
      <c r="S29" s="12">
        <v>199.5</v>
      </c>
      <c r="T29" s="12">
        <v>131.75</v>
      </c>
      <c r="U29" s="12">
        <v>171.75</v>
      </c>
      <c r="V29" s="12">
        <v>230</v>
      </c>
      <c r="W29" s="12">
        <v>138</v>
      </c>
      <c r="X29" s="12">
        <v>119</v>
      </c>
      <c r="Y29" s="12">
        <v>305.5</v>
      </c>
      <c r="Z29" s="12">
        <v>361</v>
      </c>
      <c r="AA29" s="12">
        <v>32</v>
      </c>
      <c r="AB29" s="12">
        <v>33.5</v>
      </c>
      <c r="AC29" s="12">
        <v>79.75</v>
      </c>
      <c r="AD29" s="12">
        <v>127.75</v>
      </c>
      <c r="AE29" s="12">
        <v>475.25</v>
      </c>
      <c r="AF29" s="12">
        <v>643.5</v>
      </c>
      <c r="AG29" s="12">
        <v>458.25</v>
      </c>
      <c r="AH29" s="12">
        <v>1104</v>
      </c>
      <c r="AI29" s="12">
        <v>350</v>
      </c>
      <c r="AJ29" s="12">
        <v>133.75</v>
      </c>
      <c r="AK29" s="12">
        <v>96.5</v>
      </c>
      <c r="AL29" s="12">
        <v>255.75</v>
      </c>
      <c r="AM29" s="12">
        <v>48</v>
      </c>
      <c r="AN29" s="12">
        <v>110.25</v>
      </c>
      <c r="AO29" s="12">
        <v>105</v>
      </c>
      <c r="AP29" s="12">
        <v>82.25</v>
      </c>
      <c r="AQ29" s="12">
        <v>236.75</v>
      </c>
      <c r="AR29" s="12">
        <v>201.75</v>
      </c>
      <c r="AS29" s="12">
        <v>47.25</v>
      </c>
      <c r="AT29" s="13">
        <v>9516</v>
      </c>
      <c r="AU29" s="14"/>
      <c r="AX29" s="15"/>
    </row>
    <row r="30" spans="1:57">
      <c r="A30" s="1" t="s">
        <v>27</v>
      </c>
      <c r="B30" s="12">
        <v>208.25</v>
      </c>
      <c r="C30" s="12">
        <v>509.75</v>
      </c>
      <c r="D30" s="12">
        <v>290.75</v>
      </c>
      <c r="E30" s="12">
        <v>364.75</v>
      </c>
      <c r="F30" s="12">
        <v>1044</v>
      </c>
      <c r="G30" s="12">
        <v>327</v>
      </c>
      <c r="H30" s="12">
        <v>599.25</v>
      </c>
      <c r="I30" s="12">
        <v>432.5</v>
      </c>
      <c r="J30" s="12">
        <v>557</v>
      </c>
      <c r="K30" s="12">
        <v>390.25</v>
      </c>
      <c r="L30" s="12">
        <v>552</v>
      </c>
      <c r="M30" s="12">
        <v>346.75</v>
      </c>
      <c r="N30" s="12">
        <v>291.5</v>
      </c>
      <c r="O30" s="12">
        <v>321.5</v>
      </c>
      <c r="P30" s="12">
        <v>188.75</v>
      </c>
      <c r="Q30" s="12">
        <v>127</v>
      </c>
      <c r="R30" s="12">
        <v>184</v>
      </c>
      <c r="S30" s="12">
        <v>423.5</v>
      </c>
      <c r="T30" s="12">
        <v>273.25</v>
      </c>
      <c r="U30" s="12">
        <v>318.25</v>
      </c>
      <c r="V30" s="12">
        <v>487.5</v>
      </c>
      <c r="W30" s="12">
        <v>283</v>
      </c>
      <c r="X30" s="12">
        <v>213</v>
      </c>
      <c r="Y30" s="12">
        <v>531.25</v>
      </c>
      <c r="Z30" s="12">
        <v>758.5</v>
      </c>
      <c r="AA30" s="12">
        <v>342</v>
      </c>
      <c r="AB30" s="12">
        <v>86.5</v>
      </c>
      <c r="AC30" s="12">
        <v>114.75</v>
      </c>
      <c r="AD30" s="12">
        <v>292.75</v>
      </c>
      <c r="AE30" s="12">
        <v>1430</v>
      </c>
      <c r="AF30" s="12">
        <v>1859.5</v>
      </c>
      <c r="AG30" s="12">
        <v>1000.75</v>
      </c>
      <c r="AH30" s="12">
        <v>1842</v>
      </c>
      <c r="AI30" s="12">
        <v>999.75</v>
      </c>
      <c r="AJ30" s="12">
        <v>334</v>
      </c>
      <c r="AK30" s="12">
        <v>203.75</v>
      </c>
      <c r="AL30" s="12">
        <v>633.25</v>
      </c>
      <c r="AM30" s="12">
        <v>112.25</v>
      </c>
      <c r="AN30" s="12">
        <v>303</v>
      </c>
      <c r="AO30" s="12">
        <v>256</v>
      </c>
      <c r="AP30" s="12">
        <v>261</v>
      </c>
      <c r="AQ30" s="12">
        <v>1115.5</v>
      </c>
      <c r="AR30" s="12">
        <v>572</v>
      </c>
      <c r="AS30" s="12">
        <v>117</v>
      </c>
      <c r="AT30" s="13">
        <v>21899</v>
      </c>
      <c r="AU30" s="14"/>
      <c r="AX30" s="15"/>
    </row>
    <row r="31" spans="1:57">
      <c r="A31" s="1" t="s">
        <v>28</v>
      </c>
      <c r="B31" s="12">
        <v>75.25</v>
      </c>
      <c r="C31" s="12">
        <v>172.75</v>
      </c>
      <c r="D31" s="12">
        <v>144.25</v>
      </c>
      <c r="E31" s="12">
        <v>218.5</v>
      </c>
      <c r="F31" s="12">
        <v>454.25</v>
      </c>
      <c r="G31" s="12">
        <v>217.75</v>
      </c>
      <c r="H31" s="12">
        <v>366.5</v>
      </c>
      <c r="I31" s="12">
        <v>280.25</v>
      </c>
      <c r="J31" s="12">
        <v>215.5</v>
      </c>
      <c r="K31" s="12">
        <v>178.25</v>
      </c>
      <c r="L31" s="12">
        <v>293.25</v>
      </c>
      <c r="M31" s="12">
        <v>180.5</v>
      </c>
      <c r="N31" s="12">
        <v>119.25</v>
      </c>
      <c r="O31" s="12">
        <v>108.25</v>
      </c>
      <c r="P31" s="12">
        <v>76.5</v>
      </c>
      <c r="Q31" s="12">
        <v>44.25</v>
      </c>
      <c r="R31" s="12">
        <v>60</v>
      </c>
      <c r="S31" s="12">
        <v>151.75</v>
      </c>
      <c r="T31" s="12">
        <v>111</v>
      </c>
      <c r="U31" s="12">
        <v>139</v>
      </c>
      <c r="V31" s="12">
        <v>202</v>
      </c>
      <c r="W31" s="12">
        <v>168.25</v>
      </c>
      <c r="X31" s="12">
        <v>117</v>
      </c>
      <c r="Y31" s="12">
        <v>308.25</v>
      </c>
      <c r="Z31" s="12">
        <v>288.75</v>
      </c>
      <c r="AA31" s="12">
        <v>144.5</v>
      </c>
      <c r="AB31" s="12">
        <v>99.75</v>
      </c>
      <c r="AC31" s="12">
        <v>275</v>
      </c>
      <c r="AD31" s="12">
        <v>55.75</v>
      </c>
      <c r="AE31" s="12">
        <v>600</v>
      </c>
      <c r="AF31" s="12">
        <v>825.25</v>
      </c>
      <c r="AG31" s="12">
        <v>390</v>
      </c>
      <c r="AH31" s="12">
        <v>668.5</v>
      </c>
      <c r="AI31" s="12">
        <v>402.5</v>
      </c>
      <c r="AJ31" s="12">
        <v>160</v>
      </c>
      <c r="AK31" s="12">
        <v>74.5</v>
      </c>
      <c r="AL31" s="12">
        <v>227.75</v>
      </c>
      <c r="AM31" s="12">
        <v>36</v>
      </c>
      <c r="AN31" s="12">
        <v>92</v>
      </c>
      <c r="AO31" s="12">
        <v>114</v>
      </c>
      <c r="AP31" s="12">
        <v>214.5</v>
      </c>
      <c r="AQ31" s="12">
        <v>383.75</v>
      </c>
      <c r="AR31" s="12">
        <v>381</v>
      </c>
      <c r="AS31" s="12">
        <v>48.5</v>
      </c>
      <c r="AT31" s="13">
        <v>9884.5</v>
      </c>
      <c r="AU31" s="14"/>
      <c r="AX31" s="15"/>
    </row>
    <row r="32" spans="1:57">
      <c r="A32" s="1">
        <v>16</v>
      </c>
      <c r="B32" s="12">
        <v>60</v>
      </c>
      <c r="C32" s="12">
        <v>67</v>
      </c>
      <c r="D32" s="12">
        <v>42</v>
      </c>
      <c r="E32" s="12">
        <v>119.75</v>
      </c>
      <c r="F32" s="12">
        <v>258.25</v>
      </c>
      <c r="G32" s="12">
        <v>158.25</v>
      </c>
      <c r="H32" s="12">
        <v>238.25</v>
      </c>
      <c r="I32" s="12">
        <v>204</v>
      </c>
      <c r="J32" s="12">
        <v>131.25</v>
      </c>
      <c r="K32" s="12">
        <v>102.75</v>
      </c>
      <c r="L32" s="12">
        <v>151.75</v>
      </c>
      <c r="M32" s="12">
        <v>99</v>
      </c>
      <c r="N32" s="12">
        <v>39.25</v>
      </c>
      <c r="O32" s="12">
        <v>39.75</v>
      </c>
      <c r="P32" s="12">
        <v>30</v>
      </c>
      <c r="Q32" s="12">
        <v>17.75</v>
      </c>
      <c r="R32" s="12">
        <v>17.5</v>
      </c>
      <c r="S32" s="12">
        <v>38</v>
      </c>
      <c r="T32" s="12">
        <v>33</v>
      </c>
      <c r="U32" s="12">
        <v>30.75</v>
      </c>
      <c r="V32" s="12">
        <v>50.25</v>
      </c>
      <c r="W32" s="12">
        <v>28.75</v>
      </c>
      <c r="X32" s="12">
        <v>24.5</v>
      </c>
      <c r="Y32" s="12">
        <v>164.75</v>
      </c>
      <c r="Z32" s="12">
        <v>130.75</v>
      </c>
      <c r="AA32" s="12">
        <v>412.75</v>
      </c>
      <c r="AB32" s="12">
        <v>368.5</v>
      </c>
      <c r="AC32" s="12">
        <v>1629.5</v>
      </c>
      <c r="AD32" s="12">
        <v>744.25</v>
      </c>
      <c r="AE32" s="12">
        <v>23.5</v>
      </c>
      <c r="AF32" s="12">
        <v>345.75</v>
      </c>
      <c r="AG32" s="12">
        <v>272.5</v>
      </c>
      <c r="AH32" s="12">
        <v>470.75</v>
      </c>
      <c r="AI32" s="12">
        <v>211</v>
      </c>
      <c r="AJ32" s="12">
        <v>93.5</v>
      </c>
      <c r="AK32" s="12">
        <v>17</v>
      </c>
      <c r="AL32" s="12">
        <v>66.5</v>
      </c>
      <c r="AM32" s="12">
        <v>8.75</v>
      </c>
      <c r="AN32" s="12">
        <v>49.5</v>
      </c>
      <c r="AO32" s="12">
        <v>50.75</v>
      </c>
      <c r="AP32" s="12">
        <v>93.5</v>
      </c>
      <c r="AQ32" s="12">
        <v>125.25</v>
      </c>
      <c r="AR32" s="12">
        <v>155</v>
      </c>
      <c r="AS32" s="12">
        <v>12.25</v>
      </c>
      <c r="AT32" s="13">
        <v>7427.75</v>
      </c>
      <c r="AU32" s="14"/>
      <c r="AX32" s="15"/>
    </row>
    <row r="33" spans="1:50">
      <c r="A33" s="1">
        <v>24</v>
      </c>
      <c r="B33" s="12">
        <v>70.5</v>
      </c>
      <c r="C33" s="12">
        <v>93.25</v>
      </c>
      <c r="D33" s="12">
        <v>40.25</v>
      </c>
      <c r="E33" s="12">
        <v>86.25</v>
      </c>
      <c r="F33" s="12">
        <v>202.75</v>
      </c>
      <c r="G33" s="12">
        <v>121</v>
      </c>
      <c r="H33" s="12">
        <v>202.5</v>
      </c>
      <c r="I33" s="12">
        <v>152</v>
      </c>
      <c r="J33" s="12">
        <v>109.75</v>
      </c>
      <c r="K33" s="12">
        <v>63</v>
      </c>
      <c r="L33" s="12">
        <v>141.5</v>
      </c>
      <c r="M33" s="12">
        <v>136.25</v>
      </c>
      <c r="N33" s="12">
        <v>43.5</v>
      </c>
      <c r="O33" s="12">
        <v>32.25</v>
      </c>
      <c r="P33" s="12">
        <v>21</v>
      </c>
      <c r="Q33" s="12">
        <v>20.5</v>
      </c>
      <c r="R33" s="12">
        <v>14.75</v>
      </c>
      <c r="S33" s="12">
        <v>24.75</v>
      </c>
      <c r="T33" s="12">
        <v>36.25</v>
      </c>
      <c r="U33" s="12">
        <v>29</v>
      </c>
      <c r="V33" s="12">
        <v>40</v>
      </c>
      <c r="W33" s="12">
        <v>15.75</v>
      </c>
      <c r="X33" s="12">
        <v>19.25</v>
      </c>
      <c r="Y33" s="12">
        <v>113.25</v>
      </c>
      <c r="Z33" s="12">
        <v>108.75</v>
      </c>
      <c r="AA33" s="12">
        <v>462.5</v>
      </c>
      <c r="AB33" s="12">
        <v>435</v>
      </c>
      <c r="AC33" s="12">
        <v>2083.5</v>
      </c>
      <c r="AD33" s="12">
        <v>919.5</v>
      </c>
      <c r="AE33" s="12">
        <v>301.5</v>
      </c>
      <c r="AF33" s="12">
        <v>39.25</v>
      </c>
      <c r="AG33" s="12">
        <v>238</v>
      </c>
      <c r="AH33" s="12">
        <v>471.25</v>
      </c>
      <c r="AI33" s="12">
        <v>230.75</v>
      </c>
      <c r="AJ33" s="12">
        <v>121</v>
      </c>
      <c r="AK33" s="12">
        <v>12.75</v>
      </c>
      <c r="AL33" s="12">
        <v>44.75</v>
      </c>
      <c r="AM33" s="12">
        <v>10.5</v>
      </c>
      <c r="AN33" s="12">
        <v>51.5</v>
      </c>
      <c r="AO33" s="12">
        <v>65.5</v>
      </c>
      <c r="AP33" s="12">
        <v>127.75</v>
      </c>
      <c r="AQ33" s="12">
        <v>114.75</v>
      </c>
      <c r="AR33" s="12">
        <v>131</v>
      </c>
      <c r="AS33" s="12">
        <v>7</v>
      </c>
      <c r="AT33" s="13">
        <v>7805.75</v>
      </c>
      <c r="AU33" s="14"/>
      <c r="AX33" s="15"/>
    </row>
    <row r="34" spans="1:50">
      <c r="A34" s="1" t="s">
        <v>29</v>
      </c>
      <c r="B34" s="12">
        <v>19.75</v>
      </c>
      <c r="C34" s="12">
        <v>21.5</v>
      </c>
      <c r="D34" s="12">
        <v>12.25</v>
      </c>
      <c r="E34" s="12">
        <v>19.5</v>
      </c>
      <c r="F34" s="12">
        <v>74</v>
      </c>
      <c r="G34" s="12">
        <v>14.25</v>
      </c>
      <c r="H34" s="12">
        <v>37</v>
      </c>
      <c r="I34" s="12">
        <v>40.5</v>
      </c>
      <c r="J34" s="12">
        <v>45.5</v>
      </c>
      <c r="K34" s="12">
        <v>20.5</v>
      </c>
      <c r="L34" s="12">
        <v>30.5</v>
      </c>
      <c r="M34" s="12">
        <v>47.25</v>
      </c>
      <c r="N34" s="12">
        <v>15.25</v>
      </c>
      <c r="O34" s="12">
        <v>17</v>
      </c>
      <c r="P34" s="12">
        <v>6.75</v>
      </c>
      <c r="Q34" s="12">
        <v>7.25</v>
      </c>
      <c r="R34" s="12">
        <v>9.75</v>
      </c>
      <c r="S34" s="12">
        <v>17.5</v>
      </c>
      <c r="T34" s="12">
        <v>20</v>
      </c>
      <c r="U34" s="12">
        <v>15</v>
      </c>
      <c r="V34" s="12">
        <v>19.25</v>
      </c>
      <c r="W34" s="12">
        <v>9.5</v>
      </c>
      <c r="X34" s="12">
        <v>4.75</v>
      </c>
      <c r="Y34" s="12">
        <v>35.5</v>
      </c>
      <c r="Z34" s="12">
        <v>28</v>
      </c>
      <c r="AA34" s="12">
        <v>229.5</v>
      </c>
      <c r="AB34" s="12">
        <v>258.25</v>
      </c>
      <c r="AC34" s="12">
        <v>1185</v>
      </c>
      <c r="AD34" s="12">
        <v>360</v>
      </c>
      <c r="AE34" s="12">
        <v>226.5</v>
      </c>
      <c r="AF34" s="12">
        <v>224.5</v>
      </c>
      <c r="AG34" s="12">
        <v>19.5</v>
      </c>
      <c r="AH34" s="12">
        <v>71</v>
      </c>
      <c r="AI34" s="12">
        <v>47.25</v>
      </c>
      <c r="AJ34" s="12">
        <v>36.75</v>
      </c>
      <c r="AK34" s="12">
        <v>9.75</v>
      </c>
      <c r="AL34" s="12">
        <v>24</v>
      </c>
      <c r="AM34" s="12">
        <v>5.75</v>
      </c>
      <c r="AN34" s="12">
        <v>22.5</v>
      </c>
      <c r="AO34" s="12">
        <v>20.5</v>
      </c>
      <c r="AP34" s="12">
        <v>64.5</v>
      </c>
      <c r="AQ34" s="12">
        <v>58.75</v>
      </c>
      <c r="AR34" s="12">
        <v>47.5</v>
      </c>
      <c r="AS34" s="12">
        <v>5.5</v>
      </c>
      <c r="AT34" s="13">
        <v>3505</v>
      </c>
      <c r="AU34" s="14"/>
      <c r="AX34" s="15"/>
    </row>
    <row r="35" spans="1:50">
      <c r="A35" s="1" t="s">
        <v>30</v>
      </c>
      <c r="B35" s="12">
        <v>28</v>
      </c>
      <c r="C35" s="12">
        <v>40.25</v>
      </c>
      <c r="D35" s="12">
        <v>11</v>
      </c>
      <c r="E35" s="12">
        <v>15</v>
      </c>
      <c r="F35" s="12">
        <v>54.5</v>
      </c>
      <c r="G35" s="12">
        <v>18.5</v>
      </c>
      <c r="H35" s="12">
        <v>40.25</v>
      </c>
      <c r="I35" s="12">
        <v>35.25</v>
      </c>
      <c r="J35" s="12">
        <v>64.25</v>
      </c>
      <c r="K35" s="12">
        <v>32.75</v>
      </c>
      <c r="L35" s="12">
        <v>55.75</v>
      </c>
      <c r="M35" s="12">
        <v>64.25</v>
      </c>
      <c r="N35" s="12">
        <v>22.75</v>
      </c>
      <c r="O35" s="12">
        <v>20.5</v>
      </c>
      <c r="P35" s="12">
        <v>17.25</v>
      </c>
      <c r="Q35" s="12">
        <v>10.5</v>
      </c>
      <c r="R35" s="12">
        <v>11.75</v>
      </c>
      <c r="S35" s="12">
        <v>23.25</v>
      </c>
      <c r="T35" s="12">
        <v>23.5</v>
      </c>
      <c r="U35" s="12">
        <v>12.25</v>
      </c>
      <c r="V35" s="12">
        <v>24.5</v>
      </c>
      <c r="W35" s="12">
        <v>6.5</v>
      </c>
      <c r="X35" s="12">
        <v>6.75</v>
      </c>
      <c r="Y35" s="12">
        <v>12.5</v>
      </c>
      <c r="Z35" s="12">
        <v>35.25</v>
      </c>
      <c r="AA35" s="12">
        <v>318.75</v>
      </c>
      <c r="AB35" s="12">
        <v>397</v>
      </c>
      <c r="AC35" s="12">
        <v>2289</v>
      </c>
      <c r="AD35" s="12">
        <v>565.5</v>
      </c>
      <c r="AE35" s="12">
        <v>374.75</v>
      </c>
      <c r="AF35" s="12">
        <v>396.75</v>
      </c>
      <c r="AG35" s="12">
        <v>61.5</v>
      </c>
      <c r="AH35" s="12">
        <v>27.5</v>
      </c>
      <c r="AI35" s="12">
        <v>69.25</v>
      </c>
      <c r="AJ35" s="12">
        <v>91.5</v>
      </c>
      <c r="AK35" s="12">
        <v>11</v>
      </c>
      <c r="AL35" s="12">
        <v>23.75</v>
      </c>
      <c r="AM35" s="12">
        <v>5</v>
      </c>
      <c r="AN35" s="12">
        <v>30</v>
      </c>
      <c r="AO35" s="12">
        <v>35</v>
      </c>
      <c r="AP35" s="12">
        <v>116.75</v>
      </c>
      <c r="AQ35" s="12">
        <v>50.25</v>
      </c>
      <c r="AR35" s="12">
        <v>71.5</v>
      </c>
      <c r="AS35" s="12">
        <v>6.5</v>
      </c>
      <c r="AT35" s="13">
        <v>5628.25</v>
      </c>
      <c r="AU35" s="14"/>
      <c r="AX35" s="15"/>
    </row>
    <row r="36" spans="1:50">
      <c r="A36" s="1" t="s">
        <v>31</v>
      </c>
      <c r="B36" s="12">
        <v>22.25</v>
      </c>
      <c r="C36" s="12">
        <v>39.5</v>
      </c>
      <c r="D36" s="12">
        <v>15.75</v>
      </c>
      <c r="E36" s="12">
        <v>15.75</v>
      </c>
      <c r="F36" s="12">
        <v>78.25</v>
      </c>
      <c r="G36" s="12">
        <v>12.25</v>
      </c>
      <c r="H36" s="12">
        <v>38.5</v>
      </c>
      <c r="I36" s="12">
        <v>43</v>
      </c>
      <c r="J36" s="12">
        <v>55</v>
      </c>
      <c r="K36" s="12">
        <v>29.25</v>
      </c>
      <c r="L36" s="12">
        <v>48.5</v>
      </c>
      <c r="M36" s="12">
        <v>71</v>
      </c>
      <c r="N36" s="12">
        <v>29.25</v>
      </c>
      <c r="O36" s="12">
        <v>28</v>
      </c>
      <c r="P36" s="12">
        <v>14.75</v>
      </c>
      <c r="Q36" s="12">
        <v>13.75</v>
      </c>
      <c r="R36" s="12">
        <v>23</v>
      </c>
      <c r="S36" s="12">
        <v>28</v>
      </c>
      <c r="T36" s="12">
        <v>30.25</v>
      </c>
      <c r="U36" s="12">
        <v>18</v>
      </c>
      <c r="V36" s="12">
        <v>28.5</v>
      </c>
      <c r="W36" s="12">
        <v>11.75</v>
      </c>
      <c r="X36" s="12">
        <v>10.25</v>
      </c>
      <c r="Y36" s="12">
        <v>22.75</v>
      </c>
      <c r="Z36" s="12">
        <v>21</v>
      </c>
      <c r="AA36" s="12">
        <v>182</v>
      </c>
      <c r="AB36" s="12">
        <v>238.5</v>
      </c>
      <c r="AC36" s="12">
        <v>1143.5</v>
      </c>
      <c r="AD36" s="12">
        <v>433.5</v>
      </c>
      <c r="AE36" s="12">
        <v>199.25</v>
      </c>
      <c r="AF36" s="12">
        <v>248.75</v>
      </c>
      <c r="AG36" s="12">
        <v>66.25</v>
      </c>
      <c r="AH36" s="12">
        <v>82.75</v>
      </c>
      <c r="AI36" s="12">
        <v>17.5</v>
      </c>
      <c r="AJ36" s="12">
        <v>39.25</v>
      </c>
      <c r="AK36" s="12">
        <v>13.5</v>
      </c>
      <c r="AL36" s="12">
        <v>36.5</v>
      </c>
      <c r="AM36" s="12">
        <v>9.25</v>
      </c>
      <c r="AN36" s="12">
        <v>41.75</v>
      </c>
      <c r="AO36" s="12">
        <v>42.25</v>
      </c>
      <c r="AP36" s="12">
        <v>115.75</v>
      </c>
      <c r="AQ36" s="12">
        <v>110.75</v>
      </c>
      <c r="AR36" s="12">
        <v>93</v>
      </c>
      <c r="AS36" s="12">
        <v>11.25</v>
      </c>
      <c r="AT36" s="13">
        <v>3873.5</v>
      </c>
      <c r="AU36" s="14"/>
      <c r="AX36" s="15"/>
    </row>
    <row r="37" spans="1:50">
      <c r="A37" s="1" t="s">
        <v>32</v>
      </c>
      <c r="B37" s="12">
        <v>9.75</v>
      </c>
      <c r="C37" s="12">
        <v>21</v>
      </c>
      <c r="D37" s="12">
        <v>2.75</v>
      </c>
      <c r="E37" s="12">
        <v>3.75</v>
      </c>
      <c r="F37" s="12">
        <v>11.5</v>
      </c>
      <c r="G37" s="12">
        <v>4</v>
      </c>
      <c r="H37" s="12">
        <v>10.25</v>
      </c>
      <c r="I37" s="12">
        <v>10.75</v>
      </c>
      <c r="J37" s="12">
        <v>19</v>
      </c>
      <c r="K37" s="12">
        <v>3.25</v>
      </c>
      <c r="L37" s="12">
        <v>10.25</v>
      </c>
      <c r="M37" s="12">
        <v>16.25</v>
      </c>
      <c r="N37" s="12">
        <v>5.75</v>
      </c>
      <c r="O37" s="12">
        <v>8.25</v>
      </c>
      <c r="P37" s="12">
        <v>4.5</v>
      </c>
      <c r="Q37" s="12">
        <v>6</v>
      </c>
      <c r="R37" s="12">
        <v>5.25</v>
      </c>
      <c r="S37" s="12">
        <v>7.25</v>
      </c>
      <c r="T37" s="12">
        <v>6.75</v>
      </c>
      <c r="U37" s="12">
        <v>7.5</v>
      </c>
      <c r="V37" s="12">
        <v>12</v>
      </c>
      <c r="W37" s="12">
        <v>2</v>
      </c>
      <c r="X37" s="12">
        <v>2.5</v>
      </c>
      <c r="Y37" s="12">
        <v>6</v>
      </c>
      <c r="Z37" s="12">
        <v>7.5</v>
      </c>
      <c r="AA37" s="12">
        <v>51.25</v>
      </c>
      <c r="AB37" s="12">
        <v>76.75</v>
      </c>
      <c r="AC37" s="12">
        <v>379.75</v>
      </c>
      <c r="AD37" s="12">
        <v>179</v>
      </c>
      <c r="AE37" s="12">
        <v>82.5</v>
      </c>
      <c r="AF37" s="12">
        <v>116.5</v>
      </c>
      <c r="AG37" s="12">
        <v>36.5</v>
      </c>
      <c r="AH37" s="12">
        <v>89.5</v>
      </c>
      <c r="AI37" s="12">
        <v>41.75</v>
      </c>
      <c r="AJ37" s="12">
        <v>6</v>
      </c>
      <c r="AK37" s="12">
        <v>1.75</v>
      </c>
      <c r="AL37" s="12">
        <v>6.5</v>
      </c>
      <c r="AM37" s="12">
        <v>1.5</v>
      </c>
      <c r="AN37" s="12">
        <v>22.75</v>
      </c>
      <c r="AO37" s="12">
        <v>12.5</v>
      </c>
      <c r="AP37" s="12">
        <v>53.5</v>
      </c>
      <c r="AQ37" s="12">
        <v>53</v>
      </c>
      <c r="AR37" s="12">
        <v>35.75</v>
      </c>
      <c r="AS37" s="12">
        <v>0.25</v>
      </c>
      <c r="AT37" s="13">
        <v>1450.75</v>
      </c>
      <c r="AU37" s="14"/>
      <c r="AX37" s="15"/>
    </row>
    <row r="38" spans="1:50">
      <c r="A38" s="1" t="s">
        <v>33</v>
      </c>
      <c r="B38" s="12">
        <v>4.75</v>
      </c>
      <c r="C38" s="12">
        <v>8.75</v>
      </c>
      <c r="D38" s="12">
        <v>5</v>
      </c>
      <c r="E38" s="12">
        <v>6.25</v>
      </c>
      <c r="F38" s="12">
        <v>23.5</v>
      </c>
      <c r="G38" s="12">
        <v>4</v>
      </c>
      <c r="H38" s="12">
        <v>12.75</v>
      </c>
      <c r="I38" s="12">
        <v>10.5</v>
      </c>
      <c r="J38" s="12">
        <v>14.5</v>
      </c>
      <c r="K38" s="12">
        <v>43.5</v>
      </c>
      <c r="L38" s="12">
        <v>48.5</v>
      </c>
      <c r="M38" s="12">
        <v>64.75</v>
      </c>
      <c r="N38" s="12">
        <v>30.5</v>
      </c>
      <c r="O38" s="12">
        <v>62.5</v>
      </c>
      <c r="P38" s="12">
        <v>23.75</v>
      </c>
      <c r="Q38" s="12">
        <v>10.5</v>
      </c>
      <c r="R38" s="12">
        <v>9.5</v>
      </c>
      <c r="S38" s="12">
        <v>24</v>
      </c>
      <c r="T38" s="12">
        <v>6</v>
      </c>
      <c r="U38" s="12">
        <v>2.75</v>
      </c>
      <c r="V38" s="12">
        <v>4</v>
      </c>
      <c r="W38" s="12">
        <v>1.25</v>
      </c>
      <c r="X38" s="12">
        <v>1.75</v>
      </c>
      <c r="Y38" s="12">
        <v>8</v>
      </c>
      <c r="Z38" s="12">
        <v>8.5</v>
      </c>
      <c r="AA38" s="12">
        <v>89.25</v>
      </c>
      <c r="AB38" s="12">
        <v>80.5</v>
      </c>
      <c r="AC38" s="12">
        <v>219.5</v>
      </c>
      <c r="AD38" s="12">
        <v>76</v>
      </c>
      <c r="AE38" s="12">
        <v>18.75</v>
      </c>
      <c r="AF38" s="12">
        <v>16.25</v>
      </c>
      <c r="AG38" s="12">
        <v>7.5</v>
      </c>
      <c r="AH38" s="12">
        <v>10.5</v>
      </c>
      <c r="AI38" s="12">
        <v>16.75</v>
      </c>
      <c r="AJ38" s="12">
        <v>3</v>
      </c>
      <c r="AK38" s="12">
        <v>2.25</v>
      </c>
      <c r="AL38" s="12">
        <v>56.75</v>
      </c>
      <c r="AM38" s="12">
        <v>1</v>
      </c>
      <c r="AN38" s="12">
        <v>5.25</v>
      </c>
      <c r="AO38" s="12">
        <v>3</v>
      </c>
      <c r="AP38" s="12">
        <v>3.75</v>
      </c>
      <c r="AQ38" s="12">
        <v>13.75</v>
      </c>
      <c r="AR38" s="12">
        <v>2.25</v>
      </c>
      <c r="AS38" s="12">
        <v>41.75</v>
      </c>
      <c r="AT38" s="13">
        <v>1107.5</v>
      </c>
      <c r="AU38" s="14"/>
      <c r="AX38" s="15"/>
    </row>
    <row r="39" spans="1:50">
      <c r="A39" s="1" t="s">
        <v>34</v>
      </c>
      <c r="B39" s="12">
        <v>9</v>
      </c>
      <c r="C39" s="12">
        <v>13.75</v>
      </c>
      <c r="D39" s="12">
        <v>9</v>
      </c>
      <c r="E39" s="12">
        <v>8.5</v>
      </c>
      <c r="F39" s="12">
        <v>65.5</v>
      </c>
      <c r="G39" s="12">
        <v>14.75</v>
      </c>
      <c r="H39" s="12">
        <v>26.5</v>
      </c>
      <c r="I39" s="12">
        <v>29.5</v>
      </c>
      <c r="J39" s="12">
        <v>42</v>
      </c>
      <c r="K39" s="12">
        <v>53.75</v>
      </c>
      <c r="L39" s="12">
        <v>78</v>
      </c>
      <c r="M39" s="12">
        <v>264.75</v>
      </c>
      <c r="N39" s="12">
        <v>31.5</v>
      </c>
      <c r="O39" s="12">
        <v>97.25</v>
      </c>
      <c r="P39" s="12">
        <v>35.75</v>
      </c>
      <c r="Q39" s="12">
        <v>25.5</v>
      </c>
      <c r="R39" s="12">
        <v>22</v>
      </c>
      <c r="S39" s="12">
        <v>61.25</v>
      </c>
      <c r="T39" s="12">
        <v>8.25</v>
      </c>
      <c r="U39" s="12">
        <v>6.75</v>
      </c>
      <c r="V39" s="12">
        <v>4.75</v>
      </c>
      <c r="W39" s="12">
        <v>1.5</v>
      </c>
      <c r="X39" s="12">
        <v>1.75</v>
      </c>
      <c r="Y39" s="12">
        <v>9</v>
      </c>
      <c r="Z39" s="12">
        <v>10.25</v>
      </c>
      <c r="AA39" s="12">
        <v>283</v>
      </c>
      <c r="AB39" s="12">
        <v>194.5</v>
      </c>
      <c r="AC39" s="12">
        <v>619.25</v>
      </c>
      <c r="AD39" s="12">
        <v>219.5</v>
      </c>
      <c r="AE39" s="12">
        <v>55.5</v>
      </c>
      <c r="AF39" s="12">
        <v>46.75</v>
      </c>
      <c r="AG39" s="12">
        <v>20</v>
      </c>
      <c r="AH39" s="12">
        <v>26.5</v>
      </c>
      <c r="AI39" s="12">
        <v>54.25</v>
      </c>
      <c r="AJ39" s="12">
        <v>4.75</v>
      </c>
      <c r="AK39" s="12">
        <v>54.25</v>
      </c>
      <c r="AL39" s="12">
        <v>14</v>
      </c>
      <c r="AM39" s="12">
        <v>1.25</v>
      </c>
      <c r="AN39" s="12">
        <v>12.25</v>
      </c>
      <c r="AO39" s="12">
        <v>7.75</v>
      </c>
      <c r="AP39" s="12">
        <v>6.5</v>
      </c>
      <c r="AQ39" s="12">
        <v>76.5</v>
      </c>
      <c r="AR39" s="12">
        <v>14.5</v>
      </c>
      <c r="AS39" s="12">
        <v>26.25</v>
      </c>
      <c r="AT39" s="13">
        <v>2667.75</v>
      </c>
      <c r="AU39" s="14"/>
      <c r="AX39" s="15"/>
    </row>
    <row r="40" spans="1:50">
      <c r="A40" s="1" t="s">
        <v>35</v>
      </c>
      <c r="B40" s="12">
        <v>4.75</v>
      </c>
      <c r="C40" s="12">
        <v>4.5</v>
      </c>
      <c r="D40" s="12">
        <v>2.5</v>
      </c>
      <c r="E40" s="12">
        <v>1.25</v>
      </c>
      <c r="F40" s="12">
        <v>12</v>
      </c>
      <c r="G40" s="12">
        <v>2.5</v>
      </c>
      <c r="H40" s="12">
        <v>13.75</v>
      </c>
      <c r="I40" s="12">
        <v>15</v>
      </c>
      <c r="J40" s="12">
        <v>18</v>
      </c>
      <c r="K40" s="12">
        <v>2.5</v>
      </c>
      <c r="L40" s="12">
        <v>11.75</v>
      </c>
      <c r="M40" s="12">
        <v>24</v>
      </c>
      <c r="N40" s="12">
        <v>5</v>
      </c>
      <c r="O40" s="12">
        <v>3.75</v>
      </c>
      <c r="P40" s="12">
        <v>3.75</v>
      </c>
      <c r="Q40" s="12">
        <v>1.5</v>
      </c>
      <c r="R40" s="12">
        <v>3.75</v>
      </c>
      <c r="S40" s="12">
        <v>4.25</v>
      </c>
      <c r="T40" s="12">
        <v>23.75</v>
      </c>
      <c r="U40" s="12">
        <v>11</v>
      </c>
      <c r="V40" s="12">
        <v>22.5</v>
      </c>
      <c r="W40" s="12">
        <v>6.75</v>
      </c>
      <c r="X40" s="12">
        <v>2.75</v>
      </c>
      <c r="Y40" s="12">
        <v>8.25</v>
      </c>
      <c r="Z40" s="12">
        <v>1.25</v>
      </c>
      <c r="AA40" s="12">
        <v>46.5</v>
      </c>
      <c r="AB40" s="12">
        <v>38.5</v>
      </c>
      <c r="AC40" s="12">
        <v>120</v>
      </c>
      <c r="AD40" s="12">
        <v>37.75</v>
      </c>
      <c r="AE40" s="12">
        <v>8.5</v>
      </c>
      <c r="AF40" s="12">
        <v>10.5</v>
      </c>
      <c r="AG40" s="12">
        <v>6.25</v>
      </c>
      <c r="AH40" s="12">
        <v>8.75</v>
      </c>
      <c r="AI40" s="12">
        <v>8</v>
      </c>
      <c r="AJ40" s="12">
        <v>2</v>
      </c>
      <c r="AK40" s="12">
        <v>1</v>
      </c>
      <c r="AL40" s="12">
        <v>2</v>
      </c>
      <c r="AM40" s="12">
        <v>5</v>
      </c>
      <c r="AN40" s="12">
        <v>26.75</v>
      </c>
      <c r="AO40" s="12">
        <v>2.25</v>
      </c>
      <c r="AP40" s="12">
        <v>4</v>
      </c>
      <c r="AQ40" s="12">
        <v>23.5</v>
      </c>
      <c r="AR40" s="12">
        <v>5.75</v>
      </c>
      <c r="AS40" s="12">
        <v>0.25</v>
      </c>
      <c r="AT40" s="13">
        <v>568</v>
      </c>
      <c r="AU40" s="14"/>
      <c r="AX40" s="15"/>
    </row>
    <row r="41" spans="1:50">
      <c r="A41" s="1" t="s">
        <v>36</v>
      </c>
      <c r="B41" s="12">
        <v>34</v>
      </c>
      <c r="C41" s="12">
        <v>45.75</v>
      </c>
      <c r="D41" s="12">
        <v>13.5</v>
      </c>
      <c r="E41" s="12">
        <v>13.25</v>
      </c>
      <c r="F41" s="12">
        <v>41.5</v>
      </c>
      <c r="G41" s="12">
        <v>21.75</v>
      </c>
      <c r="H41" s="12">
        <v>96</v>
      </c>
      <c r="I41" s="12">
        <v>55.5</v>
      </c>
      <c r="J41" s="12">
        <v>76.5</v>
      </c>
      <c r="K41" s="12">
        <v>10.5</v>
      </c>
      <c r="L41" s="12">
        <v>51.5</v>
      </c>
      <c r="M41" s="12">
        <v>134</v>
      </c>
      <c r="N41" s="12">
        <v>21</v>
      </c>
      <c r="O41" s="12">
        <v>25.5</v>
      </c>
      <c r="P41" s="12">
        <v>22</v>
      </c>
      <c r="Q41" s="12">
        <v>16</v>
      </c>
      <c r="R41" s="12">
        <v>8.75</v>
      </c>
      <c r="S41" s="12">
        <v>28.5</v>
      </c>
      <c r="T41" s="12">
        <v>196.75</v>
      </c>
      <c r="U41" s="12">
        <v>61.5</v>
      </c>
      <c r="V41" s="12">
        <v>87.75</v>
      </c>
      <c r="W41" s="12">
        <v>15.5</v>
      </c>
      <c r="X41" s="12">
        <v>11.5</v>
      </c>
      <c r="Y41" s="12">
        <v>29</v>
      </c>
      <c r="Z41" s="12">
        <v>21.25</v>
      </c>
      <c r="AA41" s="12">
        <v>144.5</v>
      </c>
      <c r="AB41" s="12">
        <v>102.75</v>
      </c>
      <c r="AC41" s="12">
        <v>343.5</v>
      </c>
      <c r="AD41" s="12">
        <v>120.75</v>
      </c>
      <c r="AE41" s="12">
        <v>51</v>
      </c>
      <c r="AF41" s="12">
        <v>60.5</v>
      </c>
      <c r="AG41" s="12">
        <v>34.25</v>
      </c>
      <c r="AH41" s="12">
        <v>43.5</v>
      </c>
      <c r="AI41" s="12">
        <v>53.5</v>
      </c>
      <c r="AJ41" s="12">
        <v>17.75</v>
      </c>
      <c r="AK41" s="12">
        <v>4.5</v>
      </c>
      <c r="AL41" s="12">
        <v>8.25</v>
      </c>
      <c r="AM41" s="12">
        <v>31</v>
      </c>
      <c r="AN41" s="12">
        <v>11.25</v>
      </c>
      <c r="AO41" s="12">
        <v>9</v>
      </c>
      <c r="AP41" s="12">
        <v>17</v>
      </c>
      <c r="AQ41" s="12">
        <v>59.25</v>
      </c>
      <c r="AR41" s="12">
        <v>15.5</v>
      </c>
      <c r="AS41" s="12">
        <v>2.75</v>
      </c>
      <c r="AT41" s="13">
        <v>2269.25</v>
      </c>
      <c r="AU41" s="14"/>
      <c r="AX41" s="15"/>
    </row>
    <row r="42" spans="1:50">
      <c r="A42" s="1" t="s">
        <v>53</v>
      </c>
      <c r="B42" s="12">
        <v>6.25</v>
      </c>
      <c r="C42" s="12">
        <v>12</v>
      </c>
      <c r="D42" s="12">
        <v>4.5</v>
      </c>
      <c r="E42" s="12">
        <v>2.5</v>
      </c>
      <c r="F42" s="12">
        <v>18</v>
      </c>
      <c r="G42" s="12">
        <v>4.5</v>
      </c>
      <c r="H42" s="12">
        <v>5.75</v>
      </c>
      <c r="I42" s="12">
        <v>8.5</v>
      </c>
      <c r="J42" s="12">
        <v>12</v>
      </c>
      <c r="K42" s="12">
        <v>5.25</v>
      </c>
      <c r="L42" s="12">
        <v>10.25</v>
      </c>
      <c r="M42" s="12">
        <v>24.5</v>
      </c>
      <c r="N42" s="12">
        <v>6</v>
      </c>
      <c r="O42" s="12">
        <v>6</v>
      </c>
      <c r="P42" s="12">
        <v>2.75</v>
      </c>
      <c r="Q42" s="12">
        <v>6</v>
      </c>
      <c r="R42" s="12">
        <v>4.75</v>
      </c>
      <c r="S42" s="12">
        <v>5.25</v>
      </c>
      <c r="T42" s="12">
        <v>7.25</v>
      </c>
      <c r="U42" s="12">
        <v>5.75</v>
      </c>
      <c r="V42" s="12">
        <v>7.25</v>
      </c>
      <c r="W42" s="12">
        <v>3.5</v>
      </c>
      <c r="X42" s="12">
        <v>1.75</v>
      </c>
      <c r="Y42" s="12">
        <v>4.25</v>
      </c>
      <c r="Z42" s="12">
        <v>6.75</v>
      </c>
      <c r="AA42" s="12">
        <v>57</v>
      </c>
      <c r="AB42" s="12">
        <v>71</v>
      </c>
      <c r="AC42" s="12">
        <v>289.75</v>
      </c>
      <c r="AD42" s="12">
        <v>126.5</v>
      </c>
      <c r="AE42" s="12">
        <v>49.5</v>
      </c>
      <c r="AF42" s="12">
        <v>63</v>
      </c>
      <c r="AG42" s="12">
        <v>18.5</v>
      </c>
      <c r="AH42" s="12">
        <v>45.25</v>
      </c>
      <c r="AI42" s="12">
        <v>41.5</v>
      </c>
      <c r="AJ42" s="12">
        <v>9.75</v>
      </c>
      <c r="AK42" s="12">
        <v>2.25</v>
      </c>
      <c r="AL42" s="12">
        <v>6.25</v>
      </c>
      <c r="AM42" s="12">
        <v>3.75</v>
      </c>
      <c r="AN42" s="12">
        <v>13</v>
      </c>
      <c r="AO42" s="12">
        <v>4.5</v>
      </c>
      <c r="AP42" s="12">
        <v>35.25</v>
      </c>
      <c r="AQ42" s="12">
        <v>17</v>
      </c>
      <c r="AR42" s="12">
        <v>16.5</v>
      </c>
      <c r="AS42" s="12">
        <v>1.25</v>
      </c>
      <c r="AT42" s="13">
        <v>1052.75</v>
      </c>
      <c r="AU42" s="14"/>
      <c r="AX42" s="15"/>
    </row>
    <row r="43" spans="1:50">
      <c r="A43" s="1" t="s">
        <v>54</v>
      </c>
      <c r="B43" s="12">
        <v>8.75</v>
      </c>
      <c r="C43" s="12">
        <v>15.5</v>
      </c>
      <c r="D43" s="12">
        <v>1.75</v>
      </c>
      <c r="E43" s="12">
        <v>2</v>
      </c>
      <c r="F43" s="12">
        <v>18.25</v>
      </c>
      <c r="G43" s="12">
        <v>5.75</v>
      </c>
      <c r="H43" s="12">
        <v>10.75</v>
      </c>
      <c r="I43" s="12">
        <v>8.75</v>
      </c>
      <c r="J43" s="12">
        <v>14.5</v>
      </c>
      <c r="K43" s="12">
        <v>4</v>
      </c>
      <c r="L43" s="12">
        <v>15.5</v>
      </c>
      <c r="M43" s="12">
        <v>36</v>
      </c>
      <c r="N43" s="12">
        <v>7.5</v>
      </c>
      <c r="O43" s="12">
        <v>7.25</v>
      </c>
      <c r="P43" s="12">
        <v>9.75</v>
      </c>
      <c r="Q43" s="12">
        <v>5.5</v>
      </c>
      <c r="R43" s="12">
        <v>5</v>
      </c>
      <c r="S43" s="12">
        <v>9.5</v>
      </c>
      <c r="T43" s="12">
        <v>13.25</v>
      </c>
      <c r="U43" s="12">
        <v>7</v>
      </c>
      <c r="V43" s="12">
        <v>10.75</v>
      </c>
      <c r="W43" s="12">
        <v>3</v>
      </c>
      <c r="X43" s="12">
        <v>1.75</v>
      </c>
      <c r="Y43" s="12">
        <v>3</v>
      </c>
      <c r="Z43" s="12">
        <v>4.75</v>
      </c>
      <c r="AA43" s="12">
        <v>72.75</v>
      </c>
      <c r="AB43" s="12">
        <v>52.75</v>
      </c>
      <c r="AC43" s="12">
        <v>282</v>
      </c>
      <c r="AD43" s="12">
        <v>209.75</v>
      </c>
      <c r="AE43" s="12">
        <v>88.25</v>
      </c>
      <c r="AF43" s="12">
        <v>143.25</v>
      </c>
      <c r="AG43" s="12">
        <v>67</v>
      </c>
      <c r="AH43" s="12">
        <v>137</v>
      </c>
      <c r="AI43" s="12">
        <v>131</v>
      </c>
      <c r="AJ43" s="12">
        <v>51.75</v>
      </c>
      <c r="AK43" s="12">
        <v>6.5</v>
      </c>
      <c r="AL43" s="12">
        <v>5.5</v>
      </c>
      <c r="AM43" s="12">
        <v>2</v>
      </c>
      <c r="AN43" s="12">
        <v>12.5</v>
      </c>
      <c r="AO43" s="12">
        <v>41.5</v>
      </c>
      <c r="AP43" s="12">
        <v>7.75</v>
      </c>
      <c r="AQ43" s="12">
        <v>31.75</v>
      </c>
      <c r="AR43" s="12">
        <v>28.5</v>
      </c>
      <c r="AS43" s="12">
        <v>1.25</v>
      </c>
      <c r="AT43" s="13">
        <v>1602.25</v>
      </c>
      <c r="AU43" s="14"/>
      <c r="AX43" s="15"/>
    </row>
    <row r="44" spans="1:50">
      <c r="A44" s="1" t="s">
        <v>55</v>
      </c>
      <c r="B44" s="12">
        <v>16</v>
      </c>
      <c r="C44" s="12">
        <v>29.75</v>
      </c>
      <c r="D44" s="12">
        <v>26.5</v>
      </c>
      <c r="E44" s="12">
        <v>45.5</v>
      </c>
      <c r="F44" s="12">
        <v>287.25</v>
      </c>
      <c r="G44" s="12">
        <v>32.75</v>
      </c>
      <c r="H44" s="12">
        <v>39.25</v>
      </c>
      <c r="I44" s="12">
        <v>34</v>
      </c>
      <c r="J44" s="12">
        <v>36</v>
      </c>
      <c r="K44" s="12">
        <v>16</v>
      </c>
      <c r="L44" s="12">
        <v>22.25</v>
      </c>
      <c r="M44" s="12">
        <v>27.25</v>
      </c>
      <c r="N44" s="12">
        <v>15</v>
      </c>
      <c r="O44" s="12">
        <v>13</v>
      </c>
      <c r="P44" s="12">
        <v>8.5</v>
      </c>
      <c r="Q44" s="12">
        <v>4.25</v>
      </c>
      <c r="R44" s="12">
        <v>9.5</v>
      </c>
      <c r="S44" s="12">
        <v>21.25</v>
      </c>
      <c r="T44" s="12">
        <v>36</v>
      </c>
      <c r="U44" s="12">
        <v>54</v>
      </c>
      <c r="V44" s="12">
        <v>70.5</v>
      </c>
      <c r="W44" s="12">
        <v>29</v>
      </c>
      <c r="X44" s="12">
        <v>32</v>
      </c>
      <c r="Y44" s="12">
        <v>68.75</v>
      </c>
      <c r="Z44" s="12">
        <v>29</v>
      </c>
      <c r="AA44" s="12">
        <v>235</v>
      </c>
      <c r="AB44" s="12">
        <v>196.75</v>
      </c>
      <c r="AC44" s="12">
        <v>1113.5</v>
      </c>
      <c r="AD44" s="12">
        <v>402.75</v>
      </c>
      <c r="AE44" s="12">
        <v>114</v>
      </c>
      <c r="AF44" s="12">
        <v>125</v>
      </c>
      <c r="AG44" s="12">
        <v>52.75</v>
      </c>
      <c r="AH44" s="12">
        <v>63.75</v>
      </c>
      <c r="AI44" s="12">
        <v>139</v>
      </c>
      <c r="AJ44" s="12">
        <v>46.5</v>
      </c>
      <c r="AK44" s="12">
        <v>7.75</v>
      </c>
      <c r="AL44" s="12">
        <v>68</v>
      </c>
      <c r="AM44" s="12">
        <v>22.5</v>
      </c>
      <c r="AN44" s="12">
        <v>49</v>
      </c>
      <c r="AO44" s="12">
        <v>21.25</v>
      </c>
      <c r="AP44" s="12">
        <v>30.25</v>
      </c>
      <c r="AQ44" s="12">
        <v>23.25</v>
      </c>
      <c r="AR44" s="12">
        <v>226</v>
      </c>
      <c r="AS44" s="12">
        <v>10.5</v>
      </c>
      <c r="AT44" s="13">
        <v>3950.75</v>
      </c>
      <c r="AU44" s="14"/>
      <c r="AX44" s="15"/>
    </row>
    <row r="45" spans="1:50">
      <c r="A45" s="1" t="s">
        <v>56</v>
      </c>
      <c r="B45" s="12">
        <v>12.5</v>
      </c>
      <c r="C45" s="12">
        <v>15</v>
      </c>
      <c r="D45" s="12">
        <v>13.75</v>
      </c>
      <c r="E45" s="12">
        <v>15</v>
      </c>
      <c r="F45" s="12">
        <v>111.25</v>
      </c>
      <c r="G45" s="12">
        <v>14.25</v>
      </c>
      <c r="H45" s="12">
        <v>25.25</v>
      </c>
      <c r="I45" s="12">
        <v>18.25</v>
      </c>
      <c r="J45" s="12">
        <v>34.5</v>
      </c>
      <c r="K45" s="12">
        <v>6.25</v>
      </c>
      <c r="L45" s="12">
        <v>20</v>
      </c>
      <c r="M45" s="12">
        <v>27.25</v>
      </c>
      <c r="N45" s="12">
        <v>7.75</v>
      </c>
      <c r="O45" s="12">
        <v>6</v>
      </c>
      <c r="P45" s="12">
        <v>4.25</v>
      </c>
      <c r="Q45" s="12">
        <v>5.75</v>
      </c>
      <c r="R45" s="12">
        <v>4.5</v>
      </c>
      <c r="S45" s="12">
        <v>5.5</v>
      </c>
      <c r="T45" s="12">
        <v>14.75</v>
      </c>
      <c r="U45" s="12">
        <v>12</v>
      </c>
      <c r="V45" s="12">
        <v>23.75</v>
      </c>
      <c r="W45" s="12">
        <v>9.25</v>
      </c>
      <c r="X45" s="12">
        <v>8.25</v>
      </c>
      <c r="Y45" s="12">
        <v>19</v>
      </c>
      <c r="Z45" s="12">
        <v>10.25</v>
      </c>
      <c r="AA45" s="12">
        <v>147.75</v>
      </c>
      <c r="AB45" s="12">
        <v>149</v>
      </c>
      <c r="AC45" s="12">
        <v>602.5</v>
      </c>
      <c r="AD45" s="12">
        <v>315.75</v>
      </c>
      <c r="AE45" s="12">
        <v>142</v>
      </c>
      <c r="AF45" s="12">
        <v>132</v>
      </c>
      <c r="AG45" s="12">
        <v>49</v>
      </c>
      <c r="AH45" s="12">
        <v>79</v>
      </c>
      <c r="AI45" s="12">
        <v>112.25</v>
      </c>
      <c r="AJ45" s="12">
        <v>37.25</v>
      </c>
      <c r="AK45" s="12">
        <v>3.5</v>
      </c>
      <c r="AL45" s="12">
        <v>15.25</v>
      </c>
      <c r="AM45" s="12">
        <v>6</v>
      </c>
      <c r="AN45" s="12">
        <v>12</v>
      </c>
      <c r="AO45" s="12">
        <v>17.75</v>
      </c>
      <c r="AP45" s="12">
        <v>24.25</v>
      </c>
      <c r="AQ45" s="12">
        <v>235.5</v>
      </c>
      <c r="AR45" s="12">
        <v>12.75</v>
      </c>
      <c r="AS45" s="12">
        <v>2</v>
      </c>
      <c r="AT45" s="13">
        <v>2539.75</v>
      </c>
      <c r="AU45" s="14"/>
      <c r="AX45" s="15"/>
    </row>
    <row r="46" spans="1:50">
      <c r="A46" s="1" t="s">
        <v>62</v>
      </c>
      <c r="B46" s="12">
        <v>2.75</v>
      </c>
      <c r="C46" s="12">
        <v>2.5</v>
      </c>
      <c r="D46" s="12">
        <v>5</v>
      </c>
      <c r="E46" s="12">
        <v>4.25</v>
      </c>
      <c r="F46" s="12">
        <v>16.5</v>
      </c>
      <c r="G46" s="12">
        <v>4</v>
      </c>
      <c r="H46" s="12">
        <v>9.75</v>
      </c>
      <c r="I46" s="12">
        <v>9.5</v>
      </c>
      <c r="J46" s="12">
        <v>6</v>
      </c>
      <c r="K46" s="12">
        <v>19.25</v>
      </c>
      <c r="L46" s="12">
        <v>30</v>
      </c>
      <c r="M46" s="12">
        <v>39.75</v>
      </c>
      <c r="N46" s="12">
        <v>16.5</v>
      </c>
      <c r="O46" s="12">
        <v>66</v>
      </c>
      <c r="P46" s="12">
        <v>17</v>
      </c>
      <c r="Q46" s="12">
        <v>6</v>
      </c>
      <c r="R46" s="12">
        <v>8</v>
      </c>
      <c r="S46" s="12">
        <v>14.5</v>
      </c>
      <c r="T46" s="12">
        <v>4.25</v>
      </c>
      <c r="U46" s="12">
        <v>1.75</v>
      </c>
      <c r="V46" s="12">
        <v>1.5</v>
      </c>
      <c r="W46" s="12">
        <v>0.25</v>
      </c>
      <c r="X46" s="12">
        <v>0.75</v>
      </c>
      <c r="Y46" s="12">
        <v>1.5</v>
      </c>
      <c r="Z46" s="12">
        <v>3</v>
      </c>
      <c r="AA46" s="12">
        <v>65</v>
      </c>
      <c r="AB46" s="12">
        <v>51.5</v>
      </c>
      <c r="AC46" s="12">
        <v>138</v>
      </c>
      <c r="AD46" s="12">
        <v>48.75</v>
      </c>
      <c r="AE46" s="12">
        <v>9.75</v>
      </c>
      <c r="AF46" s="12">
        <v>8</v>
      </c>
      <c r="AG46" s="12">
        <v>4</v>
      </c>
      <c r="AH46" s="12">
        <v>7.5</v>
      </c>
      <c r="AI46" s="12">
        <v>13.5</v>
      </c>
      <c r="AJ46" s="12">
        <v>1</v>
      </c>
      <c r="AK46" s="12">
        <v>45.75</v>
      </c>
      <c r="AL46" s="12">
        <v>11.25</v>
      </c>
      <c r="AM46" s="12">
        <v>0.25</v>
      </c>
      <c r="AN46" s="12">
        <v>2.5</v>
      </c>
      <c r="AO46" s="12">
        <v>1</v>
      </c>
      <c r="AP46" s="12">
        <v>1.25</v>
      </c>
      <c r="AQ46" s="12">
        <v>11.25</v>
      </c>
      <c r="AR46" s="12">
        <v>2.5</v>
      </c>
      <c r="AS46" s="12">
        <v>4.5</v>
      </c>
      <c r="AT46" s="13">
        <v>717.5</v>
      </c>
      <c r="AU46" s="14"/>
      <c r="AX46" s="15"/>
    </row>
    <row r="47" spans="1:50">
      <c r="A47" s="11" t="s">
        <v>49</v>
      </c>
      <c r="B47" s="14">
        <v>1803.25</v>
      </c>
      <c r="C47" s="14">
        <v>3043.75</v>
      </c>
      <c r="D47" s="14">
        <v>2069.75</v>
      </c>
      <c r="E47" s="14">
        <v>2261.5</v>
      </c>
      <c r="F47" s="14">
        <v>7411.75</v>
      </c>
      <c r="G47" s="14">
        <v>2574.5</v>
      </c>
      <c r="H47" s="14">
        <v>4049.75</v>
      </c>
      <c r="I47" s="14">
        <v>3303</v>
      </c>
      <c r="J47" s="14">
        <v>4137.75</v>
      </c>
      <c r="K47" s="14">
        <v>2228.25</v>
      </c>
      <c r="L47" s="14">
        <v>4345</v>
      </c>
      <c r="M47" s="14">
        <v>4981</v>
      </c>
      <c r="N47" s="14">
        <v>2212.5</v>
      </c>
      <c r="O47" s="14">
        <v>2820.75</v>
      </c>
      <c r="P47" s="14">
        <v>2017.75</v>
      </c>
      <c r="Q47" s="14">
        <v>1267.75</v>
      </c>
      <c r="R47" s="14">
        <v>1414</v>
      </c>
      <c r="S47" s="14">
        <v>2717.75</v>
      </c>
      <c r="T47" s="14">
        <v>2033.75</v>
      </c>
      <c r="U47" s="14">
        <v>1697.5</v>
      </c>
      <c r="V47" s="14">
        <v>2526.25</v>
      </c>
      <c r="W47" s="14">
        <v>1306.5</v>
      </c>
      <c r="X47" s="14">
        <v>1027</v>
      </c>
      <c r="Y47" s="14">
        <v>2809.5</v>
      </c>
      <c r="Z47" s="14">
        <v>2816.25</v>
      </c>
      <c r="AA47" s="14">
        <v>7662.5</v>
      </c>
      <c r="AB47" s="14">
        <v>6915.5</v>
      </c>
      <c r="AC47" s="14">
        <v>24090.5</v>
      </c>
      <c r="AD47" s="14">
        <v>10594.5</v>
      </c>
      <c r="AE47" s="14">
        <v>6885.75</v>
      </c>
      <c r="AF47" s="14">
        <v>7836</v>
      </c>
      <c r="AG47" s="14">
        <v>3684.5</v>
      </c>
      <c r="AH47" s="14">
        <v>6416</v>
      </c>
      <c r="AI47" s="14">
        <v>3938.25</v>
      </c>
      <c r="AJ47" s="14">
        <v>1443</v>
      </c>
      <c r="AK47" s="14">
        <v>1095.5</v>
      </c>
      <c r="AL47" s="14">
        <v>2721.25</v>
      </c>
      <c r="AM47" s="14">
        <v>560.75</v>
      </c>
      <c r="AN47" s="14">
        <v>2067</v>
      </c>
      <c r="AO47" s="14">
        <v>1054.5</v>
      </c>
      <c r="AP47" s="14">
        <v>1560.5</v>
      </c>
      <c r="AQ47" s="14">
        <v>4168</v>
      </c>
      <c r="AR47" s="14">
        <v>2635.5</v>
      </c>
      <c r="AS47" s="14">
        <v>673.5</v>
      </c>
      <c r="AT47" s="14">
        <v>164879.5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40603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4</v>
      </c>
      <c r="C3" s="12">
        <v>37.5</v>
      </c>
      <c r="D3" s="12">
        <v>40</v>
      </c>
      <c r="E3" s="12">
        <v>28.25</v>
      </c>
      <c r="F3" s="12">
        <v>115.5</v>
      </c>
      <c r="G3" s="12">
        <v>44.25</v>
      </c>
      <c r="H3" s="12">
        <v>50.5</v>
      </c>
      <c r="I3" s="12">
        <v>24.25</v>
      </c>
      <c r="J3" s="12">
        <v>43</v>
      </c>
      <c r="K3" s="12">
        <v>18.25</v>
      </c>
      <c r="L3" s="12">
        <v>47.25</v>
      </c>
      <c r="M3" s="12">
        <v>46.25</v>
      </c>
      <c r="N3" s="12">
        <v>17</v>
      </c>
      <c r="O3" s="12">
        <v>18.5</v>
      </c>
      <c r="P3" s="12">
        <v>16.25</v>
      </c>
      <c r="Q3" s="12">
        <v>10.25</v>
      </c>
      <c r="R3" s="12">
        <v>8.25</v>
      </c>
      <c r="S3" s="12">
        <v>14.75</v>
      </c>
      <c r="T3" s="12">
        <v>9.25</v>
      </c>
      <c r="U3" s="12">
        <v>12.75</v>
      </c>
      <c r="V3" s="12">
        <v>5</v>
      </c>
      <c r="W3" s="12">
        <v>4.25</v>
      </c>
      <c r="X3" s="12">
        <v>3.25</v>
      </c>
      <c r="Y3" s="12">
        <v>9</v>
      </c>
      <c r="Z3" s="12">
        <v>12.75</v>
      </c>
      <c r="AA3" s="12">
        <v>54.25</v>
      </c>
      <c r="AB3" s="12">
        <v>38</v>
      </c>
      <c r="AC3" s="12">
        <v>164.75</v>
      </c>
      <c r="AD3" s="12">
        <v>62.75</v>
      </c>
      <c r="AE3" s="12">
        <v>43</v>
      </c>
      <c r="AF3" s="12">
        <v>47.25</v>
      </c>
      <c r="AG3" s="12">
        <v>12.25</v>
      </c>
      <c r="AH3" s="12">
        <v>24.5</v>
      </c>
      <c r="AI3" s="12">
        <v>22</v>
      </c>
      <c r="AJ3" s="12">
        <v>6.75</v>
      </c>
      <c r="AK3" s="12">
        <v>3.25</v>
      </c>
      <c r="AL3" s="12">
        <v>8.5</v>
      </c>
      <c r="AM3" s="12">
        <v>2.25</v>
      </c>
      <c r="AN3" s="12">
        <v>19</v>
      </c>
      <c r="AO3" s="12">
        <v>7.75</v>
      </c>
      <c r="AP3" s="12">
        <v>8</v>
      </c>
      <c r="AQ3" s="12">
        <v>29.75</v>
      </c>
      <c r="AR3" s="12">
        <v>15</v>
      </c>
      <c r="AS3" s="12">
        <v>1</v>
      </c>
      <c r="AT3" s="13">
        <v>1210.25</v>
      </c>
      <c r="AU3" s="14"/>
      <c r="AW3" s="9" t="s">
        <v>38</v>
      </c>
      <c r="AX3" s="24">
        <f>SUM(B3:Z27,AK3:AN27,B38:Z41,AK38:AN41,B46:Z46,AS3:AS27,AS38:AS41,AK46:AN46,AS46)</f>
        <v>26063.5</v>
      </c>
      <c r="AZ3" s="9" t="s">
        <v>39</v>
      </c>
      <c r="BA3" s="15">
        <f>SUM(AX12:AX18,AY12:BD12)</f>
        <v>58940.5</v>
      </c>
      <c r="BB3" s="16">
        <f>BA3/BE$19</f>
        <v>0.55864330633657644</v>
      </c>
    </row>
    <row r="4" spans="1:57">
      <c r="A4" s="1" t="s">
        <v>3</v>
      </c>
      <c r="B4" s="12">
        <v>49.5</v>
      </c>
      <c r="C4" s="12">
        <v>7.25</v>
      </c>
      <c r="D4" s="12">
        <v>40.5</v>
      </c>
      <c r="E4" s="12">
        <v>35.75</v>
      </c>
      <c r="F4" s="12">
        <v>173</v>
      </c>
      <c r="G4" s="12">
        <v>62.5</v>
      </c>
      <c r="H4" s="12">
        <v>70</v>
      </c>
      <c r="I4" s="12">
        <v>46</v>
      </c>
      <c r="J4" s="12">
        <v>86</v>
      </c>
      <c r="K4" s="12">
        <v>27.5</v>
      </c>
      <c r="L4" s="12">
        <v>65.25</v>
      </c>
      <c r="M4" s="12">
        <v>83.5</v>
      </c>
      <c r="N4" s="12">
        <v>25</v>
      </c>
      <c r="O4" s="12">
        <v>26.5</v>
      </c>
      <c r="P4" s="12">
        <v>24.75</v>
      </c>
      <c r="Q4" s="12">
        <v>13.25</v>
      </c>
      <c r="R4" s="12">
        <v>16</v>
      </c>
      <c r="S4" s="12">
        <v>32.5</v>
      </c>
      <c r="T4" s="12">
        <v>15.5</v>
      </c>
      <c r="U4" s="12">
        <v>21.75</v>
      </c>
      <c r="V4" s="12">
        <v>14.25</v>
      </c>
      <c r="W4" s="12">
        <v>5.5</v>
      </c>
      <c r="X4" s="12">
        <v>3.75</v>
      </c>
      <c r="Y4" s="12">
        <v>14.5</v>
      </c>
      <c r="Z4" s="12">
        <v>15</v>
      </c>
      <c r="AA4" s="12">
        <v>104</v>
      </c>
      <c r="AB4" s="12">
        <v>86.75</v>
      </c>
      <c r="AC4" s="12">
        <v>316.5</v>
      </c>
      <c r="AD4" s="12">
        <v>115.25</v>
      </c>
      <c r="AE4" s="12">
        <v>48.75</v>
      </c>
      <c r="AF4" s="12">
        <v>54</v>
      </c>
      <c r="AG4" s="12">
        <v>22.5</v>
      </c>
      <c r="AH4" s="12">
        <v>35.5</v>
      </c>
      <c r="AI4" s="12">
        <v>32.25</v>
      </c>
      <c r="AJ4" s="12">
        <v>12.5</v>
      </c>
      <c r="AK4" s="12">
        <v>6.25</v>
      </c>
      <c r="AL4" s="12">
        <v>9.5</v>
      </c>
      <c r="AM4" s="12">
        <v>2.5</v>
      </c>
      <c r="AN4" s="12">
        <v>22.5</v>
      </c>
      <c r="AO4" s="12">
        <v>6.75</v>
      </c>
      <c r="AP4" s="12">
        <v>10</v>
      </c>
      <c r="AQ4" s="12">
        <v>43.25</v>
      </c>
      <c r="AR4" s="12">
        <v>17.75</v>
      </c>
      <c r="AS4" s="12">
        <v>1.5</v>
      </c>
      <c r="AT4" s="13">
        <v>1923</v>
      </c>
      <c r="AU4" s="14"/>
      <c r="AW4" s="9" t="s">
        <v>40</v>
      </c>
      <c r="AX4" s="24">
        <f>SUM(AA28:AJ37, AA42:AJ45, AO28:AR37, AO42:AR45)</f>
        <v>34391.5</v>
      </c>
      <c r="AZ4" s="9" t="s">
        <v>41</v>
      </c>
      <c r="BA4" s="15">
        <f>SUM(AY13:BC18)</f>
        <v>41792.75</v>
      </c>
      <c r="BB4" s="16">
        <f>BA4/BE$19</f>
        <v>0.39611540521200117</v>
      </c>
    </row>
    <row r="5" spans="1:57">
      <c r="A5" s="1" t="s">
        <v>4</v>
      </c>
      <c r="B5" s="12">
        <v>51.75</v>
      </c>
      <c r="C5" s="12">
        <v>40</v>
      </c>
      <c r="D5" s="12">
        <v>4.75</v>
      </c>
      <c r="E5" s="12">
        <v>28</v>
      </c>
      <c r="F5" s="12">
        <v>219.5</v>
      </c>
      <c r="G5" s="12">
        <v>42.25</v>
      </c>
      <c r="H5" s="12">
        <v>47</v>
      </c>
      <c r="I5" s="12">
        <v>35.5</v>
      </c>
      <c r="J5" s="12">
        <v>66.5</v>
      </c>
      <c r="K5" s="12">
        <v>37.25</v>
      </c>
      <c r="L5" s="12">
        <v>33.75</v>
      </c>
      <c r="M5" s="12">
        <v>45.75</v>
      </c>
      <c r="N5" s="12">
        <v>12</v>
      </c>
      <c r="O5" s="12">
        <v>11.25</v>
      </c>
      <c r="P5" s="12">
        <v>10.75</v>
      </c>
      <c r="Q5" s="12">
        <v>3.25</v>
      </c>
      <c r="R5" s="12">
        <v>6</v>
      </c>
      <c r="S5" s="12">
        <v>20.75</v>
      </c>
      <c r="T5" s="12">
        <v>6.75</v>
      </c>
      <c r="U5" s="12">
        <v>9</v>
      </c>
      <c r="V5" s="12">
        <v>11.5</v>
      </c>
      <c r="W5" s="12">
        <v>3.75</v>
      </c>
      <c r="X5" s="12">
        <v>3.25</v>
      </c>
      <c r="Y5" s="12">
        <v>18</v>
      </c>
      <c r="Z5" s="12">
        <v>6.75</v>
      </c>
      <c r="AA5" s="12">
        <v>59.5</v>
      </c>
      <c r="AB5" s="12">
        <v>49.25</v>
      </c>
      <c r="AC5" s="12">
        <v>185.5</v>
      </c>
      <c r="AD5" s="12">
        <v>113.25</v>
      </c>
      <c r="AE5" s="12">
        <v>28.5</v>
      </c>
      <c r="AF5" s="12">
        <v>29.25</v>
      </c>
      <c r="AG5" s="12">
        <v>9</v>
      </c>
      <c r="AH5" s="12">
        <v>12.5</v>
      </c>
      <c r="AI5" s="12">
        <v>11.25</v>
      </c>
      <c r="AJ5" s="12">
        <v>2</v>
      </c>
      <c r="AK5" s="12">
        <v>5</v>
      </c>
      <c r="AL5" s="12">
        <v>8.25</v>
      </c>
      <c r="AM5" s="12">
        <v>1</v>
      </c>
      <c r="AN5" s="12">
        <v>6.5</v>
      </c>
      <c r="AO5" s="12">
        <v>1.75</v>
      </c>
      <c r="AP5" s="12">
        <v>1.25</v>
      </c>
      <c r="AQ5" s="12">
        <v>38</v>
      </c>
      <c r="AR5" s="12">
        <v>7.25</v>
      </c>
      <c r="AS5" s="12">
        <v>3.25</v>
      </c>
      <c r="AT5" s="13">
        <v>1347.25</v>
      </c>
      <c r="AU5" s="14"/>
      <c r="AW5" s="9" t="s">
        <v>42</v>
      </c>
      <c r="AX5" s="24">
        <f>SUM(AA3:AJ27,B28:Z37,AA38:AJ41,AK28:AN37, B42:Z45, AK42:AN45, AO3:AR27, AO38:AR41,AS28:AS37,AS42:AS45,AA46:AJ46,AO46:AR46)</f>
        <v>45959.5</v>
      </c>
    </row>
    <row r="6" spans="1:57">
      <c r="A6" s="1" t="s">
        <v>5</v>
      </c>
      <c r="B6" s="12">
        <v>31</v>
      </c>
      <c r="C6" s="12">
        <v>32.75</v>
      </c>
      <c r="D6" s="12">
        <v>31.5</v>
      </c>
      <c r="E6" s="12">
        <v>7.25</v>
      </c>
      <c r="F6" s="12">
        <v>68.25</v>
      </c>
      <c r="G6" s="12">
        <v>30</v>
      </c>
      <c r="H6" s="12">
        <v>38.5</v>
      </c>
      <c r="I6" s="12">
        <v>46</v>
      </c>
      <c r="J6" s="12">
        <v>94</v>
      </c>
      <c r="K6" s="12">
        <v>29.5</v>
      </c>
      <c r="L6" s="12">
        <v>41</v>
      </c>
      <c r="M6" s="12">
        <v>47.25</v>
      </c>
      <c r="N6" s="12">
        <v>14.75</v>
      </c>
      <c r="O6" s="12">
        <v>15</v>
      </c>
      <c r="P6" s="12">
        <v>12.25</v>
      </c>
      <c r="Q6" s="12">
        <v>4.25</v>
      </c>
      <c r="R6" s="12">
        <v>10</v>
      </c>
      <c r="S6" s="12">
        <v>24.5</v>
      </c>
      <c r="T6" s="12">
        <v>9.25</v>
      </c>
      <c r="U6" s="12">
        <v>10.75</v>
      </c>
      <c r="V6" s="12">
        <v>14.75</v>
      </c>
      <c r="W6" s="12">
        <v>5</v>
      </c>
      <c r="X6" s="12">
        <v>2.5</v>
      </c>
      <c r="Y6" s="12">
        <v>8.75</v>
      </c>
      <c r="Z6" s="12">
        <v>10</v>
      </c>
      <c r="AA6" s="12">
        <v>107.25</v>
      </c>
      <c r="AB6" s="12">
        <v>103.75</v>
      </c>
      <c r="AC6" s="12">
        <v>242.25</v>
      </c>
      <c r="AD6" s="12">
        <v>147</v>
      </c>
      <c r="AE6" s="12">
        <v>68.75</v>
      </c>
      <c r="AF6" s="12">
        <v>60</v>
      </c>
      <c r="AG6" s="12">
        <v>18.25</v>
      </c>
      <c r="AH6" s="12">
        <v>15.5</v>
      </c>
      <c r="AI6" s="12">
        <v>9.25</v>
      </c>
      <c r="AJ6" s="12">
        <v>2</v>
      </c>
      <c r="AK6" s="12">
        <v>3.5</v>
      </c>
      <c r="AL6" s="12">
        <v>9</v>
      </c>
      <c r="AM6" s="12">
        <v>0.25</v>
      </c>
      <c r="AN6" s="12">
        <v>10</v>
      </c>
      <c r="AO6" s="12">
        <v>2.75</v>
      </c>
      <c r="AP6" s="12">
        <v>3.25</v>
      </c>
      <c r="AQ6" s="12">
        <v>64.5</v>
      </c>
      <c r="AR6" s="12">
        <v>16.75</v>
      </c>
      <c r="AS6" s="12">
        <v>1.5</v>
      </c>
      <c r="AT6" s="13">
        <v>1524.25</v>
      </c>
      <c r="AU6" s="14"/>
      <c r="AX6" s="12"/>
    </row>
    <row r="7" spans="1:57">
      <c r="A7" s="1" t="s">
        <v>6</v>
      </c>
      <c r="B7" s="12">
        <v>137.75</v>
      </c>
      <c r="C7" s="12">
        <v>181.25</v>
      </c>
      <c r="D7" s="12">
        <v>220.75</v>
      </c>
      <c r="E7" s="12">
        <v>69.5</v>
      </c>
      <c r="F7" s="12">
        <v>17.25</v>
      </c>
      <c r="G7" s="12">
        <v>121.75</v>
      </c>
      <c r="H7" s="12">
        <v>169</v>
      </c>
      <c r="I7" s="12">
        <v>177.5</v>
      </c>
      <c r="J7" s="12">
        <v>200.25</v>
      </c>
      <c r="K7" s="12">
        <v>73.25</v>
      </c>
      <c r="L7" s="12">
        <v>105.5</v>
      </c>
      <c r="M7" s="12">
        <v>333.5</v>
      </c>
      <c r="N7" s="12">
        <v>40.75</v>
      </c>
      <c r="O7" s="12">
        <v>38.5</v>
      </c>
      <c r="P7" s="12">
        <v>36.5</v>
      </c>
      <c r="Q7" s="12">
        <v>14</v>
      </c>
      <c r="R7" s="12">
        <v>49.75</v>
      </c>
      <c r="S7" s="12">
        <v>181.75</v>
      </c>
      <c r="T7" s="12">
        <v>19.25</v>
      </c>
      <c r="U7" s="12">
        <v>46.25</v>
      </c>
      <c r="V7" s="12">
        <v>39.25</v>
      </c>
      <c r="W7" s="12">
        <v>27.25</v>
      </c>
      <c r="X7" s="12">
        <v>11.25</v>
      </c>
      <c r="Y7" s="12">
        <v>35.75</v>
      </c>
      <c r="Z7" s="12">
        <v>33</v>
      </c>
      <c r="AA7" s="12">
        <v>247</v>
      </c>
      <c r="AB7" s="12">
        <v>220.25</v>
      </c>
      <c r="AC7" s="12">
        <v>672</v>
      </c>
      <c r="AD7" s="12">
        <v>319.25</v>
      </c>
      <c r="AE7" s="12">
        <v>160.5</v>
      </c>
      <c r="AF7" s="12">
        <v>130.25</v>
      </c>
      <c r="AG7" s="12">
        <v>46.25</v>
      </c>
      <c r="AH7" s="12">
        <v>36.5</v>
      </c>
      <c r="AI7" s="12">
        <v>53.75</v>
      </c>
      <c r="AJ7" s="12">
        <v>6.5</v>
      </c>
      <c r="AK7" s="12">
        <v>13.5</v>
      </c>
      <c r="AL7" s="12">
        <v>49</v>
      </c>
      <c r="AM7" s="12">
        <v>3.5</v>
      </c>
      <c r="AN7" s="12">
        <v>19.75</v>
      </c>
      <c r="AO7" s="12">
        <v>8.25</v>
      </c>
      <c r="AP7" s="12">
        <v>7.5</v>
      </c>
      <c r="AQ7" s="12">
        <v>379</v>
      </c>
      <c r="AR7" s="12">
        <v>87.25</v>
      </c>
      <c r="AS7" s="12">
        <v>10.75</v>
      </c>
      <c r="AT7" s="13">
        <v>4851.25</v>
      </c>
      <c r="AU7" s="14"/>
      <c r="AX7" s="12"/>
    </row>
    <row r="8" spans="1:57">
      <c r="A8" s="1" t="s">
        <v>7</v>
      </c>
      <c r="B8" s="12">
        <v>44.25</v>
      </c>
      <c r="C8" s="12">
        <v>52.25</v>
      </c>
      <c r="D8" s="12">
        <v>41.75</v>
      </c>
      <c r="E8" s="12">
        <v>34.5</v>
      </c>
      <c r="F8" s="12">
        <v>100.75</v>
      </c>
      <c r="G8" s="12">
        <v>7.5</v>
      </c>
      <c r="H8" s="12">
        <v>57.5</v>
      </c>
      <c r="I8" s="12">
        <v>69</v>
      </c>
      <c r="J8" s="12">
        <v>79.25</v>
      </c>
      <c r="K8" s="12">
        <v>26.5</v>
      </c>
      <c r="L8" s="12">
        <v>65.5</v>
      </c>
      <c r="M8" s="12">
        <v>71</v>
      </c>
      <c r="N8" s="12">
        <v>23.25</v>
      </c>
      <c r="O8" s="12">
        <v>25.75</v>
      </c>
      <c r="P8" s="12">
        <v>17</v>
      </c>
      <c r="Q8" s="12">
        <v>8</v>
      </c>
      <c r="R8" s="12">
        <v>10.5</v>
      </c>
      <c r="S8" s="12">
        <v>30.25</v>
      </c>
      <c r="T8" s="12">
        <v>6.75</v>
      </c>
      <c r="U8" s="12">
        <v>8.25</v>
      </c>
      <c r="V8" s="12">
        <v>18</v>
      </c>
      <c r="W8" s="12">
        <v>7</v>
      </c>
      <c r="X8" s="12">
        <v>1</v>
      </c>
      <c r="Y8" s="12">
        <v>9</v>
      </c>
      <c r="Z8" s="12">
        <v>20</v>
      </c>
      <c r="AA8" s="12">
        <v>99</v>
      </c>
      <c r="AB8" s="12">
        <v>88.75</v>
      </c>
      <c r="AC8" s="12">
        <v>220.5</v>
      </c>
      <c r="AD8" s="12">
        <v>156.25</v>
      </c>
      <c r="AE8" s="12">
        <v>87.75</v>
      </c>
      <c r="AF8" s="12">
        <v>71.5</v>
      </c>
      <c r="AG8" s="12">
        <v>18.75</v>
      </c>
      <c r="AH8" s="12">
        <v>11.75</v>
      </c>
      <c r="AI8" s="12">
        <v>11.25</v>
      </c>
      <c r="AJ8" s="12">
        <v>3.25</v>
      </c>
      <c r="AK8" s="12">
        <v>3.25</v>
      </c>
      <c r="AL8" s="12">
        <v>11</v>
      </c>
      <c r="AM8" s="12">
        <v>1</v>
      </c>
      <c r="AN8" s="12">
        <v>9.75</v>
      </c>
      <c r="AO8" s="12">
        <v>3.5</v>
      </c>
      <c r="AP8" s="12">
        <v>5.75</v>
      </c>
      <c r="AQ8" s="12">
        <v>49.25</v>
      </c>
      <c r="AR8" s="12">
        <v>11</v>
      </c>
      <c r="AS8" s="12">
        <v>1.75</v>
      </c>
      <c r="AT8" s="13">
        <v>1699.5</v>
      </c>
      <c r="AU8" s="14"/>
      <c r="AX8" s="15"/>
    </row>
    <row r="9" spans="1:57">
      <c r="A9" s="1" t="s">
        <v>8</v>
      </c>
      <c r="B9" s="12">
        <v>63.5</v>
      </c>
      <c r="C9" s="12">
        <v>65.25</v>
      </c>
      <c r="D9" s="12">
        <v>38.75</v>
      </c>
      <c r="E9" s="12">
        <v>36.5</v>
      </c>
      <c r="F9" s="12">
        <v>148.75</v>
      </c>
      <c r="G9" s="12">
        <v>58.25</v>
      </c>
      <c r="H9" s="12">
        <v>9.5</v>
      </c>
      <c r="I9" s="12">
        <v>60.25</v>
      </c>
      <c r="J9" s="12">
        <v>136</v>
      </c>
      <c r="K9" s="12">
        <v>40.5</v>
      </c>
      <c r="L9" s="12">
        <v>87.75</v>
      </c>
      <c r="M9" s="12">
        <v>95.75</v>
      </c>
      <c r="N9" s="12">
        <v>28.5</v>
      </c>
      <c r="O9" s="12">
        <v>41.75</v>
      </c>
      <c r="P9" s="12">
        <v>33.75</v>
      </c>
      <c r="Q9" s="12">
        <v>19.25</v>
      </c>
      <c r="R9" s="12">
        <v>13</v>
      </c>
      <c r="S9" s="12">
        <v>31</v>
      </c>
      <c r="T9" s="12">
        <v>21.75</v>
      </c>
      <c r="U9" s="12">
        <v>39.25</v>
      </c>
      <c r="V9" s="12">
        <v>30.75</v>
      </c>
      <c r="W9" s="12">
        <v>8</v>
      </c>
      <c r="X9" s="12">
        <v>8.75</v>
      </c>
      <c r="Y9" s="12">
        <v>36.5</v>
      </c>
      <c r="Z9" s="12">
        <v>38.25</v>
      </c>
      <c r="AA9" s="12">
        <v>155.75</v>
      </c>
      <c r="AB9" s="12">
        <v>146.75</v>
      </c>
      <c r="AC9" s="12">
        <v>370.5</v>
      </c>
      <c r="AD9" s="12">
        <v>252</v>
      </c>
      <c r="AE9" s="12">
        <v>149.25</v>
      </c>
      <c r="AF9" s="12">
        <v>122.5</v>
      </c>
      <c r="AG9" s="12">
        <v>31</v>
      </c>
      <c r="AH9" s="12">
        <v>28</v>
      </c>
      <c r="AI9" s="12">
        <v>27.25</v>
      </c>
      <c r="AJ9" s="12">
        <v>6.5</v>
      </c>
      <c r="AK9" s="12">
        <v>12.5</v>
      </c>
      <c r="AL9" s="12">
        <v>9.25</v>
      </c>
      <c r="AM9" s="12">
        <v>4.75</v>
      </c>
      <c r="AN9" s="12">
        <v>45</v>
      </c>
      <c r="AO9" s="12">
        <v>3</v>
      </c>
      <c r="AP9" s="12">
        <v>9.25</v>
      </c>
      <c r="AQ9" s="12">
        <v>68.75</v>
      </c>
      <c r="AR9" s="12">
        <v>17.5</v>
      </c>
      <c r="AS9" s="12">
        <v>6.75</v>
      </c>
      <c r="AT9" s="13">
        <v>2657.5</v>
      </c>
      <c r="AU9" s="14"/>
      <c r="AX9" s="15"/>
    </row>
    <row r="10" spans="1:57">
      <c r="A10" s="1">
        <v>19</v>
      </c>
      <c r="B10" s="12">
        <v>28.25</v>
      </c>
      <c r="C10" s="12">
        <v>39.5</v>
      </c>
      <c r="D10" s="12">
        <v>37</v>
      </c>
      <c r="E10" s="12">
        <v>40.25</v>
      </c>
      <c r="F10" s="12">
        <v>144.75</v>
      </c>
      <c r="G10" s="12">
        <v>61.25</v>
      </c>
      <c r="H10" s="12">
        <v>51.5</v>
      </c>
      <c r="I10" s="12">
        <v>9.25</v>
      </c>
      <c r="J10" s="12">
        <v>19</v>
      </c>
      <c r="K10" s="12">
        <v>10</v>
      </c>
      <c r="L10" s="12">
        <v>50.75</v>
      </c>
      <c r="M10" s="12">
        <v>56</v>
      </c>
      <c r="N10" s="12">
        <v>26</v>
      </c>
      <c r="O10" s="12">
        <v>29</v>
      </c>
      <c r="P10" s="12">
        <v>32</v>
      </c>
      <c r="Q10" s="12">
        <v>10.75</v>
      </c>
      <c r="R10" s="12">
        <v>14.5</v>
      </c>
      <c r="S10" s="12">
        <v>26.75</v>
      </c>
      <c r="T10" s="12">
        <v>17.25</v>
      </c>
      <c r="U10" s="12">
        <v>25.75</v>
      </c>
      <c r="V10" s="12">
        <v>29.5</v>
      </c>
      <c r="W10" s="12">
        <v>13.75</v>
      </c>
      <c r="X10" s="12">
        <v>9</v>
      </c>
      <c r="Y10" s="12">
        <v>46</v>
      </c>
      <c r="Z10" s="12">
        <v>24.75</v>
      </c>
      <c r="AA10" s="12">
        <v>104</v>
      </c>
      <c r="AB10" s="12">
        <v>90.5</v>
      </c>
      <c r="AC10" s="12">
        <v>270.25</v>
      </c>
      <c r="AD10" s="12">
        <v>166.5</v>
      </c>
      <c r="AE10" s="12">
        <v>102.25</v>
      </c>
      <c r="AF10" s="12">
        <v>74.75</v>
      </c>
      <c r="AG10" s="12">
        <v>18.75</v>
      </c>
      <c r="AH10" s="12">
        <v>15.75</v>
      </c>
      <c r="AI10" s="12">
        <v>17</v>
      </c>
      <c r="AJ10" s="12">
        <v>5.5</v>
      </c>
      <c r="AK10" s="12">
        <v>6.5</v>
      </c>
      <c r="AL10" s="12">
        <v>9</v>
      </c>
      <c r="AM10" s="12">
        <v>2.25</v>
      </c>
      <c r="AN10" s="12">
        <v>16.5</v>
      </c>
      <c r="AO10" s="12">
        <v>4</v>
      </c>
      <c r="AP10" s="12">
        <v>6</v>
      </c>
      <c r="AQ10" s="12">
        <v>44</v>
      </c>
      <c r="AR10" s="12">
        <v>10</v>
      </c>
      <c r="AS10" s="12">
        <v>4</v>
      </c>
      <c r="AT10" s="13">
        <v>1820</v>
      </c>
      <c r="AU10" s="14"/>
      <c r="AW10" s="17"/>
      <c r="AX10" s="15"/>
      <c r="BD10" s="11"/>
    </row>
    <row r="11" spans="1:57">
      <c r="A11" s="1">
        <v>12</v>
      </c>
      <c r="B11" s="12">
        <v>39</v>
      </c>
      <c r="C11" s="12">
        <v>69.5</v>
      </c>
      <c r="D11" s="12">
        <v>57</v>
      </c>
      <c r="E11" s="12">
        <v>73.5</v>
      </c>
      <c r="F11" s="12">
        <v>170.25</v>
      </c>
      <c r="G11" s="12">
        <v>70.5</v>
      </c>
      <c r="H11" s="12">
        <v>117</v>
      </c>
      <c r="I11" s="12">
        <v>14.25</v>
      </c>
      <c r="J11" s="12">
        <v>10.75</v>
      </c>
      <c r="K11" s="12">
        <v>14</v>
      </c>
      <c r="L11" s="12">
        <v>87.75</v>
      </c>
      <c r="M11" s="12">
        <v>98.75</v>
      </c>
      <c r="N11" s="12">
        <v>64.5</v>
      </c>
      <c r="O11" s="12">
        <v>65.5</v>
      </c>
      <c r="P11" s="12">
        <v>40.5</v>
      </c>
      <c r="Q11" s="12">
        <v>25.75</v>
      </c>
      <c r="R11" s="12">
        <v>40</v>
      </c>
      <c r="S11" s="12">
        <v>57.5</v>
      </c>
      <c r="T11" s="12">
        <v>24</v>
      </c>
      <c r="U11" s="12">
        <v>41.25</v>
      </c>
      <c r="V11" s="12">
        <v>41.25</v>
      </c>
      <c r="W11" s="12">
        <v>29.75</v>
      </c>
      <c r="X11" s="12">
        <v>33.5</v>
      </c>
      <c r="Y11" s="12">
        <v>115.25</v>
      </c>
      <c r="Z11" s="12">
        <v>100.25</v>
      </c>
      <c r="AA11" s="12">
        <v>173.25</v>
      </c>
      <c r="AB11" s="12">
        <v>145.25</v>
      </c>
      <c r="AC11" s="12">
        <v>406</v>
      </c>
      <c r="AD11" s="12">
        <v>183.75</v>
      </c>
      <c r="AE11" s="12">
        <v>82.25</v>
      </c>
      <c r="AF11" s="12">
        <v>81</v>
      </c>
      <c r="AG11" s="12">
        <v>30</v>
      </c>
      <c r="AH11" s="12">
        <v>38</v>
      </c>
      <c r="AI11" s="12">
        <v>33.5</v>
      </c>
      <c r="AJ11" s="12">
        <v>12.75</v>
      </c>
      <c r="AK11" s="12">
        <v>10.5</v>
      </c>
      <c r="AL11" s="12">
        <v>16.75</v>
      </c>
      <c r="AM11" s="12">
        <v>6.5</v>
      </c>
      <c r="AN11" s="12">
        <v>35</v>
      </c>
      <c r="AO11" s="12">
        <v>7.5</v>
      </c>
      <c r="AP11" s="12">
        <v>9.25</v>
      </c>
      <c r="AQ11" s="12">
        <v>69.5</v>
      </c>
      <c r="AR11" s="12">
        <v>21.5</v>
      </c>
      <c r="AS11" s="12">
        <v>4.25</v>
      </c>
      <c r="AT11" s="13">
        <v>2867.75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17.5</v>
      </c>
      <c r="C12" s="12">
        <v>29.25</v>
      </c>
      <c r="D12" s="12">
        <v>36.25</v>
      </c>
      <c r="E12" s="12">
        <v>27</v>
      </c>
      <c r="F12" s="12">
        <v>66.5</v>
      </c>
      <c r="G12" s="12">
        <v>32.5</v>
      </c>
      <c r="H12" s="12">
        <v>43.25</v>
      </c>
      <c r="I12" s="12">
        <v>9.25</v>
      </c>
      <c r="J12" s="12">
        <v>17.25</v>
      </c>
      <c r="K12" s="12">
        <v>6.75</v>
      </c>
      <c r="L12" s="12">
        <v>91</v>
      </c>
      <c r="M12" s="12">
        <v>77</v>
      </c>
      <c r="N12" s="12">
        <v>72</v>
      </c>
      <c r="O12" s="12">
        <v>63.75</v>
      </c>
      <c r="P12" s="12">
        <v>33</v>
      </c>
      <c r="Q12" s="12">
        <v>20</v>
      </c>
      <c r="R12" s="12">
        <v>29.5</v>
      </c>
      <c r="S12" s="12">
        <v>42</v>
      </c>
      <c r="T12" s="12">
        <v>9</v>
      </c>
      <c r="U12" s="12">
        <v>13.5</v>
      </c>
      <c r="V12" s="12">
        <v>15</v>
      </c>
      <c r="W12" s="12">
        <v>7</v>
      </c>
      <c r="X12" s="12">
        <v>7.25</v>
      </c>
      <c r="Y12" s="12">
        <v>18.5</v>
      </c>
      <c r="Z12" s="12">
        <v>27</v>
      </c>
      <c r="AA12" s="12">
        <v>96.25</v>
      </c>
      <c r="AB12" s="12">
        <v>110.75</v>
      </c>
      <c r="AC12" s="12">
        <v>324</v>
      </c>
      <c r="AD12" s="12">
        <v>156.5</v>
      </c>
      <c r="AE12" s="12">
        <v>80.25</v>
      </c>
      <c r="AF12" s="12">
        <v>63.75</v>
      </c>
      <c r="AG12" s="12">
        <v>23.25</v>
      </c>
      <c r="AH12" s="12">
        <v>26</v>
      </c>
      <c r="AI12" s="12">
        <v>21.75</v>
      </c>
      <c r="AJ12" s="12">
        <v>3.75</v>
      </c>
      <c r="AK12" s="12">
        <v>34.5</v>
      </c>
      <c r="AL12" s="12">
        <v>43</v>
      </c>
      <c r="AM12" s="12">
        <v>1.5</v>
      </c>
      <c r="AN12" s="12">
        <v>4.75</v>
      </c>
      <c r="AO12" s="12">
        <v>2.5</v>
      </c>
      <c r="AP12" s="12">
        <v>5.5</v>
      </c>
      <c r="AQ12" s="12">
        <v>15.25</v>
      </c>
      <c r="AR12" s="12">
        <v>6.25</v>
      </c>
      <c r="AS12" s="12">
        <v>15.75</v>
      </c>
      <c r="AT12" s="13">
        <v>1846.25</v>
      </c>
      <c r="AU12" s="14"/>
      <c r="AW12" s="17" t="s">
        <v>43</v>
      </c>
      <c r="AX12" s="15">
        <f>SUM(AA28:AD31)</f>
        <v>1217</v>
      </c>
      <c r="AY12" s="15">
        <f>SUM(Z28:Z31,H28:K31)</f>
        <v>4151.25</v>
      </c>
      <c r="AZ12" s="15">
        <f>SUM(AE28:AJ31)</f>
        <v>9383.5</v>
      </c>
      <c r="BA12" s="15">
        <f>SUM(B28:G31)</f>
        <v>3633.75</v>
      </c>
      <c r="BB12" s="15">
        <f>SUM(AM28:AN31,T28:Y31)</f>
        <v>3266.5</v>
      </c>
      <c r="BC12" s="15">
        <f>SUM(AK28:AL31,L28:S31)</f>
        <v>4502.75</v>
      </c>
      <c r="BD12" s="14">
        <f>SUM(AO28:AR31)</f>
        <v>3165.5</v>
      </c>
      <c r="BE12" s="9">
        <f t="shared" ref="BE12:BE19" si="0">SUM(AX12:BD12)</f>
        <v>29320.25</v>
      </c>
    </row>
    <row r="13" spans="1:57">
      <c r="A13" s="1" t="s">
        <v>10</v>
      </c>
      <c r="B13" s="12">
        <v>49.5</v>
      </c>
      <c r="C13" s="12">
        <v>66.75</v>
      </c>
      <c r="D13" s="12">
        <v>32.25</v>
      </c>
      <c r="E13" s="12">
        <v>46.75</v>
      </c>
      <c r="F13" s="12">
        <v>106.75</v>
      </c>
      <c r="G13" s="12">
        <v>69.75</v>
      </c>
      <c r="H13" s="12">
        <v>98</v>
      </c>
      <c r="I13" s="12">
        <v>86</v>
      </c>
      <c r="J13" s="12">
        <v>120.25</v>
      </c>
      <c r="K13" s="12">
        <v>83.5</v>
      </c>
      <c r="L13" s="12">
        <v>8.5</v>
      </c>
      <c r="M13" s="12">
        <v>113</v>
      </c>
      <c r="N13" s="12">
        <v>104</v>
      </c>
      <c r="O13" s="12">
        <v>157.5</v>
      </c>
      <c r="P13" s="12">
        <v>105</v>
      </c>
      <c r="Q13" s="12">
        <v>46.25</v>
      </c>
      <c r="R13" s="12">
        <v>36.75</v>
      </c>
      <c r="S13" s="12">
        <v>64</v>
      </c>
      <c r="T13" s="12">
        <v>18.75</v>
      </c>
      <c r="U13" s="12">
        <v>32.25</v>
      </c>
      <c r="V13" s="12">
        <v>22.25</v>
      </c>
      <c r="W13" s="12">
        <v>14</v>
      </c>
      <c r="X13" s="12">
        <v>12</v>
      </c>
      <c r="Y13" s="12">
        <v>32.75</v>
      </c>
      <c r="Z13" s="12">
        <v>69.25</v>
      </c>
      <c r="AA13" s="12">
        <v>147.5</v>
      </c>
      <c r="AB13" s="12">
        <v>98.5</v>
      </c>
      <c r="AC13" s="12">
        <v>412</v>
      </c>
      <c r="AD13" s="12">
        <v>235.5</v>
      </c>
      <c r="AE13" s="12">
        <v>107.5</v>
      </c>
      <c r="AF13" s="12">
        <v>102.5</v>
      </c>
      <c r="AG13" s="12">
        <v>31</v>
      </c>
      <c r="AH13" s="12">
        <v>42.75</v>
      </c>
      <c r="AI13" s="12">
        <v>36.5</v>
      </c>
      <c r="AJ13" s="12">
        <v>9.25</v>
      </c>
      <c r="AK13" s="12">
        <v>30.25</v>
      </c>
      <c r="AL13" s="12">
        <v>50.25</v>
      </c>
      <c r="AM13" s="12">
        <v>3.75</v>
      </c>
      <c r="AN13" s="12">
        <v>29</v>
      </c>
      <c r="AO13" s="12">
        <v>5.25</v>
      </c>
      <c r="AP13" s="12">
        <v>10.5</v>
      </c>
      <c r="AQ13" s="12">
        <v>35.75</v>
      </c>
      <c r="AR13" s="12">
        <v>11.75</v>
      </c>
      <c r="AS13" s="12">
        <v>15.5</v>
      </c>
      <c r="AT13" s="13">
        <v>3010.75</v>
      </c>
      <c r="AU13" s="14"/>
      <c r="AW13" s="17" t="s">
        <v>44</v>
      </c>
      <c r="AX13" s="15">
        <f>SUM(AA27:AD27,AA9:AD12)</f>
        <v>4074.25</v>
      </c>
      <c r="AY13" s="15">
        <f>SUM(Z27,Z9:Z12,H9:K12,H27:K27)</f>
        <v>954</v>
      </c>
      <c r="AZ13" s="15">
        <f>SUM(AE9:AJ12,AE27:AJ27)</f>
        <v>1318.75</v>
      </c>
      <c r="BA13" s="15">
        <f>SUM(B9:G12,B27:G27)</f>
        <v>1558.75</v>
      </c>
      <c r="BB13" s="15">
        <f>SUM(T9:Y12,AM9:AN12,T27:Y27,AM27:AN27)</f>
        <v>820.75</v>
      </c>
      <c r="BC13" s="15">
        <f>SUM(L9:S12,AK9:AL12,L27:S27,AK27:AL27)</f>
        <v>1872.75</v>
      </c>
      <c r="BD13" s="14">
        <f>SUM(AO9:AR12,AO27:AR27)</f>
        <v>346.5</v>
      </c>
      <c r="BE13" s="9">
        <f t="shared" si="0"/>
        <v>10945.75</v>
      </c>
    </row>
    <row r="14" spans="1:57">
      <c r="A14" s="1" t="s">
        <v>11</v>
      </c>
      <c r="B14" s="12">
        <v>45.5</v>
      </c>
      <c r="C14" s="12">
        <v>80.75</v>
      </c>
      <c r="D14" s="12">
        <v>35.5</v>
      </c>
      <c r="E14" s="12">
        <v>34.75</v>
      </c>
      <c r="F14" s="12">
        <v>146.5</v>
      </c>
      <c r="G14" s="12">
        <v>52.25</v>
      </c>
      <c r="H14" s="12">
        <v>93.25</v>
      </c>
      <c r="I14" s="12">
        <v>61</v>
      </c>
      <c r="J14" s="12">
        <v>104.25</v>
      </c>
      <c r="K14" s="12">
        <v>62.5</v>
      </c>
      <c r="L14" s="12">
        <v>104</v>
      </c>
      <c r="M14" s="12">
        <v>8.5</v>
      </c>
      <c r="N14" s="12">
        <v>63</v>
      </c>
      <c r="O14" s="12">
        <v>124</v>
      </c>
      <c r="P14" s="12">
        <v>97</v>
      </c>
      <c r="Q14" s="12">
        <v>49.5</v>
      </c>
      <c r="R14" s="12">
        <v>64</v>
      </c>
      <c r="S14" s="12">
        <v>125.75</v>
      </c>
      <c r="T14" s="12">
        <v>32.25</v>
      </c>
      <c r="U14" s="12">
        <v>54.5</v>
      </c>
      <c r="V14" s="12">
        <v>37</v>
      </c>
      <c r="W14" s="12">
        <v>25.25</v>
      </c>
      <c r="X14" s="12">
        <v>12.25</v>
      </c>
      <c r="Y14" s="12">
        <v>30.75</v>
      </c>
      <c r="Z14" s="12">
        <v>58.5</v>
      </c>
      <c r="AA14" s="12">
        <v>169</v>
      </c>
      <c r="AB14" s="12">
        <v>100.75</v>
      </c>
      <c r="AC14" s="12">
        <v>366.75</v>
      </c>
      <c r="AD14" s="12">
        <v>136.5</v>
      </c>
      <c r="AE14" s="12">
        <v>57.5</v>
      </c>
      <c r="AF14" s="12">
        <v>66.5</v>
      </c>
      <c r="AG14" s="12">
        <v>39.75</v>
      </c>
      <c r="AH14" s="12">
        <v>43.5</v>
      </c>
      <c r="AI14" s="12">
        <v>72</v>
      </c>
      <c r="AJ14" s="12">
        <v>7.75</v>
      </c>
      <c r="AK14" s="12">
        <v>36.25</v>
      </c>
      <c r="AL14" s="12">
        <v>130</v>
      </c>
      <c r="AM14" s="12">
        <v>8</v>
      </c>
      <c r="AN14" s="12">
        <v>50.5</v>
      </c>
      <c r="AO14" s="12">
        <v>14.5</v>
      </c>
      <c r="AP14" s="12">
        <v>18.75</v>
      </c>
      <c r="AQ14" s="12">
        <v>43.25</v>
      </c>
      <c r="AR14" s="12">
        <v>21.25</v>
      </c>
      <c r="AS14" s="12">
        <v>36.5</v>
      </c>
      <c r="AT14" s="13">
        <v>3021.5</v>
      </c>
      <c r="AU14" s="14"/>
      <c r="AW14" s="17" t="s">
        <v>45</v>
      </c>
      <c r="AX14" s="15">
        <f>SUM(AA32:AD37)</f>
        <v>9855.25</v>
      </c>
      <c r="AY14" s="15">
        <f>SUM(H32:K37,Z32:Z37)</f>
        <v>1297</v>
      </c>
      <c r="AZ14" s="15">
        <f>SUM(AE32:AJ37)</f>
        <v>3574.5</v>
      </c>
      <c r="BA14" s="15">
        <f>SUM(B32:G37)</f>
        <v>1219.5</v>
      </c>
      <c r="BB14" s="15">
        <f>SUM(T32:Y37,AM32:AN37)</f>
        <v>824.75</v>
      </c>
      <c r="BC14" s="15">
        <f>SUM(L32:S37,AK32:AL37)</f>
        <v>1359.5</v>
      </c>
      <c r="BD14" s="14">
        <f>SUM(AO32:AR37)</f>
        <v>1615.75</v>
      </c>
      <c r="BE14" s="9">
        <f t="shared" si="0"/>
        <v>19746.25</v>
      </c>
    </row>
    <row r="15" spans="1:57">
      <c r="A15" s="1" t="s">
        <v>12</v>
      </c>
      <c r="B15" s="12">
        <v>14</v>
      </c>
      <c r="C15" s="12">
        <v>29.25</v>
      </c>
      <c r="D15" s="12">
        <v>10.25</v>
      </c>
      <c r="E15" s="12">
        <v>13</v>
      </c>
      <c r="F15" s="12">
        <v>45.25</v>
      </c>
      <c r="G15" s="12">
        <v>20.75</v>
      </c>
      <c r="H15" s="12">
        <v>43</v>
      </c>
      <c r="I15" s="12">
        <v>29.75</v>
      </c>
      <c r="J15" s="12">
        <v>65.5</v>
      </c>
      <c r="K15" s="12">
        <v>78</v>
      </c>
      <c r="L15" s="12">
        <v>101.5</v>
      </c>
      <c r="M15" s="12">
        <v>71.25</v>
      </c>
      <c r="N15" s="12">
        <v>4</v>
      </c>
      <c r="O15" s="12">
        <v>71.5</v>
      </c>
      <c r="P15" s="12">
        <v>53.5</v>
      </c>
      <c r="Q15" s="12">
        <v>23.5</v>
      </c>
      <c r="R15" s="12">
        <v>23.5</v>
      </c>
      <c r="S15" s="12">
        <v>29</v>
      </c>
      <c r="T15" s="12">
        <v>8.5</v>
      </c>
      <c r="U15" s="12">
        <v>14.75</v>
      </c>
      <c r="V15" s="12">
        <v>10.25</v>
      </c>
      <c r="W15" s="12">
        <v>1.75</v>
      </c>
      <c r="X15" s="12">
        <v>1.75</v>
      </c>
      <c r="Y15" s="12">
        <v>7.75</v>
      </c>
      <c r="Z15" s="12">
        <v>17.75</v>
      </c>
      <c r="AA15" s="12">
        <v>73.75</v>
      </c>
      <c r="AB15" s="12">
        <v>60.75</v>
      </c>
      <c r="AC15" s="12">
        <v>207.5</v>
      </c>
      <c r="AD15" s="12">
        <v>79.5</v>
      </c>
      <c r="AE15" s="12">
        <v>25</v>
      </c>
      <c r="AF15" s="12">
        <v>28.75</v>
      </c>
      <c r="AG15" s="12">
        <v>15</v>
      </c>
      <c r="AH15" s="12">
        <v>18</v>
      </c>
      <c r="AI15" s="12">
        <v>22</v>
      </c>
      <c r="AJ15" s="12">
        <v>3.75</v>
      </c>
      <c r="AK15" s="12">
        <v>22</v>
      </c>
      <c r="AL15" s="12">
        <v>26</v>
      </c>
      <c r="AM15" s="12">
        <v>1.5</v>
      </c>
      <c r="AN15" s="12">
        <v>14</v>
      </c>
      <c r="AO15" s="12">
        <v>4.25</v>
      </c>
      <c r="AP15" s="12">
        <v>4</v>
      </c>
      <c r="AQ15" s="12">
        <v>22</v>
      </c>
      <c r="AR15" s="12">
        <v>6.25</v>
      </c>
      <c r="AS15" s="12">
        <v>10.25</v>
      </c>
      <c r="AT15" s="13">
        <v>1433.25</v>
      </c>
      <c r="AU15" s="14"/>
      <c r="AW15" s="17" t="s">
        <v>46</v>
      </c>
      <c r="AX15" s="15">
        <f>SUM(AA3:AD8)</f>
        <v>3973</v>
      </c>
      <c r="AY15" s="15">
        <f>SUM(H3:K8,Z3:Z8)</f>
        <v>1709.5</v>
      </c>
      <c r="AZ15" s="15">
        <f>SUM(AE3:AJ8)</f>
        <v>1265.5</v>
      </c>
      <c r="BA15" s="15">
        <f>SUM(B3:G8)</f>
        <v>2254.25</v>
      </c>
      <c r="BB15" s="15">
        <f>SUM(T3:Y8,AM3:AN8)</f>
        <v>549</v>
      </c>
      <c r="BC15" s="15">
        <f>SUM(L3:S8,AK3:AL8)</f>
        <v>1959.25</v>
      </c>
      <c r="BD15" s="14">
        <f>SUM(AO3:AR8)</f>
        <v>825.25</v>
      </c>
      <c r="BE15" s="9">
        <f t="shared" si="0"/>
        <v>12535.75</v>
      </c>
    </row>
    <row r="16" spans="1:57">
      <c r="A16" s="1" t="s">
        <v>13</v>
      </c>
      <c r="B16" s="12">
        <v>18.75</v>
      </c>
      <c r="C16" s="12">
        <v>26.25</v>
      </c>
      <c r="D16" s="12">
        <v>9.75</v>
      </c>
      <c r="E16" s="12">
        <v>11.25</v>
      </c>
      <c r="F16" s="12">
        <v>38.25</v>
      </c>
      <c r="G16" s="12">
        <v>22.25</v>
      </c>
      <c r="H16" s="12">
        <v>41</v>
      </c>
      <c r="I16" s="12">
        <v>37.75</v>
      </c>
      <c r="J16" s="12">
        <v>77.75</v>
      </c>
      <c r="K16" s="12">
        <v>68.75</v>
      </c>
      <c r="L16" s="12">
        <v>171</v>
      </c>
      <c r="M16" s="12">
        <v>135.25</v>
      </c>
      <c r="N16" s="12">
        <v>67</v>
      </c>
      <c r="O16" s="12">
        <v>7.75</v>
      </c>
      <c r="P16" s="12">
        <v>79.5</v>
      </c>
      <c r="Q16" s="12">
        <v>54</v>
      </c>
      <c r="R16" s="12">
        <v>55</v>
      </c>
      <c r="S16" s="12">
        <v>96.25</v>
      </c>
      <c r="T16" s="12">
        <v>12.25</v>
      </c>
      <c r="U16" s="12">
        <v>8</v>
      </c>
      <c r="V16" s="12">
        <v>7.75</v>
      </c>
      <c r="W16" s="12">
        <v>3.25</v>
      </c>
      <c r="X16" s="12">
        <v>1.25</v>
      </c>
      <c r="Y16" s="12">
        <v>7</v>
      </c>
      <c r="Z16" s="12">
        <v>36.75</v>
      </c>
      <c r="AA16" s="12">
        <v>58.75</v>
      </c>
      <c r="AB16" s="12">
        <v>55.75</v>
      </c>
      <c r="AC16" s="12">
        <v>214.5</v>
      </c>
      <c r="AD16" s="12">
        <v>73</v>
      </c>
      <c r="AE16" s="12">
        <v>31.75</v>
      </c>
      <c r="AF16" s="12">
        <v>28.25</v>
      </c>
      <c r="AG16" s="12">
        <v>11.25</v>
      </c>
      <c r="AH16" s="12">
        <v>21.75</v>
      </c>
      <c r="AI16" s="12">
        <v>23.5</v>
      </c>
      <c r="AJ16" s="12">
        <v>7.5</v>
      </c>
      <c r="AK16" s="12">
        <v>43.75</v>
      </c>
      <c r="AL16" s="12">
        <v>71</v>
      </c>
      <c r="AM16" s="12">
        <v>3</v>
      </c>
      <c r="AN16" s="12">
        <v>15.25</v>
      </c>
      <c r="AO16" s="12">
        <v>6.25</v>
      </c>
      <c r="AP16" s="12">
        <v>6.25</v>
      </c>
      <c r="AQ16" s="12">
        <v>14.25</v>
      </c>
      <c r="AR16" s="12">
        <v>3.25</v>
      </c>
      <c r="AS16" s="12">
        <v>36.25</v>
      </c>
      <c r="AT16" s="13">
        <v>1819</v>
      </c>
      <c r="AU16" s="14"/>
      <c r="AW16" s="17" t="s">
        <v>47</v>
      </c>
      <c r="AX16" s="15">
        <f>SUM(AA21:AD26,AA40:AD41)</f>
        <v>3584.75</v>
      </c>
      <c r="AY16" s="15">
        <f>SUM(H21:K26,H40:K41,Z21:Z26,Z40:Z41)</f>
        <v>939.75</v>
      </c>
      <c r="AZ16" s="15">
        <f>SUM(AE21:AJ26,AE40:AJ41)</f>
        <v>871</v>
      </c>
      <c r="BA16" s="15">
        <f>SUM(B21:G26,B40:G41)</f>
        <v>560.5</v>
      </c>
      <c r="BB16" s="15">
        <f>SUM(T21:Y26,T40:Y41,AM21:AN26,AM40:AN41)</f>
        <v>1654.25</v>
      </c>
      <c r="BC16" s="15">
        <f>SUM(L21:S26,L40:S41,AK21:AL26,AK40:AL41)</f>
        <v>878</v>
      </c>
      <c r="BD16" s="14">
        <f>SUM(AO21:AR26,AO40:AR41)</f>
        <v>705.75</v>
      </c>
      <c r="BE16" s="9">
        <f t="shared" si="0"/>
        <v>9194</v>
      </c>
    </row>
    <row r="17" spans="1:57">
      <c r="A17" s="1" t="s">
        <v>14</v>
      </c>
      <c r="B17" s="12">
        <v>18.75</v>
      </c>
      <c r="C17" s="12">
        <v>23.5</v>
      </c>
      <c r="D17" s="12">
        <v>6.5</v>
      </c>
      <c r="E17" s="12">
        <v>12.75</v>
      </c>
      <c r="F17" s="12">
        <v>35</v>
      </c>
      <c r="G17" s="12">
        <v>22.5</v>
      </c>
      <c r="H17" s="12">
        <v>35.5</v>
      </c>
      <c r="I17" s="12">
        <v>38</v>
      </c>
      <c r="J17" s="12">
        <v>44.25</v>
      </c>
      <c r="K17" s="12">
        <v>29.75</v>
      </c>
      <c r="L17" s="12">
        <v>102.75</v>
      </c>
      <c r="M17" s="12">
        <v>109</v>
      </c>
      <c r="N17" s="12">
        <v>48.25</v>
      </c>
      <c r="O17" s="12">
        <v>91.25</v>
      </c>
      <c r="P17" s="12">
        <v>4.5</v>
      </c>
      <c r="Q17" s="12">
        <v>46</v>
      </c>
      <c r="R17" s="12">
        <v>64.25</v>
      </c>
      <c r="S17" s="12">
        <v>102</v>
      </c>
      <c r="T17" s="12">
        <v>5.25</v>
      </c>
      <c r="U17" s="12">
        <v>12</v>
      </c>
      <c r="V17" s="12">
        <v>6.75</v>
      </c>
      <c r="W17" s="12">
        <v>1.75</v>
      </c>
      <c r="X17" s="12">
        <v>1.5</v>
      </c>
      <c r="Y17" s="12">
        <v>7.75</v>
      </c>
      <c r="Z17" s="12">
        <v>15.25</v>
      </c>
      <c r="AA17" s="12">
        <v>38.75</v>
      </c>
      <c r="AB17" s="12">
        <v>23.5</v>
      </c>
      <c r="AC17" s="12">
        <v>106.25</v>
      </c>
      <c r="AD17" s="12">
        <v>41.25</v>
      </c>
      <c r="AE17" s="12">
        <v>19.75</v>
      </c>
      <c r="AF17" s="12">
        <v>18</v>
      </c>
      <c r="AG17" s="12">
        <v>5.25</v>
      </c>
      <c r="AH17" s="12">
        <v>13.5</v>
      </c>
      <c r="AI17" s="12">
        <v>9.25</v>
      </c>
      <c r="AJ17" s="12">
        <v>1.75</v>
      </c>
      <c r="AK17" s="12">
        <v>17.5</v>
      </c>
      <c r="AL17" s="12">
        <v>24</v>
      </c>
      <c r="AM17" s="12">
        <v>2.75</v>
      </c>
      <c r="AN17" s="12">
        <v>13.75</v>
      </c>
      <c r="AO17" s="12">
        <v>3.25</v>
      </c>
      <c r="AP17" s="12">
        <v>7.5</v>
      </c>
      <c r="AQ17" s="12">
        <v>6.75</v>
      </c>
      <c r="AR17" s="12">
        <v>5.5</v>
      </c>
      <c r="AS17" s="12">
        <v>11.75</v>
      </c>
      <c r="AT17" s="13">
        <v>1254.75</v>
      </c>
      <c r="AU17" s="14"/>
      <c r="AW17" s="1" t="s">
        <v>48</v>
      </c>
      <c r="AX17" s="14">
        <f>SUM(AA13:AD20,AA38:AD39)</f>
        <v>4770.25</v>
      </c>
      <c r="AY17" s="14">
        <f>SUM(H13:K20,H38:K39,Z13:Z20,Z38:Z39)</f>
        <v>2053</v>
      </c>
      <c r="AZ17" s="14">
        <f>SUM(AE13:AJ20,AE38:AJ39)</f>
        <v>1367.5</v>
      </c>
      <c r="BA17" s="14">
        <f>SUM(B13:G20,B38:G39)</f>
        <v>1654.75</v>
      </c>
      <c r="BB17" s="14">
        <f>SUM(T13:Y20,T38:Y39,AM13:AN20,AM38:AN39)</f>
        <v>804.75</v>
      </c>
      <c r="BC17" s="14">
        <f>SUM(L13:S20,L38:S39,AK13:AL20,AK38:AL39)</f>
        <v>5331</v>
      </c>
      <c r="BD17" s="14">
        <f>SUM(AO13:AR20,AO38:AR39)</f>
        <v>473</v>
      </c>
      <c r="BE17" s="9">
        <f t="shared" si="0"/>
        <v>16454.25</v>
      </c>
    </row>
    <row r="18" spans="1:57">
      <c r="A18" s="1" t="s">
        <v>15</v>
      </c>
      <c r="B18" s="12">
        <v>9.75</v>
      </c>
      <c r="C18" s="12">
        <v>16.25</v>
      </c>
      <c r="D18" s="12">
        <v>5</v>
      </c>
      <c r="E18" s="12">
        <v>4.75</v>
      </c>
      <c r="F18" s="12">
        <v>13.25</v>
      </c>
      <c r="G18" s="12">
        <v>7.5</v>
      </c>
      <c r="H18" s="12">
        <v>14.75</v>
      </c>
      <c r="I18" s="12">
        <v>10.25</v>
      </c>
      <c r="J18" s="12">
        <v>29</v>
      </c>
      <c r="K18" s="12">
        <v>20.5</v>
      </c>
      <c r="L18" s="12">
        <v>43.25</v>
      </c>
      <c r="M18" s="12">
        <v>55.5</v>
      </c>
      <c r="N18" s="12">
        <v>26.75</v>
      </c>
      <c r="O18" s="12">
        <v>51.75</v>
      </c>
      <c r="P18" s="12">
        <v>40.5</v>
      </c>
      <c r="Q18" s="12">
        <v>4.5</v>
      </c>
      <c r="R18" s="12">
        <v>26.5</v>
      </c>
      <c r="S18" s="12">
        <v>51.75</v>
      </c>
      <c r="T18" s="12">
        <v>6.75</v>
      </c>
      <c r="U18" s="12">
        <v>5</v>
      </c>
      <c r="V18" s="12">
        <v>5</v>
      </c>
      <c r="W18" s="12">
        <v>0.75</v>
      </c>
      <c r="X18" s="12">
        <v>0.5</v>
      </c>
      <c r="Y18" s="12">
        <v>2.25</v>
      </c>
      <c r="Z18" s="12">
        <v>6.75</v>
      </c>
      <c r="AA18" s="12">
        <v>23.25</v>
      </c>
      <c r="AB18" s="12">
        <v>20.25</v>
      </c>
      <c r="AC18" s="12">
        <v>94.25</v>
      </c>
      <c r="AD18" s="12">
        <v>28</v>
      </c>
      <c r="AE18" s="12">
        <v>12.75</v>
      </c>
      <c r="AF18" s="12">
        <v>14.25</v>
      </c>
      <c r="AG18" s="12">
        <v>7.25</v>
      </c>
      <c r="AH18" s="12">
        <v>9.75</v>
      </c>
      <c r="AI18" s="12">
        <v>12</v>
      </c>
      <c r="AJ18" s="12">
        <v>4.75</v>
      </c>
      <c r="AK18" s="12">
        <v>6.25</v>
      </c>
      <c r="AL18" s="12">
        <v>13.25</v>
      </c>
      <c r="AM18" s="12">
        <v>1.5</v>
      </c>
      <c r="AN18" s="12">
        <v>10.5</v>
      </c>
      <c r="AO18" s="12">
        <v>3</v>
      </c>
      <c r="AP18" s="12">
        <v>3.75</v>
      </c>
      <c r="AQ18" s="12">
        <v>6</v>
      </c>
      <c r="AR18" s="12">
        <v>3.5</v>
      </c>
      <c r="AS18" s="12">
        <v>4</v>
      </c>
      <c r="AT18" s="13">
        <v>736.75</v>
      </c>
      <c r="AU18" s="14"/>
      <c r="AW18" s="9" t="s">
        <v>58</v>
      </c>
      <c r="AX18" s="15">
        <f>SUM(AA42:AD45)</f>
        <v>3362.75</v>
      </c>
      <c r="AY18" s="9">
        <f>SUM(Z42:Z45,H42:K45)</f>
        <v>274.25</v>
      </c>
      <c r="AZ18" s="9">
        <f>SUM(AE42:AJ45)</f>
        <v>1410.25</v>
      </c>
      <c r="BA18" s="9">
        <f>SUM(B42:G45)</f>
        <v>526.25</v>
      </c>
      <c r="BB18" s="9">
        <f>SUM(T42:Y45, AM42:AN45)</f>
        <v>540.5</v>
      </c>
      <c r="BC18" s="9">
        <f>SUM(AK42:AL45,L42:S45)</f>
        <v>389.25</v>
      </c>
      <c r="BD18" s="9">
        <f>SUM(AO42:AR45)</f>
        <v>807</v>
      </c>
      <c r="BE18" s="9">
        <f t="shared" si="0"/>
        <v>7310.25</v>
      </c>
    </row>
    <row r="19" spans="1:57">
      <c r="A19" s="1" t="s">
        <v>16</v>
      </c>
      <c r="B19" s="12">
        <v>10.25</v>
      </c>
      <c r="C19" s="12">
        <v>12.5</v>
      </c>
      <c r="D19" s="12">
        <v>7.75</v>
      </c>
      <c r="E19" s="12">
        <v>9.5</v>
      </c>
      <c r="F19" s="12">
        <v>40.5</v>
      </c>
      <c r="G19" s="12">
        <v>11.75</v>
      </c>
      <c r="H19" s="12">
        <v>16.5</v>
      </c>
      <c r="I19" s="12">
        <v>13.5</v>
      </c>
      <c r="J19" s="12">
        <v>45.75</v>
      </c>
      <c r="K19" s="12">
        <v>28.5</v>
      </c>
      <c r="L19" s="12">
        <v>43.5</v>
      </c>
      <c r="M19" s="12">
        <v>69</v>
      </c>
      <c r="N19" s="12">
        <v>26.75</v>
      </c>
      <c r="O19" s="12">
        <v>51.25</v>
      </c>
      <c r="P19" s="12">
        <v>63.75</v>
      </c>
      <c r="Q19" s="12">
        <v>23.25</v>
      </c>
      <c r="R19" s="12">
        <v>9</v>
      </c>
      <c r="S19" s="12">
        <v>57.5</v>
      </c>
      <c r="T19" s="12">
        <v>8.75</v>
      </c>
      <c r="U19" s="12">
        <v>9.5</v>
      </c>
      <c r="V19" s="12">
        <v>7.25</v>
      </c>
      <c r="W19" s="12">
        <v>2.75</v>
      </c>
      <c r="X19" s="12">
        <v>0.5</v>
      </c>
      <c r="Y19" s="12">
        <v>4.25</v>
      </c>
      <c r="Z19" s="12">
        <v>10</v>
      </c>
      <c r="AA19" s="12">
        <v>42.5</v>
      </c>
      <c r="AB19" s="12">
        <v>41.5</v>
      </c>
      <c r="AC19" s="12">
        <v>131</v>
      </c>
      <c r="AD19" s="12">
        <v>40.5</v>
      </c>
      <c r="AE19" s="12">
        <v>10.25</v>
      </c>
      <c r="AF19" s="12">
        <v>10.25</v>
      </c>
      <c r="AG19" s="12">
        <v>7.5</v>
      </c>
      <c r="AH19" s="12">
        <v>8</v>
      </c>
      <c r="AI19" s="12">
        <v>18</v>
      </c>
      <c r="AJ19" s="12">
        <v>4.25</v>
      </c>
      <c r="AK19" s="12">
        <v>8.25</v>
      </c>
      <c r="AL19" s="12">
        <v>20.75</v>
      </c>
      <c r="AM19" s="12">
        <v>0.75</v>
      </c>
      <c r="AN19" s="12">
        <v>6.5</v>
      </c>
      <c r="AO19" s="12">
        <v>3.25</v>
      </c>
      <c r="AP19" s="12">
        <v>4.75</v>
      </c>
      <c r="AQ19" s="12">
        <v>13</v>
      </c>
      <c r="AR19" s="12">
        <v>4.5</v>
      </c>
      <c r="AS19" s="12">
        <v>7.25</v>
      </c>
      <c r="AT19" s="13">
        <v>966.25</v>
      </c>
      <c r="AU19" s="14"/>
      <c r="AW19" s="9" t="s">
        <v>49</v>
      </c>
      <c r="AX19" s="15">
        <f>SUM(AX12:AX18)</f>
        <v>30837.25</v>
      </c>
      <c r="AY19" s="9">
        <f t="shared" ref="AY19:BD19" si="1">SUM(AY12:AY18)</f>
        <v>11378.75</v>
      </c>
      <c r="AZ19" s="9">
        <f t="shared" si="1"/>
        <v>19191</v>
      </c>
      <c r="BA19" s="9">
        <f t="shared" si="1"/>
        <v>11407.75</v>
      </c>
      <c r="BB19" s="9">
        <f t="shared" si="1"/>
        <v>8460.5</v>
      </c>
      <c r="BC19" s="9">
        <f t="shared" si="1"/>
        <v>16292.5</v>
      </c>
      <c r="BD19" s="9">
        <f t="shared" si="1"/>
        <v>7938.75</v>
      </c>
      <c r="BE19" s="9">
        <f t="shared" si="0"/>
        <v>105506.5</v>
      </c>
    </row>
    <row r="20" spans="1:57">
      <c r="A20" s="1" t="s">
        <v>17</v>
      </c>
      <c r="B20" s="12">
        <v>16.75</v>
      </c>
      <c r="C20" s="12">
        <v>39</v>
      </c>
      <c r="D20" s="12">
        <v>21.25</v>
      </c>
      <c r="E20" s="12">
        <v>22.75</v>
      </c>
      <c r="F20" s="12">
        <v>116.25</v>
      </c>
      <c r="G20" s="12">
        <v>21.25</v>
      </c>
      <c r="H20" s="12">
        <v>46.75</v>
      </c>
      <c r="I20" s="12">
        <v>27</v>
      </c>
      <c r="J20" s="12">
        <v>59.25</v>
      </c>
      <c r="K20" s="12">
        <v>47</v>
      </c>
      <c r="L20" s="12">
        <v>69.5</v>
      </c>
      <c r="M20" s="12">
        <v>135.25</v>
      </c>
      <c r="N20" s="12">
        <v>34.25</v>
      </c>
      <c r="O20" s="12">
        <v>103.25</v>
      </c>
      <c r="P20" s="12">
        <v>99.75</v>
      </c>
      <c r="Q20" s="12">
        <v>60.75</v>
      </c>
      <c r="R20" s="12">
        <v>58.25</v>
      </c>
      <c r="S20" s="12">
        <v>11.25</v>
      </c>
      <c r="T20" s="12">
        <v>16.5</v>
      </c>
      <c r="U20" s="12">
        <v>20.75</v>
      </c>
      <c r="V20" s="12">
        <v>13.25</v>
      </c>
      <c r="W20" s="12">
        <v>5.5</v>
      </c>
      <c r="X20" s="12">
        <v>3.25</v>
      </c>
      <c r="Y20" s="12">
        <v>10.75</v>
      </c>
      <c r="Z20" s="12">
        <v>6</v>
      </c>
      <c r="AA20" s="12">
        <v>98.25</v>
      </c>
      <c r="AB20" s="12">
        <v>81.25</v>
      </c>
      <c r="AC20" s="12">
        <v>234.25</v>
      </c>
      <c r="AD20" s="12">
        <v>95.25</v>
      </c>
      <c r="AE20" s="12">
        <v>29.25</v>
      </c>
      <c r="AF20" s="12">
        <v>18.25</v>
      </c>
      <c r="AG20" s="12">
        <v>10.75</v>
      </c>
      <c r="AH20" s="12">
        <v>28.25</v>
      </c>
      <c r="AI20" s="12">
        <v>24</v>
      </c>
      <c r="AJ20" s="12">
        <v>3.25</v>
      </c>
      <c r="AK20" s="12">
        <v>15</v>
      </c>
      <c r="AL20" s="12">
        <v>40.25</v>
      </c>
      <c r="AM20" s="12">
        <v>2.75</v>
      </c>
      <c r="AN20" s="12">
        <v>24.5</v>
      </c>
      <c r="AO20" s="12">
        <v>4.5</v>
      </c>
      <c r="AP20" s="12">
        <v>9</v>
      </c>
      <c r="AQ20" s="12">
        <v>34</v>
      </c>
      <c r="AR20" s="12">
        <v>3.5</v>
      </c>
      <c r="AS20" s="12">
        <v>9.5</v>
      </c>
      <c r="AT20" s="13">
        <v>1831.25</v>
      </c>
      <c r="AU20" s="14"/>
      <c r="AW20" s="18"/>
      <c r="AX20" s="15"/>
    </row>
    <row r="21" spans="1:57">
      <c r="A21" s="1" t="s">
        <v>18</v>
      </c>
      <c r="B21" s="12">
        <v>9.25</v>
      </c>
      <c r="C21" s="12">
        <v>15</v>
      </c>
      <c r="D21" s="12">
        <v>6</v>
      </c>
      <c r="E21" s="12">
        <v>7</v>
      </c>
      <c r="F21" s="12">
        <v>16.25</v>
      </c>
      <c r="G21" s="12">
        <v>8.5</v>
      </c>
      <c r="H21" s="12">
        <v>23.5</v>
      </c>
      <c r="I21" s="12">
        <v>17</v>
      </c>
      <c r="J21" s="12">
        <v>28.5</v>
      </c>
      <c r="K21" s="12">
        <v>5.5</v>
      </c>
      <c r="L21" s="12">
        <v>18.25</v>
      </c>
      <c r="M21" s="12">
        <v>37</v>
      </c>
      <c r="N21" s="12">
        <v>8.5</v>
      </c>
      <c r="O21" s="12">
        <v>13.25</v>
      </c>
      <c r="P21" s="12">
        <v>7</v>
      </c>
      <c r="Q21" s="12">
        <v>6.25</v>
      </c>
      <c r="R21" s="12">
        <v>4.75</v>
      </c>
      <c r="S21" s="12">
        <v>13.25</v>
      </c>
      <c r="T21" s="12">
        <v>5</v>
      </c>
      <c r="U21" s="12">
        <v>22.75</v>
      </c>
      <c r="V21" s="12">
        <v>94.25</v>
      </c>
      <c r="W21" s="12">
        <v>31.25</v>
      </c>
      <c r="X21" s="12">
        <v>13.25</v>
      </c>
      <c r="Y21" s="12">
        <v>25.75</v>
      </c>
      <c r="Z21" s="12">
        <v>4.5</v>
      </c>
      <c r="AA21" s="12">
        <v>56.25</v>
      </c>
      <c r="AB21" s="12">
        <v>43.5</v>
      </c>
      <c r="AC21" s="12">
        <v>124.25</v>
      </c>
      <c r="AD21" s="12">
        <v>50</v>
      </c>
      <c r="AE21" s="12">
        <v>14</v>
      </c>
      <c r="AF21" s="12">
        <v>16.5</v>
      </c>
      <c r="AG21" s="12">
        <v>13.75</v>
      </c>
      <c r="AH21" s="12">
        <v>16.25</v>
      </c>
      <c r="AI21" s="12">
        <v>18.25</v>
      </c>
      <c r="AJ21" s="12">
        <v>7</v>
      </c>
      <c r="AK21" s="12">
        <v>1.5</v>
      </c>
      <c r="AL21" s="12">
        <v>2.75</v>
      </c>
      <c r="AM21" s="12">
        <v>10</v>
      </c>
      <c r="AN21" s="12">
        <v>98</v>
      </c>
      <c r="AO21" s="12">
        <v>8.5</v>
      </c>
      <c r="AP21" s="12">
        <v>5.5</v>
      </c>
      <c r="AQ21" s="12">
        <v>35.5</v>
      </c>
      <c r="AR21" s="12">
        <v>9.25</v>
      </c>
      <c r="AS21" s="12">
        <v>1.75</v>
      </c>
      <c r="AT21" s="13">
        <v>974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11.5</v>
      </c>
      <c r="C22" s="12">
        <v>21.75</v>
      </c>
      <c r="D22" s="12">
        <v>11.75</v>
      </c>
      <c r="E22" s="12">
        <v>13.25</v>
      </c>
      <c r="F22" s="12">
        <v>38</v>
      </c>
      <c r="G22" s="12">
        <v>12.5</v>
      </c>
      <c r="H22" s="12">
        <v>51.5</v>
      </c>
      <c r="I22" s="12">
        <v>32.75</v>
      </c>
      <c r="J22" s="12">
        <v>50.75</v>
      </c>
      <c r="K22" s="12">
        <v>7</v>
      </c>
      <c r="L22" s="12">
        <v>29.25</v>
      </c>
      <c r="M22" s="12">
        <v>83.75</v>
      </c>
      <c r="N22" s="12">
        <v>11.75</v>
      </c>
      <c r="O22" s="12">
        <v>13.25</v>
      </c>
      <c r="P22" s="12">
        <v>11.25</v>
      </c>
      <c r="Q22" s="12">
        <v>6</v>
      </c>
      <c r="R22" s="12">
        <v>4.75</v>
      </c>
      <c r="S22" s="12">
        <v>24.75</v>
      </c>
      <c r="T22" s="12">
        <v>26</v>
      </c>
      <c r="U22" s="12">
        <v>8.25</v>
      </c>
      <c r="V22" s="12">
        <v>84</v>
      </c>
      <c r="W22" s="12">
        <v>24.5</v>
      </c>
      <c r="X22" s="12">
        <v>17.75</v>
      </c>
      <c r="Y22" s="12">
        <v>51.5</v>
      </c>
      <c r="Z22" s="12">
        <v>9.5</v>
      </c>
      <c r="AA22" s="12">
        <v>118</v>
      </c>
      <c r="AB22" s="12">
        <v>103</v>
      </c>
      <c r="AC22" s="12">
        <v>275</v>
      </c>
      <c r="AD22" s="12">
        <v>111.25</v>
      </c>
      <c r="AE22" s="12">
        <v>30.25</v>
      </c>
      <c r="AF22" s="12">
        <v>33.5</v>
      </c>
      <c r="AG22" s="12">
        <v>14</v>
      </c>
      <c r="AH22" s="12">
        <v>22.5</v>
      </c>
      <c r="AI22" s="12">
        <v>34.25</v>
      </c>
      <c r="AJ22" s="12">
        <v>11.5</v>
      </c>
      <c r="AK22" s="12">
        <v>2.75</v>
      </c>
      <c r="AL22" s="12">
        <v>9.5</v>
      </c>
      <c r="AM22" s="12">
        <v>5.5</v>
      </c>
      <c r="AN22" s="12">
        <v>25.25</v>
      </c>
      <c r="AO22" s="12">
        <v>10.25</v>
      </c>
      <c r="AP22" s="12">
        <v>10</v>
      </c>
      <c r="AQ22" s="12">
        <v>117.75</v>
      </c>
      <c r="AR22" s="12">
        <v>16.75</v>
      </c>
      <c r="AS22" s="12">
        <v>1.5</v>
      </c>
      <c r="AT22" s="13">
        <v>1609.5</v>
      </c>
      <c r="AU22" s="14"/>
      <c r="AW22" s="17" t="s">
        <v>43</v>
      </c>
      <c r="AX22" s="15">
        <f>AX12</f>
        <v>1217</v>
      </c>
      <c r="AY22" s="15"/>
      <c r="AZ22" s="15"/>
    </row>
    <row r="23" spans="1:57">
      <c r="A23" s="1" t="s">
        <v>20</v>
      </c>
      <c r="B23" s="12">
        <v>5.25</v>
      </c>
      <c r="C23" s="12">
        <v>15</v>
      </c>
      <c r="D23" s="12">
        <v>9.75</v>
      </c>
      <c r="E23" s="12">
        <v>16.75</v>
      </c>
      <c r="F23" s="12">
        <v>46.5</v>
      </c>
      <c r="G23" s="12">
        <v>17</v>
      </c>
      <c r="H23" s="12">
        <v>34.5</v>
      </c>
      <c r="I23" s="12">
        <v>29</v>
      </c>
      <c r="J23" s="12">
        <v>53.25</v>
      </c>
      <c r="K23" s="12">
        <v>13.25</v>
      </c>
      <c r="L23" s="12">
        <v>18.5</v>
      </c>
      <c r="M23" s="12">
        <v>53.25</v>
      </c>
      <c r="N23" s="12">
        <v>8.5</v>
      </c>
      <c r="O23" s="12">
        <v>8.75</v>
      </c>
      <c r="P23" s="12">
        <v>6.25</v>
      </c>
      <c r="Q23" s="12">
        <v>4</v>
      </c>
      <c r="R23" s="12">
        <v>7.75</v>
      </c>
      <c r="S23" s="12">
        <v>13.5</v>
      </c>
      <c r="T23" s="12">
        <v>115.75</v>
      </c>
      <c r="U23" s="12">
        <v>67</v>
      </c>
      <c r="V23" s="12">
        <v>6.5</v>
      </c>
      <c r="W23" s="12">
        <v>29.25</v>
      </c>
      <c r="X23" s="12">
        <v>19</v>
      </c>
      <c r="Y23" s="12">
        <v>49</v>
      </c>
      <c r="Z23" s="12">
        <v>5.5</v>
      </c>
      <c r="AA23" s="12">
        <v>151.25</v>
      </c>
      <c r="AB23" s="12">
        <v>100.5</v>
      </c>
      <c r="AC23" s="12">
        <v>300.5</v>
      </c>
      <c r="AD23" s="12">
        <v>156</v>
      </c>
      <c r="AE23" s="12">
        <v>37.25</v>
      </c>
      <c r="AF23" s="12">
        <v>29.25</v>
      </c>
      <c r="AG23" s="12">
        <v>17.5</v>
      </c>
      <c r="AH23" s="12">
        <v>12</v>
      </c>
      <c r="AI23" s="12">
        <v>19</v>
      </c>
      <c r="AJ23" s="12">
        <v>7.75</v>
      </c>
      <c r="AK23" s="12">
        <v>1</v>
      </c>
      <c r="AL23" s="12">
        <v>2</v>
      </c>
      <c r="AM23" s="12">
        <v>9</v>
      </c>
      <c r="AN23" s="12">
        <v>44</v>
      </c>
      <c r="AO23" s="12">
        <v>4.25</v>
      </c>
      <c r="AP23" s="12">
        <v>5.5</v>
      </c>
      <c r="AQ23" s="12">
        <v>122.25</v>
      </c>
      <c r="AR23" s="12">
        <v>14.5</v>
      </c>
      <c r="AS23" s="12">
        <v>2.25</v>
      </c>
      <c r="AT23" s="13">
        <v>1688.5</v>
      </c>
      <c r="AU23" s="14"/>
      <c r="AW23" s="17" t="s">
        <v>44</v>
      </c>
      <c r="AX23" s="15">
        <f>AX13+AY12</f>
        <v>8225.5</v>
      </c>
      <c r="AY23" s="15">
        <f>AY13</f>
        <v>954</v>
      </c>
      <c r="AZ23" s="15"/>
      <c r="BA23" s="15"/>
    </row>
    <row r="24" spans="1:57">
      <c r="A24" s="1" t="s">
        <v>21</v>
      </c>
      <c r="B24" s="12">
        <v>6.75</v>
      </c>
      <c r="C24" s="12">
        <v>4.25</v>
      </c>
      <c r="D24" s="12">
        <v>6</v>
      </c>
      <c r="E24" s="12">
        <v>4.75</v>
      </c>
      <c r="F24" s="12">
        <v>26.75</v>
      </c>
      <c r="G24" s="12">
        <v>5.5</v>
      </c>
      <c r="H24" s="12">
        <v>13.5</v>
      </c>
      <c r="I24" s="12">
        <v>13</v>
      </c>
      <c r="J24" s="12">
        <v>34.75</v>
      </c>
      <c r="K24" s="12">
        <v>7.25</v>
      </c>
      <c r="L24" s="12">
        <v>13.5</v>
      </c>
      <c r="M24" s="12">
        <v>30.75</v>
      </c>
      <c r="N24" s="12">
        <v>0.75</v>
      </c>
      <c r="O24" s="12">
        <v>1.75</v>
      </c>
      <c r="P24" s="12">
        <v>1.75</v>
      </c>
      <c r="Q24" s="12">
        <v>1</v>
      </c>
      <c r="R24" s="12">
        <v>1.75</v>
      </c>
      <c r="S24" s="12">
        <v>5</v>
      </c>
      <c r="T24" s="12">
        <v>40</v>
      </c>
      <c r="U24" s="12">
        <v>21.75</v>
      </c>
      <c r="V24" s="12">
        <v>25</v>
      </c>
      <c r="W24" s="12">
        <v>3.5</v>
      </c>
      <c r="X24" s="12">
        <v>10.75</v>
      </c>
      <c r="Y24" s="12">
        <v>39.25</v>
      </c>
      <c r="Z24" s="12">
        <v>5.25</v>
      </c>
      <c r="AA24" s="12">
        <v>82.75</v>
      </c>
      <c r="AB24" s="12">
        <v>58.5</v>
      </c>
      <c r="AC24" s="12">
        <v>154.25</v>
      </c>
      <c r="AD24" s="12">
        <v>93.5</v>
      </c>
      <c r="AE24" s="12">
        <v>16</v>
      </c>
      <c r="AF24" s="12">
        <v>13</v>
      </c>
      <c r="AG24" s="12">
        <v>8.5</v>
      </c>
      <c r="AH24" s="12">
        <v>3</v>
      </c>
      <c r="AI24" s="12">
        <v>9.75</v>
      </c>
      <c r="AJ24" s="12">
        <v>3</v>
      </c>
      <c r="AK24" s="12">
        <v>0.5</v>
      </c>
      <c r="AL24" s="12">
        <v>2.25</v>
      </c>
      <c r="AM24" s="12">
        <v>1.5</v>
      </c>
      <c r="AN24" s="12">
        <v>9</v>
      </c>
      <c r="AO24" s="12">
        <v>0.75</v>
      </c>
      <c r="AP24" s="12">
        <v>2.75</v>
      </c>
      <c r="AQ24" s="12">
        <v>45.5</v>
      </c>
      <c r="AR24" s="12">
        <v>8</v>
      </c>
      <c r="AS24" s="12">
        <v>0</v>
      </c>
      <c r="AT24" s="13">
        <v>836.75</v>
      </c>
      <c r="AU24" s="14"/>
      <c r="AW24" s="17" t="s">
        <v>45</v>
      </c>
      <c r="AX24" s="15">
        <f>AX14+AZ12</f>
        <v>19238.75</v>
      </c>
      <c r="AY24" s="15">
        <f>AY14+AZ13</f>
        <v>2615.75</v>
      </c>
      <c r="AZ24" s="15">
        <f>AZ14</f>
        <v>3574.5</v>
      </c>
      <c r="BA24" s="15"/>
      <c r="BB24" s="15"/>
    </row>
    <row r="25" spans="1:57">
      <c r="A25" s="1" t="s">
        <v>22</v>
      </c>
      <c r="B25" s="12">
        <v>2.75</v>
      </c>
      <c r="C25" s="12">
        <v>3.25</v>
      </c>
      <c r="D25" s="12">
        <v>5</v>
      </c>
      <c r="E25" s="12">
        <v>2.5</v>
      </c>
      <c r="F25" s="12">
        <v>15.25</v>
      </c>
      <c r="G25" s="12">
        <v>3</v>
      </c>
      <c r="H25" s="12">
        <v>10.75</v>
      </c>
      <c r="I25" s="12">
        <v>12</v>
      </c>
      <c r="J25" s="12">
        <v>33.25</v>
      </c>
      <c r="K25" s="12">
        <v>8</v>
      </c>
      <c r="L25" s="12">
        <v>6.75</v>
      </c>
      <c r="M25" s="12">
        <v>17.75</v>
      </c>
      <c r="N25" s="12">
        <v>1.75</v>
      </c>
      <c r="O25" s="12">
        <v>2</v>
      </c>
      <c r="P25" s="12">
        <v>2.5</v>
      </c>
      <c r="Q25" s="12">
        <v>1</v>
      </c>
      <c r="R25" s="12">
        <v>2.25</v>
      </c>
      <c r="S25" s="12">
        <v>3.75</v>
      </c>
      <c r="T25" s="12">
        <v>17</v>
      </c>
      <c r="U25" s="12">
        <v>19.25</v>
      </c>
      <c r="V25" s="12">
        <v>21</v>
      </c>
      <c r="W25" s="12">
        <v>9</v>
      </c>
      <c r="X25" s="12">
        <v>1.75</v>
      </c>
      <c r="Y25" s="12">
        <v>27</v>
      </c>
      <c r="Z25" s="12">
        <v>2.75</v>
      </c>
      <c r="AA25" s="12">
        <v>64.25</v>
      </c>
      <c r="AB25" s="12">
        <v>44.25</v>
      </c>
      <c r="AC25" s="12">
        <v>117.75</v>
      </c>
      <c r="AD25" s="12">
        <v>74.75</v>
      </c>
      <c r="AE25" s="12">
        <v>18.5</v>
      </c>
      <c r="AF25" s="12">
        <v>12.75</v>
      </c>
      <c r="AG25" s="12">
        <v>4.75</v>
      </c>
      <c r="AH25" s="12">
        <v>6.75</v>
      </c>
      <c r="AI25" s="12">
        <v>7</v>
      </c>
      <c r="AJ25" s="12">
        <v>1</v>
      </c>
      <c r="AK25" s="12">
        <v>1.25</v>
      </c>
      <c r="AL25" s="12">
        <v>1</v>
      </c>
      <c r="AM25" s="12">
        <v>1.5</v>
      </c>
      <c r="AN25" s="12">
        <v>5</v>
      </c>
      <c r="AO25" s="12">
        <v>0.75</v>
      </c>
      <c r="AP25" s="12">
        <v>1.75</v>
      </c>
      <c r="AQ25" s="12">
        <v>45.75</v>
      </c>
      <c r="AR25" s="12">
        <v>8.25</v>
      </c>
      <c r="AS25" s="12">
        <v>0</v>
      </c>
      <c r="AT25" s="13">
        <v>648.25</v>
      </c>
      <c r="AU25" s="14"/>
      <c r="AW25" s="17" t="s">
        <v>46</v>
      </c>
      <c r="AX25" s="15">
        <f>AX15+BA12</f>
        <v>7606.75</v>
      </c>
      <c r="AY25" s="15">
        <f>AY15+BA13</f>
        <v>3268.25</v>
      </c>
      <c r="AZ25" s="15">
        <f>AZ15+BA14</f>
        <v>2485</v>
      </c>
      <c r="BA25" s="15">
        <f>BA15</f>
        <v>2254.25</v>
      </c>
      <c r="BB25" s="15"/>
      <c r="BC25" s="15"/>
      <c r="BD25" s="14"/>
    </row>
    <row r="26" spans="1:57">
      <c r="A26" s="1" t="s">
        <v>23</v>
      </c>
      <c r="B26" s="12">
        <v>7.75</v>
      </c>
      <c r="C26" s="12">
        <v>13.5</v>
      </c>
      <c r="D26" s="12">
        <v>17.5</v>
      </c>
      <c r="E26" s="12">
        <v>11.25</v>
      </c>
      <c r="F26" s="12">
        <v>31.25</v>
      </c>
      <c r="G26" s="12">
        <v>10.5</v>
      </c>
      <c r="H26" s="12">
        <v>37.75</v>
      </c>
      <c r="I26" s="12">
        <v>60.5</v>
      </c>
      <c r="J26" s="12">
        <v>136.25</v>
      </c>
      <c r="K26" s="12">
        <v>16.25</v>
      </c>
      <c r="L26" s="12">
        <v>27.75</v>
      </c>
      <c r="M26" s="12">
        <v>44</v>
      </c>
      <c r="N26" s="12">
        <v>7.5</v>
      </c>
      <c r="O26" s="12">
        <v>7.5</v>
      </c>
      <c r="P26" s="12">
        <v>5.5</v>
      </c>
      <c r="Q26" s="12">
        <v>4.5</v>
      </c>
      <c r="R26" s="12">
        <v>3</v>
      </c>
      <c r="S26" s="12">
        <v>13.75</v>
      </c>
      <c r="T26" s="12">
        <v>20.75</v>
      </c>
      <c r="U26" s="12">
        <v>42</v>
      </c>
      <c r="V26" s="12">
        <v>54.5</v>
      </c>
      <c r="W26" s="12">
        <v>40.25</v>
      </c>
      <c r="X26" s="12">
        <v>31.25</v>
      </c>
      <c r="Y26" s="12">
        <v>6</v>
      </c>
      <c r="Z26" s="12">
        <v>20</v>
      </c>
      <c r="AA26" s="12">
        <v>156</v>
      </c>
      <c r="AB26" s="12">
        <v>135.25</v>
      </c>
      <c r="AC26" s="12">
        <v>371.75</v>
      </c>
      <c r="AD26" s="12">
        <v>214.25</v>
      </c>
      <c r="AE26" s="12">
        <v>113</v>
      </c>
      <c r="AF26" s="12">
        <v>73.75</v>
      </c>
      <c r="AG26" s="12">
        <v>26.75</v>
      </c>
      <c r="AH26" s="12">
        <v>17.25</v>
      </c>
      <c r="AI26" s="12">
        <v>16</v>
      </c>
      <c r="AJ26" s="12">
        <v>5.25</v>
      </c>
      <c r="AK26" s="12">
        <v>2.5</v>
      </c>
      <c r="AL26" s="12">
        <v>4.5</v>
      </c>
      <c r="AM26" s="12">
        <v>6</v>
      </c>
      <c r="AN26" s="12">
        <v>17.75</v>
      </c>
      <c r="AO26" s="12">
        <v>2.5</v>
      </c>
      <c r="AP26" s="12">
        <v>3</v>
      </c>
      <c r="AQ26" s="12">
        <v>107.75</v>
      </c>
      <c r="AR26" s="12">
        <v>16.25</v>
      </c>
      <c r="AS26" s="12">
        <v>3</v>
      </c>
      <c r="AT26" s="13">
        <v>1963.25</v>
      </c>
      <c r="AU26" s="14"/>
      <c r="AW26" s="9" t="s">
        <v>47</v>
      </c>
      <c r="AX26" s="15">
        <f>AX16+BB12</f>
        <v>6851.25</v>
      </c>
      <c r="AY26" s="9">
        <f>AY16+BB13</f>
        <v>1760.5</v>
      </c>
      <c r="AZ26" s="9">
        <f>AZ16+BB14</f>
        <v>1695.75</v>
      </c>
      <c r="BA26" s="9">
        <f>BA16+BB15</f>
        <v>1109.5</v>
      </c>
      <c r="BB26" s="9">
        <f>BB16</f>
        <v>1654.25</v>
      </c>
    </row>
    <row r="27" spans="1:57">
      <c r="A27" s="1" t="s">
        <v>24</v>
      </c>
      <c r="B27" s="12">
        <v>11.75</v>
      </c>
      <c r="C27" s="12">
        <v>18.75</v>
      </c>
      <c r="D27" s="12">
        <v>9</v>
      </c>
      <c r="E27" s="12">
        <v>11</v>
      </c>
      <c r="F27" s="12">
        <v>37.75</v>
      </c>
      <c r="G27" s="12">
        <v>19.75</v>
      </c>
      <c r="H27" s="12">
        <v>48</v>
      </c>
      <c r="I27" s="12">
        <v>31.25</v>
      </c>
      <c r="J27" s="12">
        <v>88.75</v>
      </c>
      <c r="K27" s="12">
        <v>19.5</v>
      </c>
      <c r="L27" s="12">
        <v>72.5</v>
      </c>
      <c r="M27" s="12">
        <v>52</v>
      </c>
      <c r="N27" s="12">
        <v>13.75</v>
      </c>
      <c r="O27" s="12">
        <v>31.75</v>
      </c>
      <c r="P27" s="12">
        <v>12.5</v>
      </c>
      <c r="Q27" s="12">
        <v>9</v>
      </c>
      <c r="R27" s="12">
        <v>10.25</v>
      </c>
      <c r="S27" s="12">
        <v>6.75</v>
      </c>
      <c r="T27" s="12">
        <v>4.25</v>
      </c>
      <c r="U27" s="12">
        <v>7.75</v>
      </c>
      <c r="V27" s="12">
        <v>8</v>
      </c>
      <c r="W27" s="12">
        <v>7.25</v>
      </c>
      <c r="X27" s="12">
        <v>3</v>
      </c>
      <c r="Y27" s="12">
        <v>19.25</v>
      </c>
      <c r="Z27" s="12">
        <v>7.75</v>
      </c>
      <c r="AA27" s="12">
        <v>154.75</v>
      </c>
      <c r="AB27" s="12">
        <v>130</v>
      </c>
      <c r="AC27" s="12">
        <v>444.75</v>
      </c>
      <c r="AD27" s="12">
        <v>192.75</v>
      </c>
      <c r="AE27" s="12">
        <v>100.75</v>
      </c>
      <c r="AF27" s="12">
        <v>67.25</v>
      </c>
      <c r="AG27" s="12">
        <v>18.25</v>
      </c>
      <c r="AH27" s="12">
        <v>22</v>
      </c>
      <c r="AI27" s="12">
        <v>11.5</v>
      </c>
      <c r="AJ27" s="12">
        <v>4.25</v>
      </c>
      <c r="AK27" s="12">
        <v>7.25</v>
      </c>
      <c r="AL27" s="12">
        <v>10</v>
      </c>
      <c r="AM27" s="12">
        <v>0.75</v>
      </c>
      <c r="AN27" s="12">
        <v>12.75</v>
      </c>
      <c r="AO27" s="12">
        <v>2.5</v>
      </c>
      <c r="AP27" s="12">
        <v>7.5</v>
      </c>
      <c r="AQ27" s="12">
        <v>31.5</v>
      </c>
      <c r="AR27" s="12">
        <v>5.25</v>
      </c>
      <c r="AS27" s="12">
        <v>2.5</v>
      </c>
      <c r="AT27" s="13">
        <v>1787.5</v>
      </c>
      <c r="AU27" s="14"/>
      <c r="AW27" s="9" t="s">
        <v>48</v>
      </c>
      <c r="AX27" s="15">
        <f>AX17+BC12</f>
        <v>9273</v>
      </c>
      <c r="AY27" s="9">
        <f>AY17+BC13</f>
        <v>3925.75</v>
      </c>
      <c r="AZ27" s="9">
        <f>AZ17+BC14</f>
        <v>2727</v>
      </c>
      <c r="BA27" s="9">
        <f>BA17+BC15</f>
        <v>3614</v>
      </c>
      <c r="BB27" s="9">
        <f>BB17+BC16</f>
        <v>1682.75</v>
      </c>
      <c r="BC27" s="9">
        <f>BC17</f>
        <v>5331</v>
      </c>
    </row>
    <row r="28" spans="1:57">
      <c r="A28" s="1" t="s">
        <v>25</v>
      </c>
      <c r="B28" s="12">
        <v>51.25</v>
      </c>
      <c r="C28" s="12">
        <v>102.75</v>
      </c>
      <c r="D28" s="12">
        <v>76</v>
      </c>
      <c r="E28" s="12">
        <v>136.75</v>
      </c>
      <c r="F28" s="12">
        <v>294.25</v>
      </c>
      <c r="G28" s="12">
        <v>113</v>
      </c>
      <c r="H28" s="12">
        <v>199</v>
      </c>
      <c r="I28" s="12">
        <v>137</v>
      </c>
      <c r="J28" s="12">
        <v>219.25</v>
      </c>
      <c r="K28" s="12">
        <v>113</v>
      </c>
      <c r="L28" s="12">
        <v>157.5</v>
      </c>
      <c r="M28" s="12">
        <v>202.5</v>
      </c>
      <c r="N28" s="12">
        <v>77</v>
      </c>
      <c r="O28" s="12">
        <v>92.25</v>
      </c>
      <c r="P28" s="12">
        <v>38.75</v>
      </c>
      <c r="Q28" s="12">
        <v>34</v>
      </c>
      <c r="R28" s="12">
        <v>52.75</v>
      </c>
      <c r="S28" s="12">
        <v>103</v>
      </c>
      <c r="T28" s="12">
        <v>67.5</v>
      </c>
      <c r="U28" s="12">
        <v>138.25</v>
      </c>
      <c r="V28" s="12">
        <v>153.75</v>
      </c>
      <c r="W28" s="12">
        <v>91.5</v>
      </c>
      <c r="X28" s="12">
        <v>62.25</v>
      </c>
      <c r="Y28" s="12">
        <v>177</v>
      </c>
      <c r="Z28" s="12">
        <v>198</v>
      </c>
      <c r="AA28" s="12">
        <v>39</v>
      </c>
      <c r="AB28" s="12">
        <v>17.75</v>
      </c>
      <c r="AC28" s="12">
        <v>163.5</v>
      </c>
      <c r="AD28" s="12">
        <v>78.75</v>
      </c>
      <c r="AE28" s="12">
        <v>250.75</v>
      </c>
      <c r="AF28" s="12">
        <v>316.75</v>
      </c>
      <c r="AG28" s="12">
        <v>144.5</v>
      </c>
      <c r="AH28" s="12">
        <v>240.25</v>
      </c>
      <c r="AI28" s="12">
        <v>107</v>
      </c>
      <c r="AJ28" s="12">
        <v>34.75</v>
      </c>
      <c r="AK28" s="12">
        <v>58.25</v>
      </c>
      <c r="AL28" s="12">
        <v>183.75</v>
      </c>
      <c r="AM28" s="12">
        <v>18</v>
      </c>
      <c r="AN28" s="12">
        <v>69.5</v>
      </c>
      <c r="AO28" s="12">
        <v>30.5</v>
      </c>
      <c r="AP28" s="12">
        <v>39.75</v>
      </c>
      <c r="AQ28" s="12">
        <v>285.5</v>
      </c>
      <c r="AR28" s="12">
        <v>78</v>
      </c>
      <c r="AS28" s="12">
        <v>29.5</v>
      </c>
      <c r="AT28" s="13">
        <v>5274</v>
      </c>
      <c r="AU28" s="14"/>
      <c r="AW28" s="9" t="s">
        <v>58</v>
      </c>
      <c r="AX28" s="15">
        <f>AX18+BD12</f>
        <v>6528.25</v>
      </c>
      <c r="AY28" s="9">
        <f>AY18+BD13</f>
        <v>620.75</v>
      </c>
      <c r="AZ28" s="9">
        <f>AZ18+BD14</f>
        <v>3026</v>
      </c>
      <c r="BA28" s="9">
        <f>BA18+BD15</f>
        <v>1351.5</v>
      </c>
      <c r="BB28" s="9">
        <f>BB18+BD16</f>
        <v>1246.25</v>
      </c>
      <c r="BC28" s="9">
        <f>SUM(BC18,BD17)</f>
        <v>862.25</v>
      </c>
      <c r="BD28" s="9">
        <f>BD18</f>
        <v>807</v>
      </c>
      <c r="BE28" s="9">
        <f>SUM(AX22:BD28)</f>
        <v>105506.5</v>
      </c>
    </row>
    <row r="29" spans="1:57">
      <c r="A29" s="1" t="s">
        <v>26</v>
      </c>
      <c r="B29" s="12">
        <v>55</v>
      </c>
      <c r="C29" s="12">
        <v>102.5</v>
      </c>
      <c r="D29" s="12">
        <v>61.75</v>
      </c>
      <c r="E29" s="12">
        <v>114.25</v>
      </c>
      <c r="F29" s="12">
        <v>227.5</v>
      </c>
      <c r="G29" s="12">
        <v>89</v>
      </c>
      <c r="H29" s="12">
        <v>158.75</v>
      </c>
      <c r="I29" s="12">
        <v>128.25</v>
      </c>
      <c r="J29" s="12">
        <v>171.5</v>
      </c>
      <c r="K29" s="12">
        <v>124</v>
      </c>
      <c r="L29" s="12">
        <v>115.75</v>
      </c>
      <c r="M29" s="12">
        <v>114</v>
      </c>
      <c r="N29" s="12">
        <v>78.5</v>
      </c>
      <c r="O29" s="12">
        <v>68.25</v>
      </c>
      <c r="P29" s="12">
        <v>35.25</v>
      </c>
      <c r="Q29" s="12">
        <v>26</v>
      </c>
      <c r="R29" s="12">
        <v>42</v>
      </c>
      <c r="S29" s="12">
        <v>91.5</v>
      </c>
      <c r="T29" s="12">
        <v>45</v>
      </c>
      <c r="U29" s="12">
        <v>100.25</v>
      </c>
      <c r="V29" s="12">
        <v>107.5</v>
      </c>
      <c r="W29" s="12">
        <v>55.75</v>
      </c>
      <c r="X29" s="12">
        <v>43</v>
      </c>
      <c r="Y29" s="12">
        <v>125.25</v>
      </c>
      <c r="Z29" s="12">
        <v>163.5</v>
      </c>
      <c r="AA29" s="12">
        <v>18.75</v>
      </c>
      <c r="AB29" s="12">
        <v>32.25</v>
      </c>
      <c r="AC29" s="12">
        <v>49.25</v>
      </c>
      <c r="AD29" s="12">
        <v>53</v>
      </c>
      <c r="AE29" s="12">
        <v>260</v>
      </c>
      <c r="AF29" s="12">
        <v>355.75</v>
      </c>
      <c r="AG29" s="12">
        <v>229.75</v>
      </c>
      <c r="AH29" s="12">
        <v>645.25</v>
      </c>
      <c r="AI29" s="12">
        <v>155</v>
      </c>
      <c r="AJ29" s="12">
        <v>71.5</v>
      </c>
      <c r="AK29" s="12">
        <v>46.5</v>
      </c>
      <c r="AL29" s="12">
        <v>112</v>
      </c>
      <c r="AM29" s="12">
        <v>18.25</v>
      </c>
      <c r="AN29" s="12">
        <v>52</v>
      </c>
      <c r="AO29" s="12">
        <v>38.25</v>
      </c>
      <c r="AP29" s="12">
        <v>34.75</v>
      </c>
      <c r="AQ29" s="12">
        <v>262.75</v>
      </c>
      <c r="AR29" s="12">
        <v>78.75</v>
      </c>
      <c r="AS29" s="12">
        <v>23</v>
      </c>
      <c r="AT29" s="13">
        <v>4980.75</v>
      </c>
      <c r="AU29" s="14"/>
      <c r="AX29" s="15"/>
    </row>
    <row r="30" spans="1:57">
      <c r="A30" s="1" t="s">
        <v>27</v>
      </c>
      <c r="B30" s="12">
        <v>120.5</v>
      </c>
      <c r="C30" s="12">
        <v>250.5</v>
      </c>
      <c r="D30" s="12">
        <v>129.75</v>
      </c>
      <c r="E30" s="12">
        <v>181.5</v>
      </c>
      <c r="F30" s="12">
        <v>588.25</v>
      </c>
      <c r="G30" s="12">
        <v>206</v>
      </c>
      <c r="H30" s="12">
        <v>356.25</v>
      </c>
      <c r="I30" s="12">
        <v>249</v>
      </c>
      <c r="J30" s="12">
        <v>338.5</v>
      </c>
      <c r="K30" s="12">
        <v>294.75</v>
      </c>
      <c r="L30" s="12">
        <v>370</v>
      </c>
      <c r="M30" s="12">
        <v>299</v>
      </c>
      <c r="N30" s="12">
        <v>184.5</v>
      </c>
      <c r="O30" s="12">
        <v>169</v>
      </c>
      <c r="P30" s="12">
        <v>90.25</v>
      </c>
      <c r="Q30" s="12">
        <v>81.5</v>
      </c>
      <c r="R30" s="12">
        <v>108</v>
      </c>
      <c r="S30" s="12">
        <v>186</v>
      </c>
      <c r="T30" s="12">
        <v>103.25</v>
      </c>
      <c r="U30" s="12">
        <v>199.5</v>
      </c>
      <c r="V30" s="12">
        <v>256.5</v>
      </c>
      <c r="W30" s="12">
        <v>129.25</v>
      </c>
      <c r="X30" s="12">
        <v>95.5</v>
      </c>
      <c r="Y30" s="12">
        <v>295.25</v>
      </c>
      <c r="Z30" s="12">
        <v>436.75</v>
      </c>
      <c r="AA30" s="12">
        <v>169</v>
      </c>
      <c r="AB30" s="12">
        <v>40</v>
      </c>
      <c r="AC30" s="12">
        <v>99</v>
      </c>
      <c r="AD30" s="12">
        <v>159</v>
      </c>
      <c r="AE30" s="12">
        <v>980.5</v>
      </c>
      <c r="AF30" s="12">
        <v>1228.5</v>
      </c>
      <c r="AG30" s="12">
        <v>606.5</v>
      </c>
      <c r="AH30" s="12">
        <v>1116.25</v>
      </c>
      <c r="AI30" s="12">
        <v>558.75</v>
      </c>
      <c r="AJ30" s="12">
        <v>201.5</v>
      </c>
      <c r="AK30" s="12">
        <v>108.75</v>
      </c>
      <c r="AL30" s="12">
        <v>324.5</v>
      </c>
      <c r="AM30" s="12">
        <v>45.5</v>
      </c>
      <c r="AN30" s="12">
        <v>153.25</v>
      </c>
      <c r="AO30" s="12">
        <v>143.75</v>
      </c>
      <c r="AP30" s="12">
        <v>157.5</v>
      </c>
      <c r="AQ30" s="12">
        <v>984.5</v>
      </c>
      <c r="AR30" s="12">
        <v>295</v>
      </c>
      <c r="AS30" s="12">
        <v>56</v>
      </c>
      <c r="AT30" s="13">
        <v>13147</v>
      </c>
      <c r="AU30" s="14"/>
      <c r="AX30" s="15"/>
    </row>
    <row r="31" spans="1:57">
      <c r="A31" s="1" t="s">
        <v>28</v>
      </c>
      <c r="B31" s="12">
        <v>59</v>
      </c>
      <c r="C31" s="12">
        <v>95</v>
      </c>
      <c r="D31" s="12">
        <v>92.25</v>
      </c>
      <c r="E31" s="12">
        <v>119</v>
      </c>
      <c r="F31" s="12">
        <v>242.5</v>
      </c>
      <c r="G31" s="12">
        <v>125.5</v>
      </c>
      <c r="H31" s="12">
        <v>231.5</v>
      </c>
      <c r="I31" s="12">
        <v>152.75</v>
      </c>
      <c r="J31" s="12">
        <v>159.25</v>
      </c>
      <c r="K31" s="12">
        <v>132.75</v>
      </c>
      <c r="L31" s="12">
        <v>195.75</v>
      </c>
      <c r="M31" s="12">
        <v>136.75</v>
      </c>
      <c r="N31" s="12">
        <v>62.25</v>
      </c>
      <c r="O31" s="12">
        <v>65.25</v>
      </c>
      <c r="P31" s="12">
        <v>33</v>
      </c>
      <c r="Q31" s="12">
        <v>23</v>
      </c>
      <c r="R31" s="12">
        <v>33.5</v>
      </c>
      <c r="S31" s="12">
        <v>102.75</v>
      </c>
      <c r="T31" s="12">
        <v>49.75</v>
      </c>
      <c r="U31" s="12">
        <v>90</v>
      </c>
      <c r="V31" s="12">
        <v>129.5</v>
      </c>
      <c r="W31" s="12">
        <v>80.5</v>
      </c>
      <c r="X31" s="12">
        <v>72</v>
      </c>
      <c r="Y31" s="12">
        <v>173.25</v>
      </c>
      <c r="Z31" s="12">
        <v>187.5</v>
      </c>
      <c r="AA31" s="12">
        <v>59.5</v>
      </c>
      <c r="AB31" s="12">
        <v>38.25</v>
      </c>
      <c r="AC31" s="12">
        <v>150.75</v>
      </c>
      <c r="AD31" s="12">
        <v>49.25</v>
      </c>
      <c r="AE31" s="12">
        <v>407.75</v>
      </c>
      <c r="AF31" s="12">
        <v>514</v>
      </c>
      <c r="AG31" s="12">
        <v>222</v>
      </c>
      <c r="AH31" s="12">
        <v>433.5</v>
      </c>
      <c r="AI31" s="12">
        <v>200</v>
      </c>
      <c r="AJ31" s="12">
        <v>103</v>
      </c>
      <c r="AK31" s="12">
        <v>48.25</v>
      </c>
      <c r="AL31" s="12">
        <v>151.25</v>
      </c>
      <c r="AM31" s="12">
        <v>20</v>
      </c>
      <c r="AN31" s="12">
        <v>48.75</v>
      </c>
      <c r="AO31" s="12">
        <v>66.5</v>
      </c>
      <c r="AP31" s="12">
        <v>106</v>
      </c>
      <c r="AQ31" s="12">
        <v>394.25</v>
      </c>
      <c r="AR31" s="12">
        <v>169.75</v>
      </c>
      <c r="AS31" s="12">
        <v>24.75</v>
      </c>
      <c r="AT31" s="13">
        <v>6051.75</v>
      </c>
      <c r="AU31" s="14"/>
      <c r="AX31" s="15"/>
    </row>
    <row r="32" spans="1:57">
      <c r="A32" s="1">
        <v>16</v>
      </c>
      <c r="B32" s="12">
        <v>41.5</v>
      </c>
      <c r="C32" s="12">
        <v>30.25</v>
      </c>
      <c r="D32" s="12">
        <v>32.25</v>
      </c>
      <c r="E32" s="12">
        <v>60.5</v>
      </c>
      <c r="F32" s="12">
        <v>141</v>
      </c>
      <c r="G32" s="12">
        <v>99.5</v>
      </c>
      <c r="H32" s="12">
        <v>148.75</v>
      </c>
      <c r="I32" s="12">
        <v>92.5</v>
      </c>
      <c r="J32" s="12">
        <v>78.75</v>
      </c>
      <c r="K32" s="12">
        <v>71</v>
      </c>
      <c r="L32" s="12">
        <v>95.5</v>
      </c>
      <c r="M32" s="12">
        <v>54.75</v>
      </c>
      <c r="N32" s="12">
        <v>30</v>
      </c>
      <c r="O32" s="12">
        <v>29.75</v>
      </c>
      <c r="P32" s="12">
        <v>16.75</v>
      </c>
      <c r="Q32" s="12">
        <v>14.5</v>
      </c>
      <c r="R32" s="12">
        <v>14.75</v>
      </c>
      <c r="S32" s="12">
        <v>31.25</v>
      </c>
      <c r="T32" s="12">
        <v>15.5</v>
      </c>
      <c r="U32" s="12">
        <v>28</v>
      </c>
      <c r="V32" s="12">
        <v>37.75</v>
      </c>
      <c r="W32" s="12">
        <v>14.25</v>
      </c>
      <c r="X32" s="12">
        <v>13.25</v>
      </c>
      <c r="Y32" s="12">
        <v>94.25</v>
      </c>
      <c r="Z32" s="12">
        <v>96.5</v>
      </c>
      <c r="AA32" s="12">
        <v>248</v>
      </c>
      <c r="AB32" s="12">
        <v>202.5</v>
      </c>
      <c r="AC32" s="12">
        <v>1071.25</v>
      </c>
      <c r="AD32" s="12">
        <v>481.25</v>
      </c>
      <c r="AE32" s="12">
        <v>30.5</v>
      </c>
      <c r="AF32" s="12">
        <v>195.75</v>
      </c>
      <c r="AG32" s="12">
        <v>160.75</v>
      </c>
      <c r="AH32" s="12">
        <v>303.75</v>
      </c>
      <c r="AI32" s="12">
        <v>142.25</v>
      </c>
      <c r="AJ32" s="12">
        <v>60.25</v>
      </c>
      <c r="AK32" s="12">
        <v>12.25</v>
      </c>
      <c r="AL32" s="12">
        <v>36.25</v>
      </c>
      <c r="AM32" s="12">
        <v>4</v>
      </c>
      <c r="AN32" s="12">
        <v>22.25</v>
      </c>
      <c r="AO32" s="12">
        <v>29.5</v>
      </c>
      <c r="AP32" s="12">
        <v>64.75</v>
      </c>
      <c r="AQ32" s="12">
        <v>177.5</v>
      </c>
      <c r="AR32" s="12">
        <v>85.75</v>
      </c>
      <c r="AS32" s="12">
        <v>6.5</v>
      </c>
      <c r="AT32" s="13">
        <v>4717.75</v>
      </c>
      <c r="AU32" s="14"/>
      <c r="AX32" s="15"/>
    </row>
    <row r="33" spans="1:50">
      <c r="A33" s="1">
        <v>24</v>
      </c>
      <c r="B33" s="12">
        <v>51.5</v>
      </c>
      <c r="C33" s="12">
        <v>49.5</v>
      </c>
      <c r="D33" s="12">
        <v>31.25</v>
      </c>
      <c r="E33" s="12">
        <v>59</v>
      </c>
      <c r="F33" s="12">
        <v>122.5</v>
      </c>
      <c r="G33" s="12">
        <v>79</v>
      </c>
      <c r="H33" s="12">
        <v>120.5</v>
      </c>
      <c r="I33" s="12">
        <v>83.25</v>
      </c>
      <c r="J33" s="12">
        <v>74.25</v>
      </c>
      <c r="K33" s="12">
        <v>62.25</v>
      </c>
      <c r="L33" s="12">
        <v>95.25</v>
      </c>
      <c r="M33" s="12">
        <v>77.5</v>
      </c>
      <c r="N33" s="12">
        <v>23.25</v>
      </c>
      <c r="O33" s="12">
        <v>23.75</v>
      </c>
      <c r="P33" s="12">
        <v>15.75</v>
      </c>
      <c r="Q33" s="12">
        <v>10.75</v>
      </c>
      <c r="R33" s="12">
        <v>8.75</v>
      </c>
      <c r="S33" s="12">
        <v>24.25</v>
      </c>
      <c r="T33" s="12">
        <v>18.25</v>
      </c>
      <c r="U33" s="12">
        <v>29.25</v>
      </c>
      <c r="V33" s="12">
        <v>29</v>
      </c>
      <c r="W33" s="12">
        <v>13.25</v>
      </c>
      <c r="X33" s="12">
        <v>9.25</v>
      </c>
      <c r="Y33" s="12">
        <v>67.75</v>
      </c>
      <c r="Z33" s="12">
        <v>80</v>
      </c>
      <c r="AA33" s="12">
        <v>298.5</v>
      </c>
      <c r="AB33" s="12">
        <v>262.5</v>
      </c>
      <c r="AC33" s="12">
        <v>1409.5</v>
      </c>
      <c r="AD33" s="12">
        <v>593.75</v>
      </c>
      <c r="AE33" s="12">
        <v>206.25</v>
      </c>
      <c r="AF33" s="12">
        <v>53</v>
      </c>
      <c r="AG33" s="12">
        <v>156</v>
      </c>
      <c r="AH33" s="12">
        <v>289.75</v>
      </c>
      <c r="AI33" s="12">
        <v>121.25</v>
      </c>
      <c r="AJ33" s="12">
        <v>69.25</v>
      </c>
      <c r="AK33" s="12">
        <v>12</v>
      </c>
      <c r="AL33" s="12">
        <v>33.5</v>
      </c>
      <c r="AM33" s="12">
        <v>4.75</v>
      </c>
      <c r="AN33" s="12">
        <v>31.5</v>
      </c>
      <c r="AO33" s="12">
        <v>35.5</v>
      </c>
      <c r="AP33" s="12">
        <v>101.25</v>
      </c>
      <c r="AQ33" s="12">
        <v>176</v>
      </c>
      <c r="AR33" s="12">
        <v>82</v>
      </c>
      <c r="AS33" s="12">
        <v>5.75</v>
      </c>
      <c r="AT33" s="13">
        <v>5201</v>
      </c>
      <c r="AU33" s="14"/>
      <c r="AX33" s="15"/>
    </row>
    <row r="34" spans="1:50">
      <c r="A34" s="1" t="s">
        <v>29</v>
      </c>
      <c r="B34" s="12">
        <v>17.75</v>
      </c>
      <c r="C34" s="12">
        <v>16.75</v>
      </c>
      <c r="D34" s="12">
        <v>8.25</v>
      </c>
      <c r="E34" s="12">
        <v>14.25</v>
      </c>
      <c r="F34" s="12">
        <v>44.25</v>
      </c>
      <c r="G34" s="12">
        <v>17.5</v>
      </c>
      <c r="H34" s="12">
        <v>24.5</v>
      </c>
      <c r="I34" s="12">
        <v>21</v>
      </c>
      <c r="J34" s="12">
        <v>26.5</v>
      </c>
      <c r="K34" s="12">
        <v>20</v>
      </c>
      <c r="L34" s="12">
        <v>26.5</v>
      </c>
      <c r="M34" s="12">
        <v>43.75</v>
      </c>
      <c r="N34" s="12">
        <v>13.75</v>
      </c>
      <c r="O34" s="12">
        <v>14</v>
      </c>
      <c r="P34" s="12">
        <v>5.25</v>
      </c>
      <c r="Q34" s="12">
        <v>4</v>
      </c>
      <c r="R34" s="12">
        <v>7</v>
      </c>
      <c r="S34" s="12">
        <v>11.25</v>
      </c>
      <c r="T34" s="12">
        <v>13.25</v>
      </c>
      <c r="U34" s="12">
        <v>15.75</v>
      </c>
      <c r="V34" s="12">
        <v>17.25</v>
      </c>
      <c r="W34" s="12">
        <v>7.75</v>
      </c>
      <c r="X34" s="12">
        <v>3.75</v>
      </c>
      <c r="Y34" s="12">
        <v>24.5</v>
      </c>
      <c r="Z34" s="12">
        <v>23.5</v>
      </c>
      <c r="AA34" s="12">
        <v>131.75</v>
      </c>
      <c r="AB34" s="12">
        <v>153.5</v>
      </c>
      <c r="AC34" s="12">
        <v>778.25</v>
      </c>
      <c r="AD34" s="12">
        <v>221</v>
      </c>
      <c r="AE34" s="12">
        <v>146.75</v>
      </c>
      <c r="AF34" s="12">
        <v>146.25</v>
      </c>
      <c r="AG34" s="12">
        <v>22</v>
      </c>
      <c r="AH34" s="12">
        <v>37.75</v>
      </c>
      <c r="AI34" s="12">
        <v>39</v>
      </c>
      <c r="AJ34" s="12">
        <v>28.75</v>
      </c>
      <c r="AK34" s="12">
        <v>6.25</v>
      </c>
      <c r="AL34" s="12">
        <v>17.5</v>
      </c>
      <c r="AM34" s="12">
        <v>3.5</v>
      </c>
      <c r="AN34" s="12">
        <v>18</v>
      </c>
      <c r="AO34" s="12">
        <v>10</v>
      </c>
      <c r="AP34" s="12">
        <v>50.75</v>
      </c>
      <c r="AQ34" s="12">
        <v>69.75</v>
      </c>
      <c r="AR34" s="12">
        <v>38.5</v>
      </c>
      <c r="AS34" s="12">
        <v>1</v>
      </c>
      <c r="AT34" s="13">
        <v>2362.25</v>
      </c>
      <c r="AU34" s="14"/>
      <c r="AX34" s="15"/>
    </row>
    <row r="35" spans="1:50">
      <c r="A35" s="1" t="s">
        <v>30</v>
      </c>
      <c r="B35" s="12">
        <v>26.5</v>
      </c>
      <c r="C35" s="12">
        <v>39.25</v>
      </c>
      <c r="D35" s="12">
        <v>10</v>
      </c>
      <c r="E35" s="12">
        <v>13.75</v>
      </c>
      <c r="F35" s="12">
        <v>26.75</v>
      </c>
      <c r="G35" s="12">
        <v>16.25</v>
      </c>
      <c r="H35" s="12">
        <v>32</v>
      </c>
      <c r="I35" s="12">
        <v>18.25</v>
      </c>
      <c r="J35" s="12">
        <v>39.5</v>
      </c>
      <c r="K35" s="12">
        <v>27</v>
      </c>
      <c r="L35" s="12">
        <v>42.75</v>
      </c>
      <c r="M35" s="12">
        <v>50.75</v>
      </c>
      <c r="N35" s="12">
        <v>18.75</v>
      </c>
      <c r="O35" s="12">
        <v>24</v>
      </c>
      <c r="P35" s="12">
        <v>9</v>
      </c>
      <c r="Q35" s="12">
        <v>10</v>
      </c>
      <c r="R35" s="12">
        <v>9.25</v>
      </c>
      <c r="S35" s="12">
        <v>19.5</v>
      </c>
      <c r="T35" s="12">
        <v>16.5</v>
      </c>
      <c r="U35" s="12">
        <v>17.75</v>
      </c>
      <c r="V35" s="12">
        <v>16.75</v>
      </c>
      <c r="W35" s="12">
        <v>3</v>
      </c>
      <c r="X35" s="12">
        <v>6</v>
      </c>
      <c r="Y35" s="12">
        <v>10.75</v>
      </c>
      <c r="Z35" s="12">
        <v>22.75</v>
      </c>
      <c r="AA35" s="12">
        <v>235</v>
      </c>
      <c r="AB35" s="12">
        <v>207.25</v>
      </c>
      <c r="AC35" s="12">
        <v>1598.5</v>
      </c>
      <c r="AD35" s="12">
        <v>375.25</v>
      </c>
      <c r="AE35" s="12">
        <v>255.75</v>
      </c>
      <c r="AF35" s="12">
        <v>255.5</v>
      </c>
      <c r="AG35" s="12">
        <v>43.75</v>
      </c>
      <c r="AH35" s="12">
        <v>53</v>
      </c>
      <c r="AI35" s="12">
        <v>36.75</v>
      </c>
      <c r="AJ35" s="12">
        <v>63.25</v>
      </c>
      <c r="AK35" s="12">
        <v>6.75</v>
      </c>
      <c r="AL35" s="12">
        <v>18.25</v>
      </c>
      <c r="AM35" s="12">
        <v>2</v>
      </c>
      <c r="AN35" s="12">
        <v>24.75</v>
      </c>
      <c r="AO35" s="12">
        <v>23.25</v>
      </c>
      <c r="AP35" s="12">
        <v>101</v>
      </c>
      <c r="AQ35" s="12">
        <v>57.25</v>
      </c>
      <c r="AR35" s="12">
        <v>55.5</v>
      </c>
      <c r="AS35" s="12">
        <v>2</v>
      </c>
      <c r="AT35" s="13">
        <v>3941.5</v>
      </c>
      <c r="AU35" s="14"/>
      <c r="AX35" s="15"/>
    </row>
    <row r="36" spans="1:50">
      <c r="A36" s="1" t="s">
        <v>31</v>
      </c>
      <c r="B36" s="12">
        <v>23.25</v>
      </c>
      <c r="C36" s="12">
        <v>30.5</v>
      </c>
      <c r="D36" s="12">
        <v>10.5</v>
      </c>
      <c r="E36" s="12">
        <v>8.25</v>
      </c>
      <c r="F36" s="12">
        <v>53</v>
      </c>
      <c r="G36" s="12">
        <v>13</v>
      </c>
      <c r="H36" s="12">
        <v>22</v>
      </c>
      <c r="I36" s="12">
        <v>15</v>
      </c>
      <c r="J36" s="12">
        <v>27</v>
      </c>
      <c r="K36" s="12">
        <v>20</v>
      </c>
      <c r="L36" s="12">
        <v>40.5</v>
      </c>
      <c r="M36" s="12">
        <v>75.75</v>
      </c>
      <c r="N36" s="12">
        <v>21.25</v>
      </c>
      <c r="O36" s="12">
        <v>20</v>
      </c>
      <c r="P36" s="12">
        <v>9.5</v>
      </c>
      <c r="Q36" s="12">
        <v>13</v>
      </c>
      <c r="R36" s="12">
        <v>14.75</v>
      </c>
      <c r="S36" s="12">
        <v>30.5</v>
      </c>
      <c r="T36" s="12">
        <v>17.25</v>
      </c>
      <c r="U36" s="12">
        <v>26.75</v>
      </c>
      <c r="V36" s="12">
        <v>27.25</v>
      </c>
      <c r="W36" s="12">
        <v>10</v>
      </c>
      <c r="X36" s="12">
        <v>10.25</v>
      </c>
      <c r="Y36" s="12">
        <v>16.25</v>
      </c>
      <c r="Z36" s="12">
        <v>16.75</v>
      </c>
      <c r="AA36" s="12">
        <v>107.25</v>
      </c>
      <c r="AB36" s="12">
        <v>116</v>
      </c>
      <c r="AC36" s="12">
        <v>667.5</v>
      </c>
      <c r="AD36" s="12">
        <v>228.25</v>
      </c>
      <c r="AE36" s="12">
        <v>140.5</v>
      </c>
      <c r="AF36" s="12">
        <v>128.5</v>
      </c>
      <c r="AG36" s="12">
        <v>40</v>
      </c>
      <c r="AH36" s="12">
        <v>51.75</v>
      </c>
      <c r="AI36" s="12">
        <v>14</v>
      </c>
      <c r="AJ36" s="12">
        <v>33.75</v>
      </c>
      <c r="AK36" s="12">
        <v>6.25</v>
      </c>
      <c r="AL36" s="12">
        <v>52.75</v>
      </c>
      <c r="AM36" s="12">
        <v>4.75</v>
      </c>
      <c r="AN36" s="12">
        <v>28</v>
      </c>
      <c r="AO36" s="12">
        <v>17</v>
      </c>
      <c r="AP36" s="12">
        <v>89.75</v>
      </c>
      <c r="AQ36" s="12">
        <v>129.5</v>
      </c>
      <c r="AR36" s="12">
        <v>86</v>
      </c>
      <c r="AS36" s="12">
        <v>8.25</v>
      </c>
      <c r="AT36" s="13">
        <v>2522</v>
      </c>
      <c r="AU36" s="14"/>
      <c r="AX36" s="15"/>
    </row>
    <row r="37" spans="1:50">
      <c r="A37" s="1" t="s">
        <v>32</v>
      </c>
      <c r="B37" s="12">
        <v>4</v>
      </c>
      <c r="C37" s="12">
        <v>13.5</v>
      </c>
      <c r="D37" s="12">
        <v>1.25</v>
      </c>
      <c r="E37" s="12">
        <v>2</v>
      </c>
      <c r="F37" s="12">
        <v>8</v>
      </c>
      <c r="G37" s="12">
        <v>3.25</v>
      </c>
      <c r="H37" s="12">
        <v>5.75</v>
      </c>
      <c r="I37" s="12">
        <v>6</v>
      </c>
      <c r="J37" s="12">
        <v>10.5</v>
      </c>
      <c r="K37" s="12">
        <v>5.5</v>
      </c>
      <c r="L37" s="12">
        <v>9.75</v>
      </c>
      <c r="M37" s="12">
        <v>9.25</v>
      </c>
      <c r="N37" s="12">
        <v>3.5</v>
      </c>
      <c r="O37" s="12">
        <v>7.25</v>
      </c>
      <c r="P37" s="12">
        <v>3</v>
      </c>
      <c r="Q37" s="12">
        <v>7</v>
      </c>
      <c r="R37" s="12">
        <v>2.25</v>
      </c>
      <c r="S37" s="12">
        <v>5.75</v>
      </c>
      <c r="T37" s="12">
        <v>7.25</v>
      </c>
      <c r="U37" s="12">
        <v>9</v>
      </c>
      <c r="V37" s="12">
        <v>10.5</v>
      </c>
      <c r="W37" s="12">
        <v>2.25</v>
      </c>
      <c r="X37" s="12">
        <v>1.25</v>
      </c>
      <c r="Y37" s="12">
        <v>4.75</v>
      </c>
      <c r="Z37" s="12">
        <v>5.75</v>
      </c>
      <c r="AA37" s="12">
        <v>47.75</v>
      </c>
      <c r="AB37" s="12">
        <v>53</v>
      </c>
      <c r="AC37" s="12">
        <v>261.75</v>
      </c>
      <c r="AD37" s="12">
        <v>106</v>
      </c>
      <c r="AE37" s="12">
        <v>48.25</v>
      </c>
      <c r="AF37" s="12">
        <v>73.75</v>
      </c>
      <c r="AG37" s="12">
        <v>33.25</v>
      </c>
      <c r="AH37" s="12">
        <v>59.25</v>
      </c>
      <c r="AI37" s="12">
        <v>30</v>
      </c>
      <c r="AJ37" s="12">
        <v>4.25</v>
      </c>
      <c r="AK37" s="12">
        <v>0.5</v>
      </c>
      <c r="AL37" s="12">
        <v>8.25</v>
      </c>
      <c r="AM37" s="12">
        <v>2.75</v>
      </c>
      <c r="AN37" s="12">
        <v>13</v>
      </c>
      <c r="AO37" s="12">
        <v>5.75</v>
      </c>
      <c r="AP37" s="12">
        <v>43.5</v>
      </c>
      <c r="AQ37" s="12">
        <v>66.25</v>
      </c>
      <c r="AR37" s="12">
        <v>19.75</v>
      </c>
      <c r="AS37" s="12">
        <v>0.5</v>
      </c>
      <c r="AT37" s="13">
        <v>1025.75</v>
      </c>
      <c r="AU37" s="14"/>
      <c r="AX37" s="15"/>
    </row>
    <row r="38" spans="1:50">
      <c r="A38" s="1" t="s">
        <v>33</v>
      </c>
      <c r="B38" s="12">
        <v>3.5</v>
      </c>
      <c r="C38" s="12">
        <v>7.25</v>
      </c>
      <c r="D38" s="12">
        <v>5.5</v>
      </c>
      <c r="E38" s="12">
        <v>4.5</v>
      </c>
      <c r="F38" s="12">
        <v>14</v>
      </c>
      <c r="G38" s="12">
        <v>4</v>
      </c>
      <c r="H38" s="12">
        <v>15</v>
      </c>
      <c r="I38" s="12">
        <v>7.75</v>
      </c>
      <c r="J38" s="12">
        <v>10.75</v>
      </c>
      <c r="K38" s="12">
        <v>36</v>
      </c>
      <c r="L38" s="12">
        <v>27.25</v>
      </c>
      <c r="M38" s="12">
        <v>45.75</v>
      </c>
      <c r="N38" s="12">
        <v>21.25</v>
      </c>
      <c r="O38" s="12">
        <v>48</v>
      </c>
      <c r="P38" s="12">
        <v>13</v>
      </c>
      <c r="Q38" s="12">
        <v>8.5</v>
      </c>
      <c r="R38" s="12">
        <v>4</v>
      </c>
      <c r="S38" s="12">
        <v>12.5</v>
      </c>
      <c r="T38" s="12">
        <v>3.25</v>
      </c>
      <c r="U38" s="12">
        <v>3.25</v>
      </c>
      <c r="V38" s="12">
        <v>3.25</v>
      </c>
      <c r="W38" s="12">
        <v>1.5</v>
      </c>
      <c r="X38" s="12">
        <v>0.5</v>
      </c>
      <c r="Y38" s="12">
        <v>1.5</v>
      </c>
      <c r="Z38" s="12">
        <v>5.5</v>
      </c>
      <c r="AA38" s="12">
        <v>45.5</v>
      </c>
      <c r="AB38" s="12">
        <v>41.5</v>
      </c>
      <c r="AC38" s="12">
        <v>129.5</v>
      </c>
      <c r="AD38" s="12">
        <v>58</v>
      </c>
      <c r="AE38" s="12">
        <v>13.25</v>
      </c>
      <c r="AF38" s="12">
        <v>14</v>
      </c>
      <c r="AG38" s="12">
        <v>5.25</v>
      </c>
      <c r="AH38" s="12">
        <v>8</v>
      </c>
      <c r="AI38" s="12">
        <v>11.75</v>
      </c>
      <c r="AJ38" s="12">
        <v>2.25</v>
      </c>
      <c r="AK38" s="12">
        <v>2.25</v>
      </c>
      <c r="AL38" s="12">
        <v>43.75</v>
      </c>
      <c r="AM38" s="12">
        <v>0.75</v>
      </c>
      <c r="AN38" s="12">
        <v>3.5</v>
      </c>
      <c r="AO38" s="12">
        <v>2.25</v>
      </c>
      <c r="AP38" s="12">
        <v>3.25</v>
      </c>
      <c r="AQ38" s="12">
        <v>9.5</v>
      </c>
      <c r="AR38" s="12">
        <v>4.25</v>
      </c>
      <c r="AS38" s="12">
        <v>31.5</v>
      </c>
      <c r="AT38" s="13">
        <v>737.25</v>
      </c>
      <c r="AU38" s="14"/>
      <c r="AX38" s="15"/>
    </row>
    <row r="39" spans="1:50">
      <c r="A39" s="1" t="s">
        <v>34</v>
      </c>
      <c r="B39" s="12">
        <v>6.5</v>
      </c>
      <c r="C39" s="12">
        <v>12.25</v>
      </c>
      <c r="D39" s="12">
        <v>10.25</v>
      </c>
      <c r="E39" s="12">
        <v>8</v>
      </c>
      <c r="F39" s="12">
        <v>37.5</v>
      </c>
      <c r="G39" s="12">
        <v>10.5</v>
      </c>
      <c r="H39" s="12">
        <v>12.5</v>
      </c>
      <c r="I39" s="12">
        <v>14.5</v>
      </c>
      <c r="J39" s="12">
        <v>23.25</v>
      </c>
      <c r="K39" s="12">
        <v>42.5</v>
      </c>
      <c r="L39" s="12">
        <v>54.25</v>
      </c>
      <c r="M39" s="12">
        <v>152.5</v>
      </c>
      <c r="N39" s="12">
        <v>21</v>
      </c>
      <c r="O39" s="12">
        <v>88.25</v>
      </c>
      <c r="P39" s="12">
        <v>27.5</v>
      </c>
      <c r="Q39" s="12">
        <v>10.25</v>
      </c>
      <c r="R39" s="12">
        <v>20.5</v>
      </c>
      <c r="S39" s="12">
        <v>30.25</v>
      </c>
      <c r="T39" s="12">
        <v>4.75</v>
      </c>
      <c r="U39" s="12">
        <v>6.5</v>
      </c>
      <c r="V39" s="12">
        <v>5.25</v>
      </c>
      <c r="W39" s="12">
        <v>2.5</v>
      </c>
      <c r="X39" s="12">
        <v>1.75</v>
      </c>
      <c r="Y39" s="12">
        <v>5.25</v>
      </c>
      <c r="Z39" s="12">
        <v>8.5</v>
      </c>
      <c r="AA39" s="12">
        <v>187.5</v>
      </c>
      <c r="AB39" s="12">
        <v>104.75</v>
      </c>
      <c r="AC39" s="12">
        <v>411.75</v>
      </c>
      <c r="AD39" s="12">
        <v>161.75</v>
      </c>
      <c r="AE39" s="12">
        <v>42.5</v>
      </c>
      <c r="AF39" s="12">
        <v>25</v>
      </c>
      <c r="AG39" s="12">
        <v>23.5</v>
      </c>
      <c r="AH39" s="12">
        <v>19.5</v>
      </c>
      <c r="AI39" s="12">
        <v>41</v>
      </c>
      <c r="AJ39" s="12">
        <v>8.25</v>
      </c>
      <c r="AK39" s="12">
        <v>40</v>
      </c>
      <c r="AL39" s="12">
        <v>6.5</v>
      </c>
      <c r="AM39" s="12">
        <v>0.75</v>
      </c>
      <c r="AN39" s="12">
        <v>6</v>
      </c>
      <c r="AO39" s="12">
        <v>4.5</v>
      </c>
      <c r="AP39" s="12">
        <v>8.5</v>
      </c>
      <c r="AQ39" s="12">
        <v>88.5</v>
      </c>
      <c r="AR39" s="12">
        <v>9</v>
      </c>
      <c r="AS39" s="12">
        <v>21.5</v>
      </c>
      <c r="AT39" s="13">
        <v>1827.5</v>
      </c>
      <c r="AU39" s="14"/>
      <c r="AX39" s="15"/>
    </row>
    <row r="40" spans="1:50">
      <c r="A40" s="1" t="s">
        <v>35</v>
      </c>
      <c r="B40" s="12">
        <v>0.75</v>
      </c>
      <c r="C40" s="12">
        <v>2</v>
      </c>
      <c r="D40" s="12">
        <v>1.5</v>
      </c>
      <c r="E40" s="12">
        <v>0.5</v>
      </c>
      <c r="F40" s="12">
        <v>3.5</v>
      </c>
      <c r="G40" s="12">
        <v>0.75</v>
      </c>
      <c r="H40" s="12">
        <v>8.25</v>
      </c>
      <c r="I40" s="12">
        <v>4</v>
      </c>
      <c r="J40" s="12">
        <v>6.75</v>
      </c>
      <c r="K40" s="12">
        <v>1.5</v>
      </c>
      <c r="L40" s="12">
        <v>3</v>
      </c>
      <c r="M40" s="12">
        <v>10</v>
      </c>
      <c r="N40" s="12">
        <v>3</v>
      </c>
      <c r="O40" s="12">
        <v>2.25</v>
      </c>
      <c r="P40" s="12">
        <v>2</v>
      </c>
      <c r="Q40" s="12">
        <v>1.25</v>
      </c>
      <c r="R40" s="12">
        <v>2</v>
      </c>
      <c r="S40" s="12">
        <v>3</v>
      </c>
      <c r="T40" s="12">
        <v>12.25</v>
      </c>
      <c r="U40" s="12">
        <v>4.5</v>
      </c>
      <c r="V40" s="12">
        <v>9.75</v>
      </c>
      <c r="W40" s="12">
        <v>3.25</v>
      </c>
      <c r="X40" s="12">
        <v>0.75</v>
      </c>
      <c r="Y40" s="12">
        <v>7.75</v>
      </c>
      <c r="Z40" s="12">
        <v>1.25</v>
      </c>
      <c r="AA40" s="12">
        <v>15.25</v>
      </c>
      <c r="AB40" s="12">
        <v>14.5</v>
      </c>
      <c r="AC40" s="12">
        <v>52.75</v>
      </c>
      <c r="AD40" s="12">
        <v>22.75</v>
      </c>
      <c r="AE40" s="12">
        <v>3</v>
      </c>
      <c r="AF40" s="12">
        <v>9</v>
      </c>
      <c r="AG40" s="12">
        <v>3</v>
      </c>
      <c r="AH40" s="12">
        <v>2</v>
      </c>
      <c r="AI40" s="12">
        <v>6.25</v>
      </c>
      <c r="AJ40" s="12">
        <v>1</v>
      </c>
      <c r="AK40" s="12">
        <v>0.25</v>
      </c>
      <c r="AL40" s="12">
        <v>0.25</v>
      </c>
      <c r="AM40" s="12">
        <v>2</v>
      </c>
      <c r="AN40" s="12">
        <v>14.75</v>
      </c>
      <c r="AO40" s="12">
        <v>3</v>
      </c>
      <c r="AP40" s="12">
        <v>1.5</v>
      </c>
      <c r="AQ40" s="12">
        <v>18.75</v>
      </c>
      <c r="AR40" s="12">
        <v>5.5</v>
      </c>
      <c r="AS40" s="12">
        <v>0</v>
      </c>
      <c r="AT40" s="13">
        <v>271</v>
      </c>
      <c r="AU40" s="14"/>
      <c r="AX40" s="15"/>
    </row>
    <row r="41" spans="1:50">
      <c r="A41" s="1" t="s">
        <v>36</v>
      </c>
      <c r="B41" s="12">
        <v>22</v>
      </c>
      <c r="C41" s="12">
        <v>27.25</v>
      </c>
      <c r="D41" s="12">
        <v>7.5</v>
      </c>
      <c r="E41" s="12">
        <v>7</v>
      </c>
      <c r="F41" s="12">
        <v>17.5</v>
      </c>
      <c r="G41" s="12">
        <v>11.75</v>
      </c>
      <c r="H41" s="12">
        <v>55.5</v>
      </c>
      <c r="I41" s="12">
        <v>20.25</v>
      </c>
      <c r="J41" s="12">
        <v>41.25</v>
      </c>
      <c r="K41" s="12">
        <v>5.75</v>
      </c>
      <c r="L41" s="12">
        <v>33.75</v>
      </c>
      <c r="M41" s="12">
        <v>60.5</v>
      </c>
      <c r="N41" s="12">
        <v>11.25</v>
      </c>
      <c r="O41" s="12">
        <v>21.25</v>
      </c>
      <c r="P41" s="12">
        <v>16.75</v>
      </c>
      <c r="Q41" s="12">
        <v>10.5</v>
      </c>
      <c r="R41" s="12">
        <v>8</v>
      </c>
      <c r="S41" s="12">
        <v>25</v>
      </c>
      <c r="T41" s="12">
        <v>108</v>
      </c>
      <c r="U41" s="12">
        <v>27</v>
      </c>
      <c r="V41" s="12">
        <v>48.5</v>
      </c>
      <c r="W41" s="12">
        <v>6.75</v>
      </c>
      <c r="X41" s="12">
        <v>5</v>
      </c>
      <c r="Y41" s="12">
        <v>23.5</v>
      </c>
      <c r="Z41" s="12">
        <v>18</v>
      </c>
      <c r="AA41" s="12">
        <v>57.75</v>
      </c>
      <c r="AB41" s="12">
        <v>43</v>
      </c>
      <c r="AC41" s="12">
        <v>162.5</v>
      </c>
      <c r="AD41" s="12">
        <v>59.5</v>
      </c>
      <c r="AE41" s="12">
        <v>23</v>
      </c>
      <c r="AF41" s="12">
        <v>33.25</v>
      </c>
      <c r="AG41" s="12">
        <v>16</v>
      </c>
      <c r="AH41" s="12">
        <v>24.5</v>
      </c>
      <c r="AI41" s="12">
        <v>26.25</v>
      </c>
      <c r="AJ41" s="12">
        <v>13.25</v>
      </c>
      <c r="AK41" s="12">
        <v>4</v>
      </c>
      <c r="AL41" s="12">
        <v>7.5</v>
      </c>
      <c r="AM41" s="12">
        <v>14.5</v>
      </c>
      <c r="AN41" s="12">
        <v>12.75</v>
      </c>
      <c r="AO41" s="12">
        <v>10.75</v>
      </c>
      <c r="AP41" s="12">
        <v>6.5</v>
      </c>
      <c r="AQ41" s="12">
        <v>45.25</v>
      </c>
      <c r="AR41" s="12">
        <v>11.5</v>
      </c>
      <c r="AS41" s="12">
        <v>1.75</v>
      </c>
      <c r="AT41" s="13">
        <v>1213</v>
      </c>
      <c r="AU41" s="14"/>
      <c r="AX41" s="15"/>
    </row>
    <row r="42" spans="1:50">
      <c r="A42" s="1" t="s">
        <v>53</v>
      </c>
      <c r="B42" s="12">
        <v>9.25</v>
      </c>
      <c r="C42" s="12">
        <v>9.5</v>
      </c>
      <c r="D42" s="12">
        <v>1.75</v>
      </c>
      <c r="E42" s="12">
        <v>2.5</v>
      </c>
      <c r="F42" s="12">
        <v>8.5</v>
      </c>
      <c r="G42" s="12">
        <v>1.5</v>
      </c>
      <c r="H42" s="12">
        <v>3</v>
      </c>
      <c r="I42" s="12">
        <v>3.5</v>
      </c>
      <c r="J42" s="12">
        <v>6.5</v>
      </c>
      <c r="K42" s="12">
        <v>2.5</v>
      </c>
      <c r="L42" s="12">
        <v>7.25</v>
      </c>
      <c r="M42" s="12">
        <v>13.75</v>
      </c>
      <c r="N42" s="12">
        <v>3</v>
      </c>
      <c r="O42" s="12">
        <v>4.5</v>
      </c>
      <c r="P42" s="12">
        <v>3</v>
      </c>
      <c r="Q42" s="12">
        <v>1.5</v>
      </c>
      <c r="R42" s="12">
        <v>3.75</v>
      </c>
      <c r="S42" s="12">
        <v>5.5</v>
      </c>
      <c r="T42" s="12">
        <v>9.25</v>
      </c>
      <c r="U42" s="12">
        <v>12.5</v>
      </c>
      <c r="V42" s="12">
        <v>8.75</v>
      </c>
      <c r="W42" s="12">
        <v>3</v>
      </c>
      <c r="X42" s="12">
        <v>1</v>
      </c>
      <c r="Y42" s="12">
        <v>3.75</v>
      </c>
      <c r="Z42" s="12">
        <v>2.25</v>
      </c>
      <c r="AA42" s="12">
        <v>33.25</v>
      </c>
      <c r="AB42" s="12">
        <v>33</v>
      </c>
      <c r="AC42" s="12">
        <v>167.75</v>
      </c>
      <c r="AD42" s="12">
        <v>66</v>
      </c>
      <c r="AE42" s="12">
        <v>27.5</v>
      </c>
      <c r="AF42" s="12">
        <v>37.5</v>
      </c>
      <c r="AG42" s="12">
        <v>14.25</v>
      </c>
      <c r="AH42" s="12">
        <v>29.75</v>
      </c>
      <c r="AI42" s="12">
        <v>21.75</v>
      </c>
      <c r="AJ42" s="12">
        <v>6.25</v>
      </c>
      <c r="AK42" s="12">
        <v>2.5</v>
      </c>
      <c r="AL42" s="12">
        <v>5</v>
      </c>
      <c r="AM42" s="12">
        <v>2.25</v>
      </c>
      <c r="AN42" s="12">
        <v>8.25</v>
      </c>
      <c r="AO42" s="12">
        <v>3</v>
      </c>
      <c r="AP42" s="12">
        <v>31</v>
      </c>
      <c r="AQ42" s="12">
        <v>26.75</v>
      </c>
      <c r="AR42" s="12">
        <v>8</v>
      </c>
      <c r="AS42" s="12">
        <v>0.5</v>
      </c>
      <c r="AT42" s="13">
        <v>655.5</v>
      </c>
      <c r="AU42" s="14"/>
      <c r="AX42" s="15"/>
    </row>
    <row r="43" spans="1:50">
      <c r="A43" s="1" t="s">
        <v>54</v>
      </c>
      <c r="B43" s="12">
        <v>9</v>
      </c>
      <c r="C43" s="12">
        <v>12.25</v>
      </c>
      <c r="D43" s="12">
        <v>1.25</v>
      </c>
      <c r="E43" s="12">
        <v>2</v>
      </c>
      <c r="F43" s="12">
        <v>8</v>
      </c>
      <c r="G43" s="12">
        <v>3.25</v>
      </c>
      <c r="H43" s="12">
        <v>7.25</v>
      </c>
      <c r="I43" s="12">
        <v>4.5</v>
      </c>
      <c r="J43" s="12">
        <v>10.25</v>
      </c>
      <c r="K43" s="12">
        <v>5</v>
      </c>
      <c r="L43" s="12">
        <v>10.75</v>
      </c>
      <c r="M43" s="12">
        <v>17.75</v>
      </c>
      <c r="N43" s="12">
        <v>3</v>
      </c>
      <c r="O43" s="12">
        <v>7</v>
      </c>
      <c r="P43" s="12">
        <v>7.5</v>
      </c>
      <c r="Q43" s="12">
        <v>3.5</v>
      </c>
      <c r="R43" s="12">
        <v>5.5</v>
      </c>
      <c r="S43" s="12">
        <v>8</v>
      </c>
      <c r="T43" s="12">
        <v>5.75</v>
      </c>
      <c r="U43" s="12">
        <v>9.75</v>
      </c>
      <c r="V43" s="12">
        <v>7</v>
      </c>
      <c r="W43" s="12">
        <v>2.5</v>
      </c>
      <c r="X43" s="12">
        <v>1</v>
      </c>
      <c r="Y43" s="12">
        <v>2.75</v>
      </c>
      <c r="Z43" s="12">
        <v>5.75</v>
      </c>
      <c r="AA43" s="12">
        <v>35.75</v>
      </c>
      <c r="AB43" s="12">
        <v>27.5</v>
      </c>
      <c r="AC43" s="12">
        <v>193</v>
      </c>
      <c r="AD43" s="12">
        <v>116</v>
      </c>
      <c r="AE43" s="12">
        <v>78</v>
      </c>
      <c r="AF43" s="12">
        <v>101.5</v>
      </c>
      <c r="AG43" s="12">
        <v>53.5</v>
      </c>
      <c r="AH43" s="12">
        <v>114</v>
      </c>
      <c r="AI43" s="12">
        <v>90.5</v>
      </c>
      <c r="AJ43" s="12">
        <v>38</v>
      </c>
      <c r="AK43" s="12">
        <v>2.5</v>
      </c>
      <c r="AL43" s="12">
        <v>8.75</v>
      </c>
      <c r="AM43" s="12">
        <v>3</v>
      </c>
      <c r="AN43" s="12">
        <v>7.25</v>
      </c>
      <c r="AO43" s="12">
        <v>31.75</v>
      </c>
      <c r="AP43" s="12">
        <v>4</v>
      </c>
      <c r="AQ43" s="12">
        <v>43.5</v>
      </c>
      <c r="AR43" s="12">
        <v>24.75</v>
      </c>
      <c r="AS43" s="12">
        <v>0.75</v>
      </c>
      <c r="AT43" s="13">
        <v>1134.25</v>
      </c>
      <c r="AU43" s="14"/>
      <c r="AX43" s="15"/>
    </row>
    <row r="44" spans="1:50">
      <c r="A44" s="1" t="s">
        <v>55</v>
      </c>
      <c r="B44" s="12">
        <v>22.5</v>
      </c>
      <c r="C44" s="12">
        <v>36.75</v>
      </c>
      <c r="D44" s="12">
        <v>26.75</v>
      </c>
      <c r="E44" s="12">
        <v>49.75</v>
      </c>
      <c r="F44" s="12">
        <v>157.5</v>
      </c>
      <c r="G44" s="12">
        <v>29</v>
      </c>
      <c r="H44" s="12">
        <v>47.25</v>
      </c>
      <c r="I44" s="12">
        <v>26.25</v>
      </c>
      <c r="J44" s="12">
        <v>42.25</v>
      </c>
      <c r="K44" s="12">
        <v>8</v>
      </c>
      <c r="L44" s="12">
        <v>20.5</v>
      </c>
      <c r="M44" s="12">
        <v>32.25</v>
      </c>
      <c r="N44" s="12">
        <v>10.5</v>
      </c>
      <c r="O44" s="12">
        <v>9.5</v>
      </c>
      <c r="P44" s="12">
        <v>4.75</v>
      </c>
      <c r="Q44" s="12">
        <v>2.25</v>
      </c>
      <c r="R44" s="12">
        <v>6.5</v>
      </c>
      <c r="S44" s="12">
        <v>21</v>
      </c>
      <c r="T44" s="12">
        <v>32.75</v>
      </c>
      <c r="U44" s="12">
        <v>62</v>
      </c>
      <c r="V44" s="12">
        <v>68</v>
      </c>
      <c r="W44" s="12">
        <v>37.75</v>
      </c>
      <c r="X44" s="12">
        <v>35.75</v>
      </c>
      <c r="Y44" s="12">
        <v>70</v>
      </c>
      <c r="Z44" s="12">
        <v>32.75</v>
      </c>
      <c r="AA44" s="12">
        <v>258.5</v>
      </c>
      <c r="AB44" s="12">
        <v>268</v>
      </c>
      <c r="AC44" s="12">
        <v>1116.75</v>
      </c>
      <c r="AD44" s="12">
        <v>366.5</v>
      </c>
      <c r="AE44" s="12">
        <v>114.5</v>
      </c>
      <c r="AF44" s="12">
        <v>99.5</v>
      </c>
      <c r="AG44" s="12">
        <v>43</v>
      </c>
      <c r="AH44" s="12">
        <v>40.5</v>
      </c>
      <c r="AI44" s="12">
        <v>80.5</v>
      </c>
      <c r="AJ44" s="12">
        <v>37</v>
      </c>
      <c r="AK44" s="12">
        <v>8</v>
      </c>
      <c r="AL44" s="12">
        <v>70.75</v>
      </c>
      <c r="AM44" s="12">
        <v>12.5</v>
      </c>
      <c r="AN44" s="12">
        <v>38.5</v>
      </c>
      <c r="AO44" s="12">
        <v>15.5</v>
      </c>
      <c r="AP44" s="12">
        <v>24.75</v>
      </c>
      <c r="AQ44" s="12">
        <v>27.25</v>
      </c>
      <c r="AR44" s="12">
        <v>179.5</v>
      </c>
      <c r="AS44" s="12">
        <v>11.25</v>
      </c>
      <c r="AT44" s="13">
        <v>3705</v>
      </c>
      <c r="AU44" s="14"/>
      <c r="AX44" s="15"/>
    </row>
    <row r="45" spans="1:50">
      <c r="A45" s="1" t="s">
        <v>56</v>
      </c>
      <c r="B45" s="12">
        <v>7.5</v>
      </c>
      <c r="C45" s="12">
        <v>12.25</v>
      </c>
      <c r="D45" s="12">
        <v>6.25</v>
      </c>
      <c r="E45" s="12">
        <v>19</v>
      </c>
      <c r="F45" s="12">
        <v>76.5</v>
      </c>
      <c r="G45" s="12">
        <v>13.75</v>
      </c>
      <c r="H45" s="12">
        <v>21.25</v>
      </c>
      <c r="I45" s="12">
        <v>10.5</v>
      </c>
      <c r="J45" s="12">
        <v>19.75</v>
      </c>
      <c r="K45" s="12">
        <v>6.5</v>
      </c>
      <c r="L45" s="12">
        <v>13.5</v>
      </c>
      <c r="M45" s="12">
        <v>26.5</v>
      </c>
      <c r="N45" s="12">
        <v>4.75</v>
      </c>
      <c r="O45" s="12">
        <v>6.25</v>
      </c>
      <c r="P45" s="12">
        <v>5.75</v>
      </c>
      <c r="Q45" s="12">
        <v>2.75</v>
      </c>
      <c r="R45" s="12">
        <v>4</v>
      </c>
      <c r="S45" s="12">
        <v>4</v>
      </c>
      <c r="T45" s="12">
        <v>9.25</v>
      </c>
      <c r="U45" s="12">
        <v>15.75</v>
      </c>
      <c r="V45" s="12">
        <v>15.25</v>
      </c>
      <c r="W45" s="12">
        <v>10</v>
      </c>
      <c r="X45" s="12">
        <v>7.75</v>
      </c>
      <c r="Y45" s="12">
        <v>20.75</v>
      </c>
      <c r="Z45" s="12">
        <v>9.25</v>
      </c>
      <c r="AA45" s="12">
        <v>69.25</v>
      </c>
      <c r="AB45" s="12">
        <v>79.75</v>
      </c>
      <c r="AC45" s="12">
        <v>360.5</v>
      </c>
      <c r="AD45" s="12">
        <v>171.25</v>
      </c>
      <c r="AE45" s="12">
        <v>90</v>
      </c>
      <c r="AF45" s="12">
        <v>93</v>
      </c>
      <c r="AG45" s="12">
        <v>37.5</v>
      </c>
      <c r="AH45" s="12">
        <v>54</v>
      </c>
      <c r="AI45" s="12">
        <v>82.75</v>
      </c>
      <c r="AJ45" s="12">
        <v>25.5</v>
      </c>
      <c r="AK45" s="12">
        <v>2.25</v>
      </c>
      <c r="AL45" s="12">
        <v>9.5</v>
      </c>
      <c r="AM45" s="12">
        <v>4</v>
      </c>
      <c r="AN45" s="12">
        <v>12.75</v>
      </c>
      <c r="AO45" s="12">
        <v>12.75</v>
      </c>
      <c r="AP45" s="12">
        <v>23</v>
      </c>
      <c r="AQ45" s="12">
        <v>341</v>
      </c>
      <c r="AR45" s="12">
        <v>10.5</v>
      </c>
      <c r="AS45" s="12">
        <v>3</v>
      </c>
      <c r="AT45" s="13">
        <v>1831</v>
      </c>
      <c r="AU45" s="14"/>
      <c r="AX45" s="15"/>
    </row>
    <row r="46" spans="1:50">
      <c r="A46" s="1" t="s">
        <v>62</v>
      </c>
      <c r="B46" s="12">
        <v>1</v>
      </c>
      <c r="C46" s="12">
        <v>2.25</v>
      </c>
      <c r="D46" s="12">
        <v>3</v>
      </c>
      <c r="E46" s="12">
        <v>1.25</v>
      </c>
      <c r="F46" s="12">
        <v>10</v>
      </c>
      <c r="G46" s="12">
        <v>1.5</v>
      </c>
      <c r="H46" s="12">
        <v>6.75</v>
      </c>
      <c r="I46" s="12">
        <v>3.5</v>
      </c>
      <c r="J46" s="12">
        <v>5.25</v>
      </c>
      <c r="K46" s="12">
        <v>16.5</v>
      </c>
      <c r="L46" s="12">
        <v>15.25</v>
      </c>
      <c r="M46" s="12">
        <v>49</v>
      </c>
      <c r="N46" s="12">
        <v>12.25</v>
      </c>
      <c r="O46" s="12">
        <v>44</v>
      </c>
      <c r="P46" s="12">
        <v>10.75</v>
      </c>
      <c r="Q46" s="12">
        <v>6.5</v>
      </c>
      <c r="R46" s="12">
        <v>9.25</v>
      </c>
      <c r="S46" s="12">
        <v>10</v>
      </c>
      <c r="T46" s="12">
        <v>1.75</v>
      </c>
      <c r="U46" s="12">
        <v>2</v>
      </c>
      <c r="V46" s="12">
        <v>1.25</v>
      </c>
      <c r="W46" s="12">
        <v>0.25</v>
      </c>
      <c r="X46" s="12">
        <v>0</v>
      </c>
      <c r="Y46" s="12">
        <v>1</v>
      </c>
      <c r="Z46" s="12">
        <v>2.5</v>
      </c>
      <c r="AA46" s="12">
        <v>38.75</v>
      </c>
      <c r="AB46" s="12">
        <v>24.5</v>
      </c>
      <c r="AC46" s="12">
        <v>80.25</v>
      </c>
      <c r="AD46" s="12">
        <v>29</v>
      </c>
      <c r="AE46" s="12">
        <v>9.5</v>
      </c>
      <c r="AF46" s="12">
        <v>4.25</v>
      </c>
      <c r="AG46" s="12">
        <v>3.75</v>
      </c>
      <c r="AH46" s="12">
        <v>4</v>
      </c>
      <c r="AI46" s="12">
        <v>7</v>
      </c>
      <c r="AJ46" s="12">
        <v>1.5</v>
      </c>
      <c r="AK46" s="12">
        <v>32</v>
      </c>
      <c r="AL46" s="12">
        <v>9.5</v>
      </c>
      <c r="AM46" s="12">
        <v>0</v>
      </c>
      <c r="AN46" s="12">
        <v>1.5</v>
      </c>
      <c r="AO46" s="12">
        <v>1.25</v>
      </c>
      <c r="AP46" s="12">
        <v>2</v>
      </c>
      <c r="AQ46" s="12">
        <v>16.25</v>
      </c>
      <c r="AR46" s="12">
        <v>4</v>
      </c>
      <c r="AS46" s="12">
        <v>2.25</v>
      </c>
      <c r="AT46" s="13">
        <v>488</v>
      </c>
      <c r="AU46" s="14"/>
      <c r="AX46" s="15"/>
    </row>
    <row r="47" spans="1:50">
      <c r="A47" s="11" t="s">
        <v>49</v>
      </c>
      <c r="B47" s="14">
        <v>1237</v>
      </c>
      <c r="C47" s="14">
        <v>1792.5</v>
      </c>
      <c r="D47" s="14">
        <v>1258.5</v>
      </c>
      <c r="E47" s="14">
        <v>1406.25</v>
      </c>
      <c r="F47" s="14">
        <v>4059</v>
      </c>
      <c r="G47" s="14">
        <v>1673.5</v>
      </c>
      <c r="H47" s="14">
        <v>2737.75</v>
      </c>
      <c r="I47" s="14">
        <v>1987.75</v>
      </c>
      <c r="J47" s="14">
        <v>3034.5</v>
      </c>
      <c r="K47" s="14">
        <v>1773.25</v>
      </c>
      <c r="L47" s="14">
        <v>2840.75</v>
      </c>
      <c r="M47" s="14">
        <v>3442</v>
      </c>
      <c r="N47" s="14">
        <v>1353</v>
      </c>
      <c r="O47" s="14">
        <v>1816.5</v>
      </c>
      <c r="P47" s="14">
        <v>1194.5</v>
      </c>
      <c r="Q47" s="14">
        <v>739</v>
      </c>
      <c r="R47" s="14">
        <v>925.75</v>
      </c>
      <c r="S47" s="14">
        <v>1805</v>
      </c>
      <c r="T47" s="14">
        <v>1017</v>
      </c>
      <c r="U47" s="14">
        <v>1371.75</v>
      </c>
      <c r="V47" s="14">
        <v>1574.75</v>
      </c>
      <c r="W47" s="14">
        <v>786.25</v>
      </c>
      <c r="X47" s="14">
        <v>583.25</v>
      </c>
      <c r="Y47" s="14">
        <v>1757.5</v>
      </c>
      <c r="Z47" s="14">
        <v>1880</v>
      </c>
      <c r="AA47" s="14">
        <v>4731.25</v>
      </c>
      <c r="AB47" s="14">
        <v>3936.75</v>
      </c>
      <c r="AC47" s="14">
        <v>15651</v>
      </c>
      <c r="AD47" s="14">
        <v>6690.75</v>
      </c>
      <c r="AE47" s="14">
        <v>4603</v>
      </c>
      <c r="AF47" s="14">
        <v>4951.75</v>
      </c>
      <c r="AG47" s="14">
        <v>2319.5</v>
      </c>
      <c r="AH47" s="14">
        <v>4056</v>
      </c>
      <c r="AI47" s="14">
        <v>2344</v>
      </c>
      <c r="AJ47" s="14">
        <v>946.75</v>
      </c>
      <c r="AK47" s="14">
        <v>694.25</v>
      </c>
      <c r="AL47" s="14">
        <v>1680.25</v>
      </c>
      <c r="AM47" s="14">
        <v>247</v>
      </c>
      <c r="AN47" s="14">
        <v>1130.75</v>
      </c>
      <c r="AO47" s="14">
        <v>606.25</v>
      </c>
      <c r="AP47" s="14">
        <v>1059.75</v>
      </c>
      <c r="AQ47" s="14">
        <v>4702.25</v>
      </c>
      <c r="AR47" s="14">
        <v>1594</v>
      </c>
      <c r="AS47" s="14">
        <v>422.25</v>
      </c>
      <c r="AT47" s="14">
        <v>106414.5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40603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42.782608695652172</v>
      </c>
      <c r="C5" s="4">
        <v>25.130434782608695</v>
      </c>
      <c r="D5" s="4">
        <v>86</v>
      </c>
      <c r="E5" s="4">
        <v>116.78260869565219</v>
      </c>
      <c r="F5" s="4">
        <v>453.56521739130437</v>
      </c>
      <c r="G5" s="4">
        <v>794.3478260869565</v>
      </c>
      <c r="H5" s="4">
        <v>678.56521739130437</v>
      </c>
      <c r="I5" s="4">
        <v>905.21739130434787</v>
      </c>
      <c r="J5" s="5">
        <v>3102.3913043478265</v>
      </c>
    </row>
    <row r="6" spans="1:10">
      <c r="A6" s="1" t="s">
        <v>26</v>
      </c>
      <c r="B6" s="4">
        <v>28.043478260869566</v>
      </c>
      <c r="C6" s="4">
        <v>43.086956521739133</v>
      </c>
      <c r="D6" s="4">
        <v>60.434782608695649</v>
      </c>
      <c r="E6" s="4">
        <v>100.65217391304348</v>
      </c>
      <c r="F6" s="4">
        <v>508.52173913043481</v>
      </c>
      <c r="G6" s="4">
        <v>1035.2173913043478</v>
      </c>
      <c r="H6" s="4">
        <v>905.21739130434776</v>
      </c>
      <c r="I6" s="4">
        <v>1672.8695652173915</v>
      </c>
      <c r="J6" s="5">
        <v>4354.04347826087</v>
      </c>
    </row>
    <row r="7" spans="1:10">
      <c r="A7" s="1" t="s">
        <v>27</v>
      </c>
      <c r="B7" s="4">
        <v>139.3478260869565</v>
      </c>
      <c r="C7" s="4">
        <v>81.347826086956516</v>
      </c>
      <c r="D7" s="4">
        <v>58.608695652173907</v>
      </c>
      <c r="E7" s="4">
        <v>84.173913043478265</v>
      </c>
      <c r="F7" s="4">
        <v>452.17391304347825</v>
      </c>
      <c r="G7" s="4">
        <v>741.43478260869563</v>
      </c>
      <c r="H7" s="4">
        <v>505.6521739130435</v>
      </c>
      <c r="I7" s="4">
        <v>1443</v>
      </c>
      <c r="J7" s="5">
        <v>3505.7391304347825</v>
      </c>
    </row>
    <row r="8" spans="1:10">
      <c r="A8" s="1" t="s">
        <v>28</v>
      </c>
      <c r="B8" s="4">
        <v>83.043478260869563</v>
      </c>
      <c r="C8" s="4">
        <v>84.391304347826093</v>
      </c>
      <c r="D8" s="4">
        <v>86.521739130434781</v>
      </c>
      <c r="E8" s="4">
        <v>34.217391304347828</v>
      </c>
      <c r="F8" s="4">
        <v>273.65217391304344</v>
      </c>
      <c r="G8" s="4">
        <v>482.6521739130435</v>
      </c>
      <c r="H8" s="4">
        <v>353.04347826086956</v>
      </c>
      <c r="I8" s="4">
        <v>899.08695652173913</v>
      </c>
      <c r="J8" s="5">
        <v>2296.608695652174</v>
      </c>
    </row>
    <row r="9" spans="1:10">
      <c r="A9" s="1">
        <v>16</v>
      </c>
      <c r="B9" s="4">
        <v>391.04347826086956</v>
      </c>
      <c r="C9" s="4">
        <v>397.52173913043475</v>
      </c>
      <c r="D9" s="4">
        <v>547.91304347826087</v>
      </c>
      <c r="E9" s="4">
        <v>301.47826086956525</v>
      </c>
      <c r="F9" s="4">
        <v>20.217391304347828</v>
      </c>
      <c r="G9" s="4">
        <v>145.82608695652175</v>
      </c>
      <c r="H9" s="4">
        <v>150.13043478260869</v>
      </c>
      <c r="I9" s="4">
        <v>421</v>
      </c>
      <c r="J9" s="5">
        <v>2375.1304347826085</v>
      </c>
    </row>
    <row r="10" spans="1:10">
      <c r="A10" s="1">
        <v>24</v>
      </c>
      <c r="B10" s="4">
        <v>637</v>
      </c>
      <c r="C10" s="4">
        <v>752.82608695652175</v>
      </c>
      <c r="D10" s="4">
        <v>898.73913043478262</v>
      </c>
      <c r="E10" s="4">
        <v>482.08695652173913</v>
      </c>
      <c r="F10" s="4">
        <v>141.13043478260872</v>
      </c>
      <c r="G10" s="4">
        <v>29.60869565217391</v>
      </c>
      <c r="H10" s="4">
        <v>140.60869565217391</v>
      </c>
      <c r="I10" s="4">
        <v>439.39130434782606</v>
      </c>
      <c r="J10" s="5">
        <v>3521.391304347826</v>
      </c>
    </row>
    <row r="11" spans="1:10">
      <c r="A11" s="1" t="s">
        <v>29</v>
      </c>
      <c r="B11" s="4">
        <v>596</v>
      </c>
      <c r="C11" s="4">
        <v>689.69565217391312</v>
      </c>
      <c r="D11" s="4">
        <v>644.43478260869563</v>
      </c>
      <c r="E11" s="4">
        <v>325.34782608695656</v>
      </c>
      <c r="F11" s="4">
        <v>152.82608695652175</v>
      </c>
      <c r="G11" s="4">
        <v>142.95652173913044</v>
      </c>
      <c r="H11" s="4">
        <v>17</v>
      </c>
      <c r="I11" s="4">
        <v>92.65217391304347</v>
      </c>
      <c r="J11" s="5">
        <v>2660.913043478261</v>
      </c>
    </row>
    <row r="12" spans="1:10">
      <c r="A12" s="1" t="s">
        <v>30</v>
      </c>
      <c r="B12" s="4">
        <v>769.6521739130435</v>
      </c>
      <c r="C12" s="4">
        <v>957.26086956521738</v>
      </c>
      <c r="D12" s="4">
        <v>1969.7826086956522</v>
      </c>
      <c r="E12" s="4">
        <v>847.304347826087</v>
      </c>
      <c r="F12" s="4">
        <v>398.52173913043475</v>
      </c>
      <c r="G12" s="4">
        <v>440.17391304347825</v>
      </c>
      <c r="H12" s="4">
        <v>93.782608695652186</v>
      </c>
      <c r="I12" s="4">
        <v>28.304347826086957</v>
      </c>
      <c r="J12" s="5">
        <v>5504.782608695652</v>
      </c>
    </row>
    <row r="13" spans="1:10" s="3" customFormat="1">
      <c r="A13" s="3" t="s">
        <v>49</v>
      </c>
      <c r="B13" s="5">
        <v>2686.913043478261</v>
      </c>
      <c r="C13" s="5">
        <v>3031.2608695652175</v>
      </c>
      <c r="D13" s="5">
        <v>4352.434782608696</v>
      </c>
      <c r="E13" s="5">
        <v>2292.0434782608695</v>
      </c>
      <c r="F13" s="5">
        <v>2400.608695652174</v>
      </c>
      <c r="G13" s="5">
        <v>3812.217391304348</v>
      </c>
      <c r="H13" s="5">
        <v>2843.9999999999995</v>
      </c>
      <c r="I13" s="5">
        <v>5901.521739130435</v>
      </c>
      <c r="J13" s="5">
        <v>27321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20</v>
      </c>
      <c r="C17" s="4">
        <v>7.75</v>
      </c>
      <c r="D17" s="4">
        <v>29</v>
      </c>
      <c r="E17" s="4">
        <v>28.5</v>
      </c>
      <c r="F17" s="4">
        <v>157.25</v>
      </c>
      <c r="G17" s="4">
        <v>176.5</v>
      </c>
      <c r="H17" s="4">
        <v>107</v>
      </c>
      <c r="I17" s="4">
        <v>244</v>
      </c>
      <c r="J17" s="5">
        <v>770</v>
      </c>
    </row>
    <row r="18" spans="1:10">
      <c r="A18" s="1" t="s">
        <v>26</v>
      </c>
      <c r="B18" s="4">
        <v>5.25</v>
      </c>
      <c r="C18" s="4">
        <v>11.75</v>
      </c>
      <c r="D18" s="4">
        <v>20.75</v>
      </c>
      <c r="E18" s="4">
        <v>20.5</v>
      </c>
      <c r="F18" s="4">
        <v>153.75</v>
      </c>
      <c r="G18" s="4">
        <v>247</v>
      </c>
      <c r="H18" s="4">
        <v>219.5</v>
      </c>
      <c r="I18" s="4">
        <v>729</v>
      </c>
      <c r="J18" s="5">
        <v>1407.5</v>
      </c>
    </row>
    <row r="19" spans="1:10">
      <c r="A19" s="1" t="s">
        <v>27</v>
      </c>
      <c r="B19" s="4">
        <v>42.75</v>
      </c>
      <c r="C19" s="4">
        <v>15.5</v>
      </c>
      <c r="D19" s="4">
        <v>49</v>
      </c>
      <c r="E19" s="4">
        <v>48</v>
      </c>
      <c r="F19" s="4">
        <v>383.5</v>
      </c>
      <c r="G19" s="4">
        <v>596.75</v>
      </c>
      <c r="H19" s="4">
        <v>390.5</v>
      </c>
      <c r="I19" s="4">
        <v>1011.25</v>
      </c>
      <c r="J19" s="5">
        <v>2537.25</v>
      </c>
    </row>
    <row r="20" spans="1:10">
      <c r="A20" s="1" t="s">
        <v>28</v>
      </c>
      <c r="B20" s="4">
        <v>17.75</v>
      </c>
      <c r="C20" s="4">
        <v>13.75</v>
      </c>
      <c r="D20" s="4">
        <v>41</v>
      </c>
      <c r="E20" s="4">
        <v>24.75</v>
      </c>
      <c r="F20" s="4">
        <v>178.5</v>
      </c>
      <c r="G20" s="4">
        <v>267.75</v>
      </c>
      <c r="H20" s="4">
        <v>124.25</v>
      </c>
      <c r="I20" s="4">
        <v>321.5</v>
      </c>
      <c r="J20" s="5">
        <v>989.25</v>
      </c>
    </row>
    <row r="21" spans="1:10">
      <c r="A21" s="1">
        <v>16</v>
      </c>
      <c r="B21" s="4">
        <v>131.25</v>
      </c>
      <c r="C21" s="4">
        <v>86.25</v>
      </c>
      <c r="D21" s="4">
        <v>455.5</v>
      </c>
      <c r="E21" s="4">
        <v>206.75</v>
      </c>
      <c r="F21" s="4">
        <v>13.5</v>
      </c>
      <c r="G21" s="4">
        <v>128.75</v>
      </c>
      <c r="H21" s="4">
        <v>105</v>
      </c>
      <c r="I21" s="4">
        <v>235.25</v>
      </c>
      <c r="J21" s="5">
        <v>1362.25</v>
      </c>
    </row>
    <row r="22" spans="1:10">
      <c r="A22" s="1">
        <v>24</v>
      </c>
      <c r="B22" s="4">
        <v>159</v>
      </c>
      <c r="C22" s="4">
        <v>141.5</v>
      </c>
      <c r="D22" s="4">
        <v>680.75</v>
      </c>
      <c r="E22" s="4">
        <v>271.5</v>
      </c>
      <c r="F22" s="4">
        <v>110</v>
      </c>
      <c r="G22" s="4">
        <v>23</v>
      </c>
      <c r="H22" s="4">
        <v>98.25</v>
      </c>
      <c r="I22" s="4">
        <v>245</v>
      </c>
      <c r="J22" s="5">
        <v>1729</v>
      </c>
    </row>
    <row r="23" spans="1:10">
      <c r="A23" s="1" t="s">
        <v>29</v>
      </c>
      <c r="B23" s="4">
        <v>92.5</v>
      </c>
      <c r="C23" s="4">
        <v>107.5</v>
      </c>
      <c r="D23" s="4">
        <v>495.5</v>
      </c>
      <c r="E23" s="4">
        <v>121.5</v>
      </c>
      <c r="F23" s="4">
        <v>83</v>
      </c>
      <c r="G23" s="4">
        <v>95.25</v>
      </c>
      <c r="H23" s="4">
        <v>14</v>
      </c>
      <c r="I23" s="4">
        <v>42.25</v>
      </c>
      <c r="J23" s="5">
        <v>1051.5</v>
      </c>
    </row>
    <row r="24" spans="1:10">
      <c r="A24" s="1" t="s">
        <v>30</v>
      </c>
      <c r="B24" s="4">
        <v>193.5</v>
      </c>
      <c r="C24" s="4">
        <v>247</v>
      </c>
      <c r="D24" s="4">
        <v>1344.5</v>
      </c>
      <c r="E24" s="4">
        <v>280.5</v>
      </c>
      <c r="F24" s="4">
        <v>196</v>
      </c>
      <c r="G24" s="4">
        <v>207.25</v>
      </c>
      <c r="H24" s="4">
        <v>35.75</v>
      </c>
      <c r="I24" s="4">
        <v>22.25</v>
      </c>
      <c r="J24" s="5">
        <v>2526.75</v>
      </c>
    </row>
    <row r="25" spans="1:10" s="3" customFormat="1">
      <c r="A25" s="3" t="s">
        <v>49</v>
      </c>
      <c r="B25" s="5">
        <v>662</v>
      </c>
      <c r="C25" s="5">
        <v>631</v>
      </c>
      <c r="D25" s="5">
        <v>3116</v>
      </c>
      <c r="E25" s="5">
        <v>1002</v>
      </c>
      <c r="F25" s="5">
        <v>1275.5</v>
      </c>
      <c r="G25" s="5">
        <v>1742.25</v>
      </c>
      <c r="H25" s="5">
        <v>1094.25</v>
      </c>
      <c r="I25" s="5">
        <v>2850.5</v>
      </c>
      <c r="J25" s="5">
        <v>12374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18</v>
      </c>
      <c r="C29" s="4">
        <v>2.75</v>
      </c>
      <c r="D29" s="4">
        <v>19.5</v>
      </c>
      <c r="E29" s="4">
        <v>17.75</v>
      </c>
      <c r="F29" s="4">
        <v>83.5</v>
      </c>
      <c r="G29" s="4">
        <v>119.25</v>
      </c>
      <c r="H29" s="4">
        <v>56.75</v>
      </c>
      <c r="I29" s="4">
        <v>153.5</v>
      </c>
      <c r="J29" s="5">
        <v>471</v>
      </c>
    </row>
    <row r="30" spans="1:10">
      <c r="A30" s="1" t="s">
        <v>26</v>
      </c>
      <c r="B30" s="4">
        <v>2</v>
      </c>
      <c r="C30" s="4">
        <v>13.5</v>
      </c>
      <c r="D30" s="4">
        <v>10.75</v>
      </c>
      <c r="E30" s="4">
        <v>11.25</v>
      </c>
      <c r="F30" s="4">
        <v>90.75</v>
      </c>
      <c r="G30" s="4">
        <v>158</v>
      </c>
      <c r="H30" s="4">
        <v>119.5</v>
      </c>
      <c r="I30" s="4">
        <v>434</v>
      </c>
      <c r="J30" s="5">
        <v>839.75</v>
      </c>
    </row>
    <row r="31" spans="1:10">
      <c r="A31" s="1" t="s">
        <v>27</v>
      </c>
      <c r="B31" s="4">
        <v>21.5</v>
      </c>
      <c r="C31" s="4">
        <v>8.75</v>
      </c>
      <c r="D31" s="4">
        <v>49.25</v>
      </c>
      <c r="E31" s="4">
        <v>23.25</v>
      </c>
      <c r="F31" s="4">
        <v>274</v>
      </c>
      <c r="G31" s="4">
        <v>414.5</v>
      </c>
      <c r="H31" s="4">
        <v>234.5</v>
      </c>
      <c r="I31" s="4">
        <v>636.75</v>
      </c>
      <c r="J31" s="5">
        <v>1662.5</v>
      </c>
    </row>
    <row r="32" spans="1:10">
      <c r="A32" s="1" t="s">
        <v>28</v>
      </c>
      <c r="B32" s="4">
        <v>10.75</v>
      </c>
      <c r="C32" s="4">
        <v>6.75</v>
      </c>
      <c r="D32" s="4">
        <v>31.75</v>
      </c>
      <c r="E32" s="4">
        <v>26.25</v>
      </c>
      <c r="F32" s="4">
        <v>136.75</v>
      </c>
      <c r="G32" s="4">
        <v>175.25</v>
      </c>
      <c r="H32" s="4">
        <v>93.75</v>
      </c>
      <c r="I32" s="4">
        <v>226</v>
      </c>
      <c r="J32" s="5">
        <v>707.25</v>
      </c>
    </row>
    <row r="33" spans="1:10">
      <c r="A33" s="1">
        <v>16</v>
      </c>
      <c r="B33" s="4">
        <v>85.75</v>
      </c>
      <c r="C33" s="4">
        <v>51.5</v>
      </c>
      <c r="D33" s="4">
        <v>337.75</v>
      </c>
      <c r="E33" s="4">
        <v>143.5</v>
      </c>
      <c r="F33" s="4">
        <v>21.25</v>
      </c>
      <c r="G33" s="4">
        <v>79</v>
      </c>
      <c r="H33" s="4">
        <v>65.75</v>
      </c>
      <c r="I33" s="4">
        <v>152.5</v>
      </c>
      <c r="J33" s="5">
        <v>937</v>
      </c>
    </row>
    <row r="34" spans="1:10">
      <c r="A34" s="1">
        <v>24</v>
      </c>
      <c r="B34" s="4">
        <v>110.25</v>
      </c>
      <c r="C34" s="4">
        <v>90.5</v>
      </c>
      <c r="D34" s="4">
        <v>493.5</v>
      </c>
      <c r="E34" s="4">
        <v>188.25</v>
      </c>
      <c r="F34" s="4">
        <v>89</v>
      </c>
      <c r="G34" s="4">
        <v>34.75</v>
      </c>
      <c r="H34" s="4">
        <v>69.5</v>
      </c>
      <c r="I34" s="4">
        <v>168.25</v>
      </c>
      <c r="J34" s="5">
        <v>1244</v>
      </c>
    </row>
    <row r="35" spans="1:10">
      <c r="A35" s="1" t="s">
        <v>29</v>
      </c>
      <c r="B35" s="4">
        <v>56.25</v>
      </c>
      <c r="C35" s="4">
        <v>78.25</v>
      </c>
      <c r="D35" s="4">
        <v>346</v>
      </c>
      <c r="E35" s="4">
        <v>99.25</v>
      </c>
      <c r="F35" s="4">
        <v>62.25</v>
      </c>
      <c r="G35" s="4">
        <v>63.25</v>
      </c>
      <c r="H35" s="4">
        <v>14.5</v>
      </c>
      <c r="I35" s="4">
        <v>21.25</v>
      </c>
      <c r="J35" s="5">
        <v>741</v>
      </c>
    </row>
    <row r="36" spans="1:10">
      <c r="A36" s="1" t="s">
        <v>30</v>
      </c>
      <c r="B36" s="4">
        <v>146.25</v>
      </c>
      <c r="C36" s="4">
        <v>132</v>
      </c>
      <c r="D36" s="4">
        <v>994.25</v>
      </c>
      <c r="E36" s="4">
        <v>201.25</v>
      </c>
      <c r="F36" s="4">
        <v>139</v>
      </c>
      <c r="G36" s="4">
        <v>141</v>
      </c>
      <c r="H36" s="4">
        <v>24</v>
      </c>
      <c r="I36" s="4">
        <v>44.25</v>
      </c>
      <c r="J36" s="5">
        <v>1822</v>
      </c>
    </row>
    <row r="37" spans="1:10" s="3" customFormat="1">
      <c r="A37" s="3" t="s">
        <v>49</v>
      </c>
      <c r="B37" s="5">
        <v>450.75</v>
      </c>
      <c r="C37" s="5">
        <v>384</v>
      </c>
      <c r="D37" s="5">
        <v>2282.75</v>
      </c>
      <c r="E37" s="5">
        <v>710.75</v>
      </c>
      <c r="F37" s="5">
        <v>896.5</v>
      </c>
      <c r="G37" s="5">
        <v>1185</v>
      </c>
      <c r="H37" s="5">
        <v>678.25</v>
      </c>
      <c r="I37" s="5">
        <v>1836.5</v>
      </c>
      <c r="J37" s="5">
        <v>8425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2014-05-07T06:11:12Z</dcterms:modified>
</cp:coreProperties>
</file>