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<sst xmlns="http://schemas.openxmlformats.org/spreadsheetml/2006/main" count="404" uniqueCount="64">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</sst>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40848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7.0526315789473681</v>
      </c>
      <c r="C3" s="12">
        <v>133.89473684210526</v>
      </c>
      <c r="D3" s="12">
        <v>116.36842105263158</v>
      </c>
      <c r="E3" s="12">
        <v>91.94736842105263</v>
      </c>
      <c r="F3" s="12">
        <v>414.78947368421052</v>
      </c>
      <c r="G3" s="12">
        <v>106.21052631578948</v>
      </c>
      <c r="H3" s="12">
        <v>158.05263157894737</v>
      </c>
      <c r="I3" s="12">
        <v>157.36842105263159</v>
      </c>
      <c r="J3" s="12">
        <v>185.89473684210526</v>
      </c>
      <c r="K3" s="12">
        <v>51</v>
      </c>
      <c r="L3" s="12">
        <v>104.36842105263158</v>
      </c>
      <c r="M3" s="12">
        <v>85</v>
      </c>
      <c r="N3" s="12">
        <v>45.315789473684212</v>
      </c>
      <c r="O3" s="12">
        <v>29.526315789473685</v>
      </c>
      <c r="P3" s="12">
        <v>44.94736842105263</v>
      </c>
      <c r="Q3" s="12">
        <v>22.473684210526315</v>
      </c>
      <c r="R3" s="12">
        <v>19.421052631578949</v>
      </c>
      <c r="S3" s="12">
        <v>41</v>
      </c>
      <c r="T3" s="12">
        <v>36.263157894736842</v>
      </c>
      <c r="U3" s="12">
        <v>21.789473684210527</v>
      </c>
      <c r="V3" s="12">
        <v>25</v>
      </c>
      <c r="W3" s="12">
        <v>11.842105263157896</v>
      </c>
      <c r="X3" s="12">
        <v>7.4736842105263159</v>
      </c>
      <c r="Y3" s="12">
        <v>18.789473684210527</v>
      </c>
      <c r="Z3" s="12">
        <v>26.315789473684209</v>
      </c>
      <c r="AA3" s="12">
        <v>239.68421052631578</v>
      </c>
      <c r="AB3" s="12">
        <v>257</v>
      </c>
      <c r="AC3" s="12">
        <v>372.89473684210526</v>
      </c>
      <c r="AD3" s="12">
        <v>265.68421052631578</v>
      </c>
      <c r="AE3" s="12">
        <v>125.63157894736842</v>
      </c>
      <c r="AF3" s="12">
        <v>127.57894736842105</v>
      </c>
      <c r="AG3" s="12">
        <v>36</v>
      </c>
      <c r="AH3" s="12">
        <v>67.84210526315789</v>
      </c>
      <c r="AI3" s="12">
        <v>72.473684210526315</v>
      </c>
      <c r="AJ3" s="12">
        <v>15.263157894736842</v>
      </c>
      <c r="AK3" s="12">
        <v>6.6842105263157894</v>
      </c>
      <c r="AL3" s="12">
        <v>21</v>
      </c>
      <c r="AM3" s="12">
        <v>12.052631578947368</v>
      </c>
      <c r="AN3" s="12">
        <v>45.578947368421055</v>
      </c>
      <c r="AO3" s="12">
        <v>8.1052631578947363</v>
      </c>
      <c r="AP3" s="12">
        <v>15</v>
      </c>
      <c r="AQ3" s="12">
        <v>31.631578947368421</v>
      </c>
      <c r="AR3" s="12">
        <v>22.789473684210527</v>
      </c>
      <c r="AS3" s="13">
        <v>3711.7368421052638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229058.68421052632</v>
      </c>
      <c r="BA3" s="16">
        <f>AZ3/BD$19</f>
        <v>0.63072859836591699</v>
      </c>
    </row>
    <row r="4" spans="1:56">
      <c r="A4" s="1" t="s">
        <v>3</v>
      </c>
      <c r="B4" s="12">
        <v>163.94736842105263</v>
      </c>
      <c r="C4" s="12">
        <v>14.578947368421053</v>
      </c>
      <c r="D4" s="12">
        <v>114.78947368421052</v>
      </c>
      <c r="E4" s="12">
        <v>108.15789473684211</v>
      </c>
      <c r="F4" s="12">
        <v>967.57894736842104</v>
      </c>
      <c r="G4" s="12">
        <v>149.31578947368422</v>
      </c>
      <c r="H4" s="12">
        <v>300.84210526315792</v>
      </c>
      <c r="I4" s="12">
        <v>506.42105263157896</v>
      </c>
      <c r="J4" s="12">
        <v>588.68421052631584</v>
      </c>
      <c r="K4" s="12">
        <v>137.68421052631578</v>
      </c>
      <c r="L4" s="12">
        <v>152.68421052631578</v>
      </c>
      <c r="M4" s="12">
        <v>125.78947368421052</v>
      </c>
      <c r="N4" s="12">
        <v>68.526315789473685</v>
      </c>
      <c r="O4" s="12">
        <v>63.10526315789474</v>
      </c>
      <c r="P4" s="12">
        <v>95.84210526315789</v>
      </c>
      <c r="Q4" s="12">
        <v>35.421052631578945</v>
      </c>
      <c r="R4" s="12">
        <v>38.89473684210526</v>
      </c>
      <c r="S4" s="12">
        <v>87.421052631578945</v>
      </c>
      <c r="T4" s="12">
        <v>49.89473684210526</v>
      </c>
      <c r="U4" s="12">
        <v>24.631578947368421</v>
      </c>
      <c r="V4" s="12">
        <v>37.736842105263158</v>
      </c>
      <c r="W4" s="12">
        <v>13.526315789473685</v>
      </c>
      <c r="X4" s="12">
        <v>13.210526315789474</v>
      </c>
      <c r="Y4" s="12">
        <v>41.263157894736842</v>
      </c>
      <c r="Z4" s="12">
        <v>49.368421052631582</v>
      </c>
      <c r="AA4" s="12">
        <v>782.84210526315792</v>
      </c>
      <c r="AB4" s="12">
        <v>929.57894736842104</v>
      </c>
      <c r="AC4" s="12">
        <v>838.73684210526312</v>
      </c>
      <c r="AD4" s="12">
        <v>615.10526315789468</v>
      </c>
      <c r="AE4" s="12">
        <v>160.84210526315789</v>
      </c>
      <c r="AF4" s="12">
        <v>163.31578947368422</v>
      </c>
      <c r="AG4" s="12">
        <v>53.89473684210526</v>
      </c>
      <c r="AH4" s="12">
        <v>123.84210526315789</v>
      </c>
      <c r="AI4" s="12">
        <v>173.31578947368422</v>
      </c>
      <c r="AJ4" s="12">
        <v>26.631578947368421</v>
      </c>
      <c r="AK4" s="12">
        <v>7.5789473684210522</v>
      </c>
      <c r="AL4" s="12">
        <v>41.473684210526315</v>
      </c>
      <c r="AM4" s="12">
        <v>8.6315789473684212</v>
      </c>
      <c r="AN4" s="12">
        <v>45.473684210526315</v>
      </c>
      <c r="AO4" s="12">
        <v>26.473684210526315</v>
      </c>
      <c r="AP4" s="12">
        <v>37.10526315789474</v>
      </c>
      <c r="AQ4" s="12">
        <v>73</v>
      </c>
      <c r="AR4" s="12">
        <v>53.789473684210527</v>
      </c>
      <c r="AS4" s="13">
        <v>8121.2105263157891</v>
      </c>
      <c r="AT4" s="14"/>
      <c r="AV4" s="9" t="s">
        <v>40</v>
      </c>
      <c r="AW4" s="24">
        <f>SUM(AA28:AJ37, AA42:AJ45, AO28:AR37, AO42:AR45)</f>
        <v>103429.63157894734</v>
      </c>
      <c r="AY4" s="9" t="s">
        <v>41</v>
      </c>
      <c r="AZ4" s="15">
        <f>SUM(AX13:BB18)</f>
        <v>125916.10526315789</v>
      </c>
      <c r="BA4" s="16">
        <f>AZ4/BD$19</f>
        <v>0.34671852262686303</v>
      </c>
    </row>
    <row r="5" spans="1:56">
      <c r="A5" s="1" t="s">
        <v>4</v>
      </c>
      <c r="B5" s="12">
        <v>123.84210526315789</v>
      </c>
      <c r="C5" s="12">
        <v>92.84210526315789</v>
      </c>
      <c r="D5" s="12">
        <v>7.8421052631578947</v>
      </c>
      <c r="E5" s="12">
        <v>63.684210526315788</v>
      </c>
      <c r="F5" s="12">
        <v>719.36842105263156</v>
      </c>
      <c r="G5" s="12">
        <v>81.736842105263165</v>
      </c>
      <c r="H5" s="12">
        <v>133.47368421052633</v>
      </c>
      <c r="I5" s="12">
        <v>263.42105263157896</v>
      </c>
      <c r="J5" s="12">
        <v>286.68421052631578</v>
      </c>
      <c r="K5" s="12">
        <v>107</v>
      </c>
      <c r="L5" s="12">
        <v>67</v>
      </c>
      <c r="M5" s="12">
        <v>59.05263157894737</v>
      </c>
      <c r="N5" s="12">
        <v>26.842105263157894</v>
      </c>
      <c r="O5" s="12">
        <v>16.789473684210527</v>
      </c>
      <c r="P5" s="12">
        <v>31.368421052631579</v>
      </c>
      <c r="Q5" s="12">
        <v>10.736842105263158</v>
      </c>
      <c r="R5" s="12">
        <v>14.368421052631579</v>
      </c>
      <c r="S5" s="12">
        <v>46.210526315789473</v>
      </c>
      <c r="T5" s="12">
        <v>24.210526315789473</v>
      </c>
      <c r="U5" s="12">
        <v>16.210526315789473</v>
      </c>
      <c r="V5" s="12">
        <v>24.263157894736842</v>
      </c>
      <c r="W5" s="12">
        <v>12.684210526315789</v>
      </c>
      <c r="X5" s="12">
        <v>11.578947368421053</v>
      </c>
      <c r="Y5" s="12">
        <v>33.315789473684212</v>
      </c>
      <c r="Z5" s="12">
        <v>18.526315789473685</v>
      </c>
      <c r="AA5" s="12">
        <v>491.4736842105263</v>
      </c>
      <c r="AB5" s="12">
        <v>575.15789473684208</v>
      </c>
      <c r="AC5" s="12">
        <v>384.05263157894734</v>
      </c>
      <c r="AD5" s="12">
        <v>377.94736842105266</v>
      </c>
      <c r="AE5" s="12">
        <v>81.15789473684211</v>
      </c>
      <c r="AF5" s="12">
        <v>67.736842105263165</v>
      </c>
      <c r="AG5" s="12">
        <v>27.105263157894736</v>
      </c>
      <c r="AH5" s="12">
        <v>42.315789473684212</v>
      </c>
      <c r="AI5" s="12">
        <v>63.526315789473685</v>
      </c>
      <c r="AJ5" s="12">
        <v>4.6315789473684212</v>
      </c>
      <c r="AK5" s="12">
        <v>9.1052631578947363</v>
      </c>
      <c r="AL5" s="12">
        <v>19.789473684210527</v>
      </c>
      <c r="AM5" s="12">
        <v>5.2105263157894735</v>
      </c>
      <c r="AN5" s="12">
        <v>16.894736842105264</v>
      </c>
      <c r="AO5" s="12">
        <v>5.8947368421052628</v>
      </c>
      <c r="AP5" s="12">
        <v>7.7894736842105265</v>
      </c>
      <c r="AQ5" s="12">
        <v>51.315789473684212</v>
      </c>
      <c r="AR5" s="12">
        <v>23.210526315789473</v>
      </c>
      <c r="AS5" s="13">
        <v>4553.1052631578959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89.21052631578948</v>
      </c>
      <c r="C6" s="12">
        <v>89.94736842105263</v>
      </c>
      <c r="D6" s="12">
        <v>64.578947368421055</v>
      </c>
      <c r="E6" s="12">
        <v>12.315789473684211</v>
      </c>
      <c r="F6" s="12">
        <v>200</v>
      </c>
      <c r="G6" s="12">
        <v>63.789473684210527</v>
      </c>
      <c r="H6" s="12">
        <v>102.57894736842105</v>
      </c>
      <c r="I6" s="12">
        <v>211.47368421052633</v>
      </c>
      <c r="J6" s="12">
        <v>293.26315789473682</v>
      </c>
      <c r="K6" s="12">
        <v>87.78947368421052</v>
      </c>
      <c r="L6" s="12">
        <v>85.10526315789474</v>
      </c>
      <c r="M6" s="12">
        <v>59.05263157894737</v>
      </c>
      <c r="N6" s="12">
        <v>29.05263157894737</v>
      </c>
      <c r="O6" s="12">
        <v>19.842105263157894</v>
      </c>
      <c r="P6" s="12">
        <v>30.315789473684209</v>
      </c>
      <c r="Q6" s="12">
        <v>10.421052631578947</v>
      </c>
      <c r="R6" s="12">
        <v>11.052631578947368</v>
      </c>
      <c r="S6" s="12">
        <v>33.736842105263158</v>
      </c>
      <c r="T6" s="12">
        <v>17.684210526315791</v>
      </c>
      <c r="U6" s="12">
        <v>18.105263157894736</v>
      </c>
      <c r="V6" s="12">
        <v>31.105263157894736</v>
      </c>
      <c r="W6" s="12">
        <v>12.105263157894736</v>
      </c>
      <c r="X6" s="12">
        <v>12.368421052631579</v>
      </c>
      <c r="Y6" s="12">
        <v>20.842105263157894</v>
      </c>
      <c r="Z6" s="12">
        <v>32.789473684210527</v>
      </c>
      <c r="AA6" s="12">
        <v>649.0526315789474</v>
      </c>
      <c r="AB6" s="12">
        <v>693.26315789473688</v>
      </c>
      <c r="AC6" s="12">
        <v>417.73684210526318</v>
      </c>
      <c r="AD6" s="12">
        <v>395.36842105263156</v>
      </c>
      <c r="AE6" s="12">
        <v>135.94736842105263</v>
      </c>
      <c r="AF6" s="12">
        <v>93.10526315789474</v>
      </c>
      <c r="AG6" s="12">
        <v>30.94736842105263</v>
      </c>
      <c r="AH6" s="12">
        <v>43.89473684210526</v>
      </c>
      <c r="AI6" s="12">
        <v>53</v>
      </c>
      <c r="AJ6" s="12">
        <v>4.5789473684210522</v>
      </c>
      <c r="AK6" s="12">
        <v>5.1578947368421053</v>
      </c>
      <c r="AL6" s="12">
        <v>15.421052631578947</v>
      </c>
      <c r="AM6" s="12">
        <v>4.9473684210526319</v>
      </c>
      <c r="AN6" s="12">
        <v>15.789473684210526</v>
      </c>
      <c r="AO6" s="12">
        <v>3.1578947368421053</v>
      </c>
      <c r="AP6" s="12">
        <v>8.2105263157894743</v>
      </c>
      <c r="AQ6" s="12">
        <v>80.15789473684211</v>
      </c>
      <c r="AR6" s="12">
        <v>33.157894736842103</v>
      </c>
      <c r="AS6" s="13">
        <v>4326.2631578947385</v>
      </c>
      <c r="AT6" s="14"/>
      <c r="AW6" s="12"/>
    </row>
    <row r="7" spans="1:56">
      <c r="A7" s="1" t="s">
        <v>6</v>
      </c>
      <c r="B7" s="12">
        <v>438.57894736842104</v>
      </c>
      <c r="C7" s="12">
        <v>1001.2631578947369</v>
      </c>
      <c r="D7" s="12">
        <v>725.31578947368416</v>
      </c>
      <c r="E7" s="12">
        <v>219.36842105263159</v>
      </c>
      <c r="F7" s="12">
        <v>26.736842105263158</v>
      </c>
      <c r="G7" s="12">
        <v>417.84210526315792</v>
      </c>
      <c r="H7" s="12">
        <v>494.57894736842104</v>
      </c>
      <c r="I7" s="12">
        <v>576.9473684210526</v>
      </c>
      <c r="J7" s="12">
        <v>622.10526315789468</v>
      </c>
      <c r="K7" s="12">
        <v>300.73684210526318</v>
      </c>
      <c r="L7" s="12">
        <v>326.84210526315792</v>
      </c>
      <c r="M7" s="12">
        <v>284.5263157894737</v>
      </c>
      <c r="N7" s="12">
        <v>178.89473684210526</v>
      </c>
      <c r="O7" s="12">
        <v>163.31578947368422</v>
      </c>
      <c r="P7" s="12">
        <v>152.52631578947367</v>
      </c>
      <c r="Q7" s="12">
        <v>98.368421052631575</v>
      </c>
      <c r="R7" s="12">
        <v>152.73684210526315</v>
      </c>
      <c r="S7" s="12">
        <v>298.57894736842104</v>
      </c>
      <c r="T7" s="12">
        <v>150.21052631578948</v>
      </c>
      <c r="U7" s="12">
        <v>160.78947368421052</v>
      </c>
      <c r="V7" s="12">
        <v>134.63157894736841</v>
      </c>
      <c r="W7" s="12">
        <v>98.78947368421052</v>
      </c>
      <c r="X7" s="12">
        <v>68.15789473684211</v>
      </c>
      <c r="Y7" s="12">
        <v>59.631578947368418</v>
      </c>
      <c r="Z7" s="12">
        <v>109.57894736842105</v>
      </c>
      <c r="AA7" s="12">
        <v>865.36842105263156</v>
      </c>
      <c r="AB7" s="12">
        <v>852.36842105263156</v>
      </c>
      <c r="AC7" s="12">
        <v>902.31578947368416</v>
      </c>
      <c r="AD7" s="12">
        <v>755</v>
      </c>
      <c r="AE7" s="12">
        <v>364.4736842105263</v>
      </c>
      <c r="AF7" s="12">
        <v>354.36842105263156</v>
      </c>
      <c r="AG7" s="12">
        <v>149.05263157894737</v>
      </c>
      <c r="AH7" s="12">
        <v>118.84210526315789</v>
      </c>
      <c r="AI7" s="12">
        <v>163</v>
      </c>
      <c r="AJ7" s="12">
        <v>42.578947368421055</v>
      </c>
      <c r="AK7" s="12">
        <v>51.89473684210526</v>
      </c>
      <c r="AL7" s="12">
        <v>130.89473684210526</v>
      </c>
      <c r="AM7" s="12">
        <v>48.842105263157897</v>
      </c>
      <c r="AN7" s="12">
        <v>102.42105263157895</v>
      </c>
      <c r="AO7" s="12">
        <v>34.736842105263158</v>
      </c>
      <c r="AP7" s="12">
        <v>31.526315789473685</v>
      </c>
      <c r="AQ7" s="12">
        <v>203.84210526315789</v>
      </c>
      <c r="AR7" s="12">
        <v>159.52631578947367</v>
      </c>
      <c r="AS7" s="13">
        <v>12636.15789473684</v>
      </c>
      <c r="AT7" s="14"/>
      <c r="AW7" s="12"/>
    </row>
    <row r="8" spans="1:56">
      <c r="A8" s="1" t="s">
        <v>7</v>
      </c>
      <c r="B8" s="12">
        <v>103.15789473684211</v>
      </c>
      <c r="C8" s="12">
        <v>127.78947368421052</v>
      </c>
      <c r="D8" s="12">
        <v>70.10526315789474</v>
      </c>
      <c r="E8" s="12">
        <v>58.05263157894737</v>
      </c>
      <c r="F8" s="12">
        <v>338.36842105263156</v>
      </c>
      <c r="G8" s="12">
        <v>11.526315789473685</v>
      </c>
      <c r="H8" s="12">
        <v>103.36842105263158</v>
      </c>
      <c r="I8" s="12">
        <v>232.52631578947367</v>
      </c>
      <c r="J8" s="12">
        <v>307.4736842105263</v>
      </c>
      <c r="K8" s="12">
        <v>89.84210526315789</v>
      </c>
      <c r="L8" s="12">
        <v>117.57894736842105</v>
      </c>
      <c r="M8" s="12">
        <v>91.05263157894737</v>
      </c>
      <c r="N8" s="12">
        <v>44.368421052631582</v>
      </c>
      <c r="O8" s="12">
        <v>46.684210526315788</v>
      </c>
      <c r="P8" s="12">
        <v>54.89473684210526</v>
      </c>
      <c r="Q8" s="12">
        <v>23.05263157894737</v>
      </c>
      <c r="R8" s="12">
        <v>25.894736842105264</v>
      </c>
      <c r="S8" s="12">
        <v>68.315789473684205</v>
      </c>
      <c r="T8" s="12">
        <v>24.842105263157894</v>
      </c>
      <c r="U8" s="12">
        <v>22.157894736842106</v>
      </c>
      <c r="V8" s="12">
        <v>37</v>
      </c>
      <c r="W8" s="12">
        <v>10.157894736842104</v>
      </c>
      <c r="X8" s="12">
        <v>7.9473684210526319</v>
      </c>
      <c r="Y8" s="12">
        <v>15.210526315789474</v>
      </c>
      <c r="Z8" s="12">
        <v>57.578947368421055</v>
      </c>
      <c r="AA8" s="12">
        <v>507.68421052631578</v>
      </c>
      <c r="AB8" s="12">
        <v>604.68421052631584</v>
      </c>
      <c r="AC8" s="12">
        <v>422.10526315789474</v>
      </c>
      <c r="AD8" s="12">
        <v>439</v>
      </c>
      <c r="AE8" s="12">
        <v>168.10526315789474</v>
      </c>
      <c r="AF8" s="12">
        <v>127</v>
      </c>
      <c r="AG8" s="12">
        <v>32.736842105263158</v>
      </c>
      <c r="AH8" s="12">
        <v>48.736842105263158</v>
      </c>
      <c r="AI8" s="12">
        <v>60.368421052631582</v>
      </c>
      <c r="AJ8" s="12">
        <v>10.526315789473685</v>
      </c>
      <c r="AK8" s="12">
        <v>10.736842105263158</v>
      </c>
      <c r="AL8" s="12">
        <v>27.526315789473685</v>
      </c>
      <c r="AM8" s="12">
        <v>6.8947368421052628</v>
      </c>
      <c r="AN8" s="12">
        <v>30.368421052631579</v>
      </c>
      <c r="AO8" s="12">
        <v>4.4736842105263159</v>
      </c>
      <c r="AP8" s="12">
        <v>9.3157894736842106</v>
      </c>
      <c r="AQ8" s="12">
        <v>47.473684210526315</v>
      </c>
      <c r="AR8" s="12">
        <v>22.578947368421051</v>
      </c>
      <c r="AS8" s="13">
        <v>4677.1578947368416</v>
      </c>
      <c r="AT8" s="14"/>
      <c r="AW8" s="15"/>
    </row>
    <row r="9" spans="1:56">
      <c r="A9" s="1" t="s">
        <v>8</v>
      </c>
      <c r="B9" s="12">
        <v>167.36842105263159</v>
      </c>
      <c r="C9" s="12">
        <v>293.10526315789474</v>
      </c>
      <c r="D9" s="12">
        <v>133.31578947368422</v>
      </c>
      <c r="E9" s="12">
        <v>96.10526315789474</v>
      </c>
      <c r="F9" s="12">
        <v>456.89473684210526</v>
      </c>
      <c r="G9" s="12">
        <v>106.05263157894737</v>
      </c>
      <c r="H9" s="12">
        <v>15.052631578947368</v>
      </c>
      <c r="I9" s="12">
        <v>211.05263157894737</v>
      </c>
      <c r="J9" s="12">
        <v>287.42105263157896</v>
      </c>
      <c r="K9" s="12">
        <v>99.736842105263165</v>
      </c>
      <c r="L9" s="12">
        <v>204.94736842105263</v>
      </c>
      <c r="M9" s="12">
        <v>200.36842105263159</v>
      </c>
      <c r="N9" s="12">
        <v>118.42105263157895</v>
      </c>
      <c r="O9" s="12">
        <v>121.89473684210526</v>
      </c>
      <c r="P9" s="12">
        <v>149.68421052631578</v>
      </c>
      <c r="Q9" s="12">
        <v>77.578947368421055</v>
      </c>
      <c r="R9" s="12">
        <v>78.631578947368425</v>
      </c>
      <c r="S9" s="12">
        <v>152.36842105263159</v>
      </c>
      <c r="T9" s="12">
        <v>164.52631578947367</v>
      </c>
      <c r="U9" s="12">
        <v>139.68421052631578</v>
      </c>
      <c r="V9" s="12">
        <v>116.47368421052632</v>
      </c>
      <c r="W9" s="12">
        <v>51.526315789473685</v>
      </c>
      <c r="X9" s="12">
        <v>44.210526315789473</v>
      </c>
      <c r="Y9" s="12">
        <v>76.21052631578948</v>
      </c>
      <c r="Z9" s="12">
        <v>96.736842105263165</v>
      </c>
      <c r="AA9" s="12">
        <v>905.15789473684208</v>
      </c>
      <c r="AB9" s="12">
        <v>1007.5263157894736</v>
      </c>
      <c r="AC9" s="12">
        <v>837.21052631578948</v>
      </c>
      <c r="AD9" s="12">
        <v>765.21052631578948</v>
      </c>
      <c r="AE9" s="12">
        <v>329.5263157894737</v>
      </c>
      <c r="AF9" s="12">
        <v>231.26315789473685</v>
      </c>
      <c r="AG9" s="12">
        <v>81.84210526315789</v>
      </c>
      <c r="AH9" s="12">
        <v>106.47368421052632</v>
      </c>
      <c r="AI9" s="12">
        <v>120.94736842105263</v>
      </c>
      <c r="AJ9" s="12">
        <v>32.315789473684212</v>
      </c>
      <c r="AK9" s="12">
        <v>34.210526315789473</v>
      </c>
      <c r="AL9" s="12">
        <v>72.05263157894737</v>
      </c>
      <c r="AM9" s="12">
        <v>47.526315789473685</v>
      </c>
      <c r="AN9" s="12">
        <v>207.15789473684211</v>
      </c>
      <c r="AO9" s="12">
        <v>20.789473684210527</v>
      </c>
      <c r="AP9" s="12">
        <v>29</v>
      </c>
      <c r="AQ9" s="12">
        <v>100.31578947368421</v>
      </c>
      <c r="AR9" s="12">
        <v>53.05263157894737</v>
      </c>
      <c r="AS9" s="13">
        <v>8664.2631578947348</v>
      </c>
      <c r="AT9" s="14"/>
      <c r="AW9" s="15"/>
    </row>
    <row r="10" spans="1:56">
      <c r="A10" s="1">
        <v>19</v>
      </c>
      <c r="B10" s="12">
        <v>167.47368421052633</v>
      </c>
      <c r="C10" s="12">
        <v>512.42105263157896</v>
      </c>
      <c r="D10" s="12">
        <v>254.05263157894737</v>
      </c>
      <c r="E10" s="12">
        <v>228.84210526315789</v>
      </c>
      <c r="F10" s="12">
        <v>501.89473684210526</v>
      </c>
      <c r="G10" s="12">
        <v>220.36842105263159</v>
      </c>
      <c r="H10" s="12">
        <v>185.94736842105263</v>
      </c>
      <c r="I10" s="12">
        <v>15.736842105263158</v>
      </c>
      <c r="J10" s="12">
        <v>57.94736842105263</v>
      </c>
      <c r="K10" s="12">
        <v>46.263157894736842</v>
      </c>
      <c r="L10" s="12">
        <v>164.57894736842104</v>
      </c>
      <c r="M10" s="12">
        <v>197.52631578947367</v>
      </c>
      <c r="N10" s="12">
        <v>237.42105263157896</v>
      </c>
      <c r="O10" s="12">
        <v>206.57894736842104</v>
      </c>
      <c r="P10" s="12">
        <v>233.89473684210526</v>
      </c>
      <c r="Q10" s="12">
        <v>179.57894736842104</v>
      </c>
      <c r="R10" s="12">
        <v>181.78947368421052</v>
      </c>
      <c r="S10" s="12">
        <v>402.63157894736844</v>
      </c>
      <c r="T10" s="12">
        <v>310.4736842105263</v>
      </c>
      <c r="U10" s="12">
        <v>331.36842105263156</v>
      </c>
      <c r="V10" s="12">
        <v>267.21052631578948</v>
      </c>
      <c r="W10" s="12">
        <v>157.68421052631578</v>
      </c>
      <c r="X10" s="12">
        <v>107.15789473684211</v>
      </c>
      <c r="Y10" s="12">
        <v>178.63157894736841</v>
      </c>
      <c r="Z10" s="12">
        <v>88.94736842105263</v>
      </c>
      <c r="AA10" s="12">
        <v>836.73684210526312</v>
      </c>
      <c r="AB10" s="12">
        <v>898.21052631578948</v>
      </c>
      <c r="AC10" s="12">
        <v>750.47368421052636</v>
      </c>
      <c r="AD10" s="12">
        <v>744.0526315789474</v>
      </c>
      <c r="AE10" s="12">
        <v>294.42105263157896</v>
      </c>
      <c r="AF10" s="12">
        <v>252.73684210526315</v>
      </c>
      <c r="AG10" s="12">
        <v>136.05263157894737</v>
      </c>
      <c r="AH10" s="12">
        <v>131.94736842105263</v>
      </c>
      <c r="AI10" s="12">
        <v>167.89473684210526</v>
      </c>
      <c r="AJ10" s="12">
        <v>61.789473684210527</v>
      </c>
      <c r="AK10" s="12">
        <v>67</v>
      </c>
      <c r="AL10" s="12">
        <v>223.57894736842104</v>
      </c>
      <c r="AM10" s="12">
        <v>162.05263157894737</v>
      </c>
      <c r="AN10" s="12">
        <v>256.36842105263156</v>
      </c>
      <c r="AO10" s="12">
        <v>64.84210526315789</v>
      </c>
      <c r="AP10" s="12">
        <v>52.05263157894737</v>
      </c>
      <c r="AQ10" s="12">
        <v>60.631578947368418</v>
      </c>
      <c r="AR10" s="12">
        <v>106.26315789473684</v>
      </c>
      <c r="AS10" s="13">
        <v>10772.36842105263</v>
      </c>
      <c r="AT10" s="14"/>
      <c r="AV10" s="17"/>
      <c r="AW10" s="15"/>
      <c r="BC10" s="11"/>
    </row>
    <row r="11" spans="1:56">
      <c r="A11" s="1">
        <v>12</v>
      </c>
      <c r="B11" s="12">
        <v>189</v>
      </c>
      <c r="C11" s="12">
        <v>548.31578947368416</v>
      </c>
      <c r="D11" s="12">
        <v>296.21052631578948</v>
      </c>
      <c r="E11" s="12">
        <v>301.73684210526318</v>
      </c>
      <c r="F11" s="12">
        <v>571.63157894736844</v>
      </c>
      <c r="G11" s="12">
        <v>309.10526315789474</v>
      </c>
      <c r="H11" s="12">
        <v>285.21052631578948</v>
      </c>
      <c r="I11" s="12">
        <v>57.10526315789474</v>
      </c>
      <c r="J11" s="12">
        <v>26.684210526315791</v>
      </c>
      <c r="K11" s="12">
        <v>50.94736842105263</v>
      </c>
      <c r="L11" s="12">
        <v>250.31578947368422</v>
      </c>
      <c r="M11" s="12">
        <v>327.26315789473682</v>
      </c>
      <c r="N11" s="12">
        <v>307.5263157894737</v>
      </c>
      <c r="O11" s="12">
        <v>320.78947368421052</v>
      </c>
      <c r="P11" s="12">
        <v>307.21052631578948</v>
      </c>
      <c r="Q11" s="12">
        <v>196</v>
      </c>
      <c r="R11" s="12">
        <v>217.84210526315789</v>
      </c>
      <c r="S11" s="12">
        <v>442.68421052631578</v>
      </c>
      <c r="T11" s="12">
        <v>288.68421052631578</v>
      </c>
      <c r="U11" s="12">
        <v>339.94736842105266</v>
      </c>
      <c r="V11" s="12">
        <v>293.63157894736844</v>
      </c>
      <c r="W11" s="12">
        <v>165.26315789473685</v>
      </c>
      <c r="X11" s="12">
        <v>131.05263157894737</v>
      </c>
      <c r="Y11" s="12">
        <v>224.52631578947367</v>
      </c>
      <c r="Z11" s="12">
        <v>141.21052631578948</v>
      </c>
      <c r="AA11" s="12">
        <v>918.36842105263156</v>
      </c>
      <c r="AB11" s="12">
        <v>944.31578947368416</v>
      </c>
      <c r="AC11" s="12">
        <v>879.57894736842104</v>
      </c>
      <c r="AD11" s="12">
        <v>795.89473684210532</v>
      </c>
      <c r="AE11" s="12">
        <v>299.89473684210526</v>
      </c>
      <c r="AF11" s="12">
        <v>302.4736842105263</v>
      </c>
      <c r="AG11" s="12">
        <v>147.10526315789474</v>
      </c>
      <c r="AH11" s="12">
        <v>166.26315789473685</v>
      </c>
      <c r="AI11" s="12">
        <v>204.31578947368422</v>
      </c>
      <c r="AJ11" s="12">
        <v>105</v>
      </c>
      <c r="AK11" s="12">
        <v>104.10526315789474</v>
      </c>
      <c r="AL11" s="12">
        <v>257.89473684210526</v>
      </c>
      <c r="AM11" s="12">
        <v>140.10526315789474</v>
      </c>
      <c r="AN11" s="12">
        <v>270.42105263157896</v>
      </c>
      <c r="AO11" s="12">
        <v>68.736842105263165</v>
      </c>
      <c r="AP11" s="12">
        <v>78.631578947368425</v>
      </c>
      <c r="AQ11" s="12">
        <v>101.68421052631579</v>
      </c>
      <c r="AR11" s="12">
        <v>130.31578947368422</v>
      </c>
      <c r="AS11" s="13">
        <v>12599.684210526315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50.578947368421055</v>
      </c>
      <c r="C12" s="12">
        <v>131.31578947368422</v>
      </c>
      <c r="D12" s="12">
        <v>109.68421052631579</v>
      </c>
      <c r="E12" s="12">
        <v>90.21052631578948</v>
      </c>
      <c r="F12" s="12">
        <v>295.26315789473682</v>
      </c>
      <c r="G12" s="12">
        <v>94.78947368421052</v>
      </c>
      <c r="H12" s="12">
        <v>104.31578947368421</v>
      </c>
      <c r="I12" s="12">
        <v>51.315789473684212</v>
      </c>
      <c r="J12" s="12">
        <v>54.315789473684212</v>
      </c>
      <c r="K12" s="12">
        <v>11.052631578947368</v>
      </c>
      <c r="L12" s="12">
        <v>207.89473684210526</v>
      </c>
      <c r="M12" s="12">
        <v>252</v>
      </c>
      <c r="N12" s="12">
        <v>294.57894736842104</v>
      </c>
      <c r="O12" s="12">
        <v>265.84210526315792</v>
      </c>
      <c r="P12" s="12">
        <v>197.89473684210526</v>
      </c>
      <c r="Q12" s="12">
        <v>131.94736842105263</v>
      </c>
      <c r="R12" s="12">
        <v>132.84210526315789</v>
      </c>
      <c r="S12" s="12">
        <v>181.63157894736841</v>
      </c>
      <c r="T12" s="12">
        <v>42.789473684210527</v>
      </c>
      <c r="U12" s="12">
        <v>26.157894736842106</v>
      </c>
      <c r="V12" s="12">
        <v>38</v>
      </c>
      <c r="W12" s="12">
        <v>14.315789473684211</v>
      </c>
      <c r="X12" s="12">
        <v>14.421052631578947</v>
      </c>
      <c r="Y12" s="12">
        <v>43.473684210526315</v>
      </c>
      <c r="Z12" s="12">
        <v>49.842105263157897</v>
      </c>
      <c r="AA12" s="12">
        <v>608.0526315789474</v>
      </c>
      <c r="AB12" s="12">
        <v>680.57894736842104</v>
      </c>
      <c r="AC12" s="12">
        <v>619.0526315789474</v>
      </c>
      <c r="AD12" s="12">
        <v>455.4736842105263</v>
      </c>
      <c r="AE12" s="12">
        <v>168.31578947368422</v>
      </c>
      <c r="AF12" s="12">
        <v>134.89473684210526</v>
      </c>
      <c r="AG12" s="12">
        <v>50.368421052631582</v>
      </c>
      <c r="AH12" s="12">
        <v>82.736842105263165</v>
      </c>
      <c r="AI12" s="12">
        <v>147.84210526315789</v>
      </c>
      <c r="AJ12" s="12">
        <v>9.473684210526315</v>
      </c>
      <c r="AK12" s="12">
        <v>107.94736842105263</v>
      </c>
      <c r="AL12" s="12">
        <v>201.73684210526315</v>
      </c>
      <c r="AM12" s="12">
        <v>20.526315789473685</v>
      </c>
      <c r="AN12" s="12">
        <v>56.89473684210526</v>
      </c>
      <c r="AO12" s="12">
        <v>12.105263157894736</v>
      </c>
      <c r="AP12" s="12">
        <v>12.368421052631579</v>
      </c>
      <c r="AQ12" s="12">
        <v>29.842105263157894</v>
      </c>
      <c r="AR12" s="12">
        <v>15.473684210526315</v>
      </c>
      <c r="AS12" s="13">
        <v>6361.4736842105258</v>
      </c>
      <c r="AT12" s="14"/>
      <c r="AV12" s="17" t="s">
        <v>43</v>
      </c>
      <c r="AW12" s="22">
        <f>SUM(AA28:AD31)</f>
        <v>5087.3684210526317</v>
      </c>
      <c r="AX12" s="22">
        <f>SUM(Z28:Z31,H28:K31)</f>
        <v>16301.157894736843</v>
      </c>
      <c r="AY12" s="22">
        <f>SUM(AE28:AJ31)</f>
        <v>31972.15789473684</v>
      </c>
      <c r="AZ12" s="22">
        <f>SUM(B28:G31)</f>
        <v>12708.105263157895</v>
      </c>
      <c r="BA12" s="22">
        <f>SUM(AM28:AN31,T28:Y31)</f>
        <v>19514.315789473687</v>
      </c>
      <c r="BB12" s="22">
        <f>SUM(AK28:AL31,L28:S31)</f>
        <v>21975.736842105263</v>
      </c>
      <c r="BC12" s="23">
        <f>SUM(AO28:AR31)</f>
        <v>9393.3684210526317</v>
      </c>
      <c r="BD12" s="22">
        <f t="shared" ref="BD12:BD19" si="0">SUM(AW12:BC12)</f>
        <v>116952.21052631579</v>
      </c>
    </row>
    <row r="13" spans="1:56">
      <c r="A13" s="1" t="s">
        <v>10</v>
      </c>
      <c r="B13" s="12">
        <v>106.42105263157895</v>
      </c>
      <c r="C13" s="12">
        <v>145.78947368421052</v>
      </c>
      <c r="D13" s="12">
        <v>70.15789473684211</v>
      </c>
      <c r="E13" s="12">
        <v>84.84210526315789</v>
      </c>
      <c r="F13" s="12">
        <v>314.63157894736844</v>
      </c>
      <c r="G13" s="12">
        <v>119.94736842105263</v>
      </c>
      <c r="H13" s="12">
        <v>218.94736842105263</v>
      </c>
      <c r="I13" s="12">
        <v>191</v>
      </c>
      <c r="J13" s="12">
        <v>265</v>
      </c>
      <c r="K13" s="12">
        <v>195.52631578947367</v>
      </c>
      <c r="L13" s="12">
        <v>14.052631578947368</v>
      </c>
      <c r="M13" s="12">
        <v>262.68421052631578</v>
      </c>
      <c r="N13" s="12">
        <v>243.57894736842104</v>
      </c>
      <c r="O13" s="12">
        <v>293</v>
      </c>
      <c r="P13" s="12">
        <v>276.26315789473682</v>
      </c>
      <c r="Q13" s="12">
        <v>117.68421052631579</v>
      </c>
      <c r="R13" s="12">
        <v>97.578947368421055</v>
      </c>
      <c r="S13" s="12">
        <v>168.05263157894737</v>
      </c>
      <c r="T13" s="12">
        <v>48.210526315789473</v>
      </c>
      <c r="U13" s="12">
        <v>32.157894736842103</v>
      </c>
      <c r="V13" s="12">
        <v>57.842105263157897</v>
      </c>
      <c r="W13" s="12">
        <v>26.631578947368421</v>
      </c>
      <c r="X13" s="12">
        <v>33.578947368421055</v>
      </c>
      <c r="Y13" s="12">
        <v>64.421052631578945</v>
      </c>
      <c r="Z13" s="12">
        <v>142</v>
      </c>
      <c r="AA13" s="12">
        <v>767.26315789473688</v>
      </c>
      <c r="AB13" s="12">
        <v>794.47368421052636</v>
      </c>
      <c r="AC13" s="12">
        <v>846.73684210526312</v>
      </c>
      <c r="AD13" s="12">
        <v>646.9473684210526</v>
      </c>
      <c r="AE13" s="12">
        <v>240.21052631578948</v>
      </c>
      <c r="AF13" s="12">
        <v>169.10526315789474</v>
      </c>
      <c r="AG13" s="12">
        <v>62.89473684210526</v>
      </c>
      <c r="AH13" s="12">
        <v>109.63157894736842</v>
      </c>
      <c r="AI13" s="12">
        <v>138.84210526315789</v>
      </c>
      <c r="AJ13" s="12">
        <v>15</v>
      </c>
      <c r="AK13" s="12">
        <v>62.736842105263158</v>
      </c>
      <c r="AL13" s="12">
        <v>142.78947368421052</v>
      </c>
      <c r="AM13" s="12">
        <v>14.473684210526315</v>
      </c>
      <c r="AN13" s="12">
        <v>56.05263157894737</v>
      </c>
      <c r="AO13" s="12">
        <v>10.842105263157896</v>
      </c>
      <c r="AP13" s="12">
        <v>20.263157894736842</v>
      </c>
      <c r="AQ13" s="12">
        <v>51.157894736842103</v>
      </c>
      <c r="AR13" s="12">
        <v>25.94736842105263</v>
      </c>
      <c r="AS13" s="13">
        <v>7817.6842105263158</v>
      </c>
      <c r="AT13" s="14"/>
      <c r="AV13" s="17" t="s">
        <v>44</v>
      </c>
      <c r="AW13" s="22">
        <f>SUM(AA27:AD27,AA9:AD12)</f>
        <v>16367.421052631578</v>
      </c>
      <c r="AX13" s="22">
        <f>SUM(Z27,Z9:Z12,H9:K12,H27:K27)</f>
        <v>2223.3157894736837</v>
      </c>
      <c r="AY13" s="22">
        <f>SUM(AE9:AJ12,AE27:AJ27)</f>
        <v>4295.4736842105267</v>
      </c>
      <c r="AZ13" s="22">
        <f>SUM(B9:G12,B27:G27)</f>
        <v>6353.7894736842109</v>
      </c>
      <c r="BA13" s="22">
        <f>SUM(T9:Y12,AM9:AN12,T27:Y27,AM27:AN27)</f>
        <v>4868.7368421052633</v>
      </c>
      <c r="BB13" s="22">
        <f>SUM(L9:S12,AK9:AL12,L27:S27,AK27:AL27)</f>
        <v>8469.1052631578932</v>
      </c>
      <c r="BC13" s="23">
        <f>SUM(AO9:AR12,AO27:AR27)</f>
        <v>1035.0526315789475</v>
      </c>
      <c r="BD13" s="22">
        <f t="shared" si="0"/>
        <v>43612.894736842107</v>
      </c>
    </row>
    <row r="14" spans="1:56">
      <c r="A14" s="1" t="s">
        <v>11</v>
      </c>
      <c r="B14" s="12">
        <v>80.78947368421052</v>
      </c>
      <c r="C14" s="12">
        <v>125.42105263157895</v>
      </c>
      <c r="D14" s="12">
        <v>58.578947368421055</v>
      </c>
      <c r="E14" s="12">
        <v>68.631578947368425</v>
      </c>
      <c r="F14" s="12">
        <v>353.73684210526318</v>
      </c>
      <c r="G14" s="12">
        <v>106.05263157894737</v>
      </c>
      <c r="H14" s="12">
        <v>207.63157894736841</v>
      </c>
      <c r="I14" s="12">
        <v>233.21052631578948</v>
      </c>
      <c r="J14" s="12">
        <v>360.10526315789474</v>
      </c>
      <c r="K14" s="12">
        <v>228.15789473684211</v>
      </c>
      <c r="L14" s="12">
        <v>259.10526315789474</v>
      </c>
      <c r="M14" s="12">
        <v>11.526315789473685</v>
      </c>
      <c r="N14" s="12">
        <v>119.57894736842105</v>
      </c>
      <c r="O14" s="12">
        <v>194.36842105263159</v>
      </c>
      <c r="P14" s="12">
        <v>207.31578947368422</v>
      </c>
      <c r="Q14" s="12">
        <v>97.421052631578945</v>
      </c>
      <c r="R14" s="12">
        <v>78.684210526315795</v>
      </c>
      <c r="S14" s="12">
        <v>130.36842105263159</v>
      </c>
      <c r="T14" s="12">
        <v>59.736842105263158</v>
      </c>
      <c r="U14" s="12">
        <v>55.473684210526315</v>
      </c>
      <c r="V14" s="12">
        <v>56.263157894736842</v>
      </c>
      <c r="W14" s="12">
        <v>25</v>
      </c>
      <c r="X14" s="12">
        <v>19.263157894736842</v>
      </c>
      <c r="Y14" s="12">
        <v>53.789473684210527</v>
      </c>
      <c r="Z14" s="12">
        <v>110.94736842105263</v>
      </c>
      <c r="AA14" s="12">
        <v>454.5263157894737</v>
      </c>
      <c r="AB14" s="12">
        <v>412.78947368421052</v>
      </c>
      <c r="AC14" s="12">
        <v>461.5263157894737</v>
      </c>
      <c r="AD14" s="12">
        <v>348.94736842105266</v>
      </c>
      <c r="AE14" s="12">
        <v>113.68421052631579</v>
      </c>
      <c r="AF14" s="12">
        <v>101.52631578947368</v>
      </c>
      <c r="AG14" s="12">
        <v>42.10526315789474</v>
      </c>
      <c r="AH14" s="12">
        <v>75.94736842105263</v>
      </c>
      <c r="AI14" s="12">
        <v>107.84210526315789</v>
      </c>
      <c r="AJ14" s="12">
        <v>16.263157894736842</v>
      </c>
      <c r="AK14" s="12">
        <v>47.210526315789473</v>
      </c>
      <c r="AL14" s="12">
        <v>135.15789473684211</v>
      </c>
      <c r="AM14" s="12">
        <v>16.94736842105263</v>
      </c>
      <c r="AN14" s="12">
        <v>105.68421052631579</v>
      </c>
      <c r="AO14" s="12">
        <v>15.368421052631579</v>
      </c>
      <c r="AP14" s="12">
        <v>21.473684210526315</v>
      </c>
      <c r="AQ14" s="12">
        <v>40.89473684210526</v>
      </c>
      <c r="AR14" s="12">
        <v>23.421052631578949</v>
      </c>
      <c r="AS14" s="13">
        <v>5893.1052631578941</v>
      </c>
      <c r="AT14" s="14"/>
      <c r="AV14" s="17" t="s">
        <v>45</v>
      </c>
      <c r="AW14" s="22">
        <f>SUM(AA32:AD37)</f>
        <v>30996.368421052641</v>
      </c>
      <c r="AX14" s="22">
        <f>SUM(H32:K37,Z32:Z37)</f>
        <v>4182.4210526315783</v>
      </c>
      <c r="AY14" s="22">
        <f>SUM(AE32:AJ37)</f>
        <v>9207.7368421052652</v>
      </c>
      <c r="AZ14" s="22">
        <f>SUM(B32:G37)</f>
        <v>3207.8421052631579</v>
      </c>
      <c r="BA14" s="22">
        <f>SUM(T32:Y37,AM32:AN37)</f>
        <v>2292.0000000000009</v>
      </c>
      <c r="BB14" s="22">
        <f>SUM(L32:S37,AK32:AL37)</f>
        <v>3407.6842105263154</v>
      </c>
      <c r="BC14" s="23">
        <f>SUM(AO32:AR37)</f>
        <v>3010.6315789473688</v>
      </c>
      <c r="BD14" s="22">
        <f t="shared" si="0"/>
        <v>56304.684210526328</v>
      </c>
    </row>
    <row r="15" spans="1:56">
      <c r="A15" s="1" t="s">
        <v>12</v>
      </c>
      <c r="B15" s="12">
        <v>49</v>
      </c>
      <c r="C15" s="12">
        <v>72.21052631578948</v>
      </c>
      <c r="D15" s="12">
        <v>27.263157894736842</v>
      </c>
      <c r="E15" s="12">
        <v>32.842105263157897</v>
      </c>
      <c r="F15" s="12">
        <v>179.78947368421052</v>
      </c>
      <c r="G15" s="12">
        <v>46.473684210526315</v>
      </c>
      <c r="H15" s="12">
        <v>132.57894736842104</v>
      </c>
      <c r="I15" s="12">
        <v>247.26315789473685</v>
      </c>
      <c r="J15" s="12">
        <v>331.5263157894737</v>
      </c>
      <c r="K15" s="12">
        <v>306.10526315789474</v>
      </c>
      <c r="L15" s="12">
        <v>244.36842105263159</v>
      </c>
      <c r="M15" s="12">
        <v>127.31578947368421</v>
      </c>
      <c r="N15" s="12">
        <v>10.315789473684211</v>
      </c>
      <c r="O15" s="12">
        <v>122.47368421052632</v>
      </c>
      <c r="P15" s="12">
        <v>193.63157894736841</v>
      </c>
      <c r="Q15" s="12">
        <v>71.263157894736835</v>
      </c>
      <c r="R15" s="12">
        <v>85.263157894736835</v>
      </c>
      <c r="S15" s="12">
        <v>152</v>
      </c>
      <c r="T15" s="12">
        <v>37</v>
      </c>
      <c r="U15" s="12">
        <v>25.210526315789473</v>
      </c>
      <c r="V15" s="12">
        <v>23.789473684210527</v>
      </c>
      <c r="W15" s="12">
        <v>11.210526315789474</v>
      </c>
      <c r="X15" s="12">
        <v>11.105263157894736</v>
      </c>
      <c r="Y15" s="12">
        <v>19.894736842105264</v>
      </c>
      <c r="Z15" s="12">
        <v>45.526315789473685</v>
      </c>
      <c r="AA15" s="12">
        <v>622</v>
      </c>
      <c r="AB15" s="12">
        <v>602.78947368421052</v>
      </c>
      <c r="AC15" s="12">
        <v>495.15789473684208</v>
      </c>
      <c r="AD15" s="12">
        <v>390.42105263157896</v>
      </c>
      <c r="AE15" s="12">
        <v>95.473684210526315</v>
      </c>
      <c r="AF15" s="12">
        <v>73.78947368421052</v>
      </c>
      <c r="AG15" s="12">
        <v>36.157894736842103</v>
      </c>
      <c r="AH15" s="12">
        <v>59.368421052631582</v>
      </c>
      <c r="AI15" s="12">
        <v>90.94736842105263</v>
      </c>
      <c r="AJ15" s="12">
        <v>8.7894736842105257</v>
      </c>
      <c r="AK15" s="12">
        <v>44.842105263157897</v>
      </c>
      <c r="AL15" s="12">
        <v>103.73684210526316</v>
      </c>
      <c r="AM15" s="12">
        <v>7.0526315789473681</v>
      </c>
      <c r="AN15" s="12">
        <v>45.473684210526315</v>
      </c>
      <c r="AO15" s="12">
        <v>11.210526315789474</v>
      </c>
      <c r="AP15" s="12">
        <v>17.473684210526315</v>
      </c>
      <c r="AQ15" s="12">
        <v>34.631578947368418</v>
      </c>
      <c r="AR15" s="12">
        <v>14.263157894736842</v>
      </c>
      <c r="AS15" s="13">
        <v>5388.6842105263177</v>
      </c>
      <c r="AT15" s="14"/>
      <c r="AV15" s="17" t="s">
        <v>46</v>
      </c>
      <c r="AW15" s="22">
        <f>SUM(AA3:AD8)</f>
        <v>13634.105263157895</v>
      </c>
      <c r="AX15" s="22">
        <f>SUM(H3:K8,Z3:Z8)</f>
        <v>6593.3684210526308</v>
      </c>
      <c r="AY15" s="22">
        <f>SUM(AE3:AJ8)</f>
        <v>3434.3684210526326</v>
      </c>
      <c r="AZ15" s="22">
        <f>SUM(B3:G8)</f>
        <v>7535.8947368421059</v>
      </c>
      <c r="BA15" s="22">
        <f>SUM(T3:Y8,AM3:AN8)</f>
        <v>1668.5263157894733</v>
      </c>
      <c r="BB15" s="22">
        <f>SUM(L3:S8,AK3:AL8)</f>
        <v>4085.5789473684226</v>
      </c>
      <c r="BC15" s="23">
        <f>SUM(AO3:AR8)</f>
        <v>994.26315789473676</v>
      </c>
      <c r="BD15" s="22">
        <f t="shared" si="0"/>
        <v>37946.1052631579</v>
      </c>
    </row>
    <row r="16" spans="1:56">
      <c r="A16" s="1" t="s">
        <v>13</v>
      </c>
      <c r="B16" s="12">
        <v>26.94736842105263</v>
      </c>
      <c r="C16" s="12">
        <v>62</v>
      </c>
      <c r="D16" s="12">
        <v>15.368421052631579</v>
      </c>
      <c r="E16" s="12">
        <v>21.526315789473685</v>
      </c>
      <c r="F16" s="12">
        <v>159.21052631578948</v>
      </c>
      <c r="G16" s="12">
        <v>44.89473684210526</v>
      </c>
      <c r="H16" s="12">
        <v>124.21052631578948</v>
      </c>
      <c r="I16" s="12">
        <v>219.26315789473685</v>
      </c>
      <c r="J16" s="12">
        <v>324.36842105263156</v>
      </c>
      <c r="K16" s="12">
        <v>263.10526315789474</v>
      </c>
      <c r="L16" s="12">
        <v>279.78947368421052</v>
      </c>
      <c r="M16" s="12">
        <v>194.47368421052633</v>
      </c>
      <c r="N16" s="12">
        <v>117.78947368421052</v>
      </c>
      <c r="O16" s="12">
        <v>11.631578947368421</v>
      </c>
      <c r="P16" s="12">
        <v>192.21052631578948</v>
      </c>
      <c r="Q16" s="12">
        <v>118.89473684210526</v>
      </c>
      <c r="R16" s="12">
        <v>137.10526315789474</v>
      </c>
      <c r="S16" s="12">
        <v>251.73684210526315</v>
      </c>
      <c r="T16" s="12">
        <v>27.05263157894737</v>
      </c>
      <c r="U16" s="12">
        <v>17.105263157894736</v>
      </c>
      <c r="V16" s="12">
        <v>16.894736842105264</v>
      </c>
      <c r="W16" s="12">
        <v>4.4736842105263159</v>
      </c>
      <c r="X16" s="12">
        <v>6.2631578947368425</v>
      </c>
      <c r="Y16" s="12">
        <v>19.94736842105263</v>
      </c>
      <c r="Z16" s="12">
        <v>47</v>
      </c>
      <c r="AA16" s="12">
        <v>547</v>
      </c>
      <c r="AB16" s="12">
        <v>568.0526315789474</v>
      </c>
      <c r="AC16" s="12">
        <v>479.36842105263156</v>
      </c>
      <c r="AD16" s="12">
        <v>346.57894736842104</v>
      </c>
      <c r="AE16" s="12">
        <v>82.21052631578948</v>
      </c>
      <c r="AF16" s="12">
        <v>70.578947368421055</v>
      </c>
      <c r="AG16" s="12">
        <v>25.368421052631579</v>
      </c>
      <c r="AH16" s="12">
        <v>61.315789473684212</v>
      </c>
      <c r="AI16" s="12">
        <v>89.84210526315789</v>
      </c>
      <c r="AJ16" s="12">
        <v>12.526315789473685</v>
      </c>
      <c r="AK16" s="12">
        <v>74.736842105263165</v>
      </c>
      <c r="AL16" s="12">
        <v>204.68421052631578</v>
      </c>
      <c r="AM16" s="12">
        <v>9.473684210526315</v>
      </c>
      <c r="AN16" s="12">
        <v>26.05263157894737</v>
      </c>
      <c r="AO16" s="12">
        <v>6.8421052631578947</v>
      </c>
      <c r="AP16" s="12">
        <v>14</v>
      </c>
      <c r="AQ16" s="12">
        <v>20.842105263157894</v>
      </c>
      <c r="AR16" s="12">
        <v>11.368421052631579</v>
      </c>
      <c r="AS16" s="13">
        <v>5431.9999999999982</v>
      </c>
      <c r="AT16" s="14"/>
      <c r="AV16" s="17" t="s">
        <v>47</v>
      </c>
      <c r="AW16" s="22">
        <f>SUM(AA21:AD26,AA40:AD41)</f>
        <v>20011.210526315783</v>
      </c>
      <c r="AX16" s="22">
        <f>SUM(H21:K26,H40:K41,Z21:Z26,Z40:Z41)</f>
        <v>4915.8421052631575</v>
      </c>
      <c r="AY16" s="22">
        <f>SUM(AE21:AJ26,AE40:AJ41)</f>
        <v>2451.1052631578955</v>
      </c>
      <c r="AZ16" s="22">
        <f>SUM(B21:G26,B40:G41)</f>
        <v>1697.9473684210527</v>
      </c>
      <c r="BA16" s="22">
        <f>SUM(T21:Y26,T40:Y41,AM21:AN26,AM40:AN41)</f>
        <v>5619.3684210526299</v>
      </c>
      <c r="BB16" s="22">
        <f>SUM(L21:S26,L40:S41,AK21:AL26,AK40:AL41)</f>
        <v>1744.052631578948</v>
      </c>
      <c r="BC16" s="23">
        <f>SUM(AO21:AR26,AO40:AR41)</f>
        <v>1129.8947368421052</v>
      </c>
      <c r="BD16" s="22">
        <f t="shared" si="0"/>
        <v>37569.421052631573</v>
      </c>
    </row>
    <row r="17" spans="1:56">
      <c r="A17" s="1" t="s">
        <v>14</v>
      </c>
      <c r="B17" s="12">
        <v>49.157894736842103</v>
      </c>
      <c r="C17" s="12">
        <v>96.421052631578945</v>
      </c>
      <c r="D17" s="12">
        <v>32.368421052631582</v>
      </c>
      <c r="E17" s="12">
        <v>31.842105263157894</v>
      </c>
      <c r="F17" s="12">
        <v>145.57894736842104</v>
      </c>
      <c r="G17" s="12">
        <v>53.578947368421055</v>
      </c>
      <c r="H17" s="12">
        <v>154.89473684210526</v>
      </c>
      <c r="I17" s="12">
        <v>246.57894736842104</v>
      </c>
      <c r="J17" s="12">
        <v>298.21052631578948</v>
      </c>
      <c r="K17" s="12">
        <v>182.73684210526315</v>
      </c>
      <c r="L17" s="12">
        <v>293.26315789473682</v>
      </c>
      <c r="M17" s="12">
        <v>206.26315789473685</v>
      </c>
      <c r="N17" s="12">
        <v>194.73684210526315</v>
      </c>
      <c r="O17" s="12">
        <v>205.63157894736841</v>
      </c>
      <c r="P17" s="12">
        <v>10.368421052631579</v>
      </c>
      <c r="Q17" s="12">
        <v>127.10526315789474</v>
      </c>
      <c r="R17" s="12">
        <v>204.10526315789474</v>
      </c>
      <c r="S17" s="12">
        <v>398.10526315789474</v>
      </c>
      <c r="T17" s="12">
        <v>41.89473684210526</v>
      </c>
      <c r="U17" s="12">
        <v>22.842105263157894</v>
      </c>
      <c r="V17" s="12">
        <v>27.578947368421051</v>
      </c>
      <c r="W17" s="12">
        <v>10.789473684210526</v>
      </c>
      <c r="X17" s="12">
        <v>7.4736842105263159</v>
      </c>
      <c r="Y17" s="12">
        <v>20.368421052631579</v>
      </c>
      <c r="Z17" s="12">
        <v>46</v>
      </c>
      <c r="AA17" s="12">
        <v>399.31578947368422</v>
      </c>
      <c r="AB17" s="12">
        <v>386.42105263157896</v>
      </c>
      <c r="AC17" s="12">
        <v>325.26315789473682</v>
      </c>
      <c r="AD17" s="12">
        <v>253.10526315789474</v>
      </c>
      <c r="AE17" s="12">
        <v>70.21052631578948</v>
      </c>
      <c r="AF17" s="12">
        <v>56.263157894736842</v>
      </c>
      <c r="AG17" s="12">
        <v>24.789473684210527</v>
      </c>
      <c r="AH17" s="12">
        <v>45.94736842105263</v>
      </c>
      <c r="AI17" s="12">
        <v>58.10526315789474</v>
      </c>
      <c r="AJ17" s="12">
        <v>8.473684210526315</v>
      </c>
      <c r="AK17" s="12">
        <v>35.157894736842103</v>
      </c>
      <c r="AL17" s="12">
        <v>93.94736842105263</v>
      </c>
      <c r="AM17" s="12">
        <v>16.894736842105264</v>
      </c>
      <c r="AN17" s="12">
        <v>53.05263157894737</v>
      </c>
      <c r="AO17" s="12">
        <v>11.473684210526315</v>
      </c>
      <c r="AP17" s="12">
        <v>13.210526315789474</v>
      </c>
      <c r="AQ17" s="12">
        <v>17.157894736842106</v>
      </c>
      <c r="AR17" s="12">
        <v>12.263157894736842</v>
      </c>
      <c r="AS17" s="13">
        <v>5027.8947368421059</v>
      </c>
      <c r="AT17" s="14"/>
      <c r="AV17" s="1" t="s">
        <v>48</v>
      </c>
      <c r="AW17" s="23">
        <f>SUM(AA13:AD20,AA38:AD39)</f>
        <v>21834.052631578943</v>
      </c>
      <c r="AX17" s="23">
        <f>SUM(H13:K20,H38:K39,Z13:Z20,Z38:Z39)</f>
        <v>8533.4210526315765</v>
      </c>
      <c r="AY17" s="23">
        <f>SUM(AE13:AJ20,AE38:AJ39)</f>
        <v>3545.947368421052</v>
      </c>
      <c r="AZ17" s="23">
        <f>SUM(B13:G20,B38:G39)</f>
        <v>4224.5789473684208</v>
      </c>
      <c r="BA17" s="23">
        <f>SUM(T13:Y20,T38:Y39,AM13:AN20,AM38:AN39)</f>
        <v>1741.2631578947362</v>
      </c>
      <c r="BB17" s="23">
        <f>SUM(L13:S20,L38:S39,AK13:AL20,AK38:AL39)</f>
        <v>12398.947368421053</v>
      </c>
      <c r="BC17" s="23">
        <f>SUM(AO13:AR20,AO38:AR39)</f>
        <v>745.05263157894728</v>
      </c>
      <c r="BD17" s="22">
        <f t="shared" si="0"/>
        <v>53023.263157894726</v>
      </c>
    </row>
    <row r="18" spans="1:56">
      <c r="A18" s="1" t="s">
        <v>15</v>
      </c>
      <c r="B18" s="12">
        <v>18.315789473684209</v>
      </c>
      <c r="C18" s="12">
        <v>28.684210526315791</v>
      </c>
      <c r="D18" s="12">
        <v>8.6315789473684212</v>
      </c>
      <c r="E18" s="12">
        <v>8.2631578947368425</v>
      </c>
      <c r="F18" s="12">
        <v>81.578947368421055</v>
      </c>
      <c r="G18" s="12">
        <v>21.473684210526315</v>
      </c>
      <c r="H18" s="12">
        <v>65.526315789473685</v>
      </c>
      <c r="I18" s="12">
        <v>152.57894736842104</v>
      </c>
      <c r="J18" s="12">
        <v>170.36842105263159</v>
      </c>
      <c r="K18" s="12">
        <v>103.94736842105263</v>
      </c>
      <c r="L18" s="12">
        <v>97.473684210526315</v>
      </c>
      <c r="M18" s="12">
        <v>80.631578947368425</v>
      </c>
      <c r="N18" s="12">
        <v>64.78947368421052</v>
      </c>
      <c r="O18" s="12">
        <v>105.15789473684211</v>
      </c>
      <c r="P18" s="12">
        <v>107.73684210526316</v>
      </c>
      <c r="Q18" s="12">
        <v>4.7368421052631575</v>
      </c>
      <c r="R18" s="12">
        <v>65.368421052631575</v>
      </c>
      <c r="S18" s="12">
        <v>141.36842105263159</v>
      </c>
      <c r="T18" s="12">
        <v>17.368421052631579</v>
      </c>
      <c r="U18" s="12">
        <v>9.8947368421052637</v>
      </c>
      <c r="V18" s="12">
        <v>12.315789473684211</v>
      </c>
      <c r="W18" s="12">
        <v>3.2105263157894739</v>
      </c>
      <c r="X18" s="12">
        <v>2.5789473684210527</v>
      </c>
      <c r="Y18" s="12">
        <v>8.8947368421052637</v>
      </c>
      <c r="Z18" s="12">
        <v>18.157894736842106</v>
      </c>
      <c r="AA18" s="12">
        <v>351.63157894736844</v>
      </c>
      <c r="AB18" s="12">
        <v>311.78947368421052</v>
      </c>
      <c r="AC18" s="12">
        <v>208.31578947368422</v>
      </c>
      <c r="AD18" s="12">
        <v>170.52631578947367</v>
      </c>
      <c r="AE18" s="12">
        <v>49.578947368421055</v>
      </c>
      <c r="AF18" s="12">
        <v>32.473684210526315</v>
      </c>
      <c r="AG18" s="12">
        <v>9.4210526315789469</v>
      </c>
      <c r="AH18" s="12">
        <v>19.421052631578949</v>
      </c>
      <c r="AI18" s="12">
        <v>48.94736842105263</v>
      </c>
      <c r="AJ18" s="12">
        <v>5.1578947368421053</v>
      </c>
      <c r="AK18" s="12">
        <v>21.473684210526315</v>
      </c>
      <c r="AL18" s="12">
        <v>37.789473684210527</v>
      </c>
      <c r="AM18" s="12">
        <v>3.1052631578947367</v>
      </c>
      <c r="AN18" s="12">
        <v>14</v>
      </c>
      <c r="AO18" s="12">
        <v>6.0526315789473681</v>
      </c>
      <c r="AP18" s="12">
        <v>6.4210526315789478</v>
      </c>
      <c r="AQ18" s="12">
        <v>8.526315789473685</v>
      </c>
      <c r="AR18" s="12">
        <v>5.6842105263157894</v>
      </c>
      <c r="AS18" s="13">
        <v>2728.5263157894728</v>
      </c>
      <c r="AT18" s="14"/>
      <c r="AV18" s="9" t="s">
        <v>58</v>
      </c>
      <c r="AW18" s="22">
        <f>SUM(AA42:AD45)</f>
        <v>9263.3157894736851</v>
      </c>
      <c r="AX18" s="22">
        <f>SUM(Z42:Z45,H42:K45)</f>
        <v>1058.421052631579</v>
      </c>
      <c r="AY18" s="22">
        <f>SUM(AE42:AJ45)</f>
        <v>3223.1578947368421</v>
      </c>
      <c r="AZ18" s="22">
        <f>SUM(B42:G45)</f>
        <v>1086.3684210526317</v>
      </c>
      <c r="BA18" s="22">
        <f>SUM(T42:Y45, AM42:AN45)</f>
        <v>1144.8421052631579</v>
      </c>
      <c r="BB18" s="22">
        <f>SUM(AK42:AL45,L42:S45)</f>
        <v>705</v>
      </c>
      <c r="BC18" s="22">
        <f>SUM(AO42:AR45)</f>
        <v>1275.5263157894738</v>
      </c>
      <c r="BD18" s="22">
        <f t="shared" si="0"/>
        <v>17756.631578947367</v>
      </c>
    </row>
    <row r="19" spans="1:56">
      <c r="A19" s="1" t="s">
        <v>16</v>
      </c>
      <c r="B19" s="12">
        <v>21.105263157894736</v>
      </c>
      <c r="C19" s="12">
        <v>35.789473684210527</v>
      </c>
      <c r="D19" s="12">
        <v>16.94736842105263</v>
      </c>
      <c r="E19" s="12">
        <v>10.526315789473685</v>
      </c>
      <c r="F19" s="12">
        <v>153.47368421052633</v>
      </c>
      <c r="G19" s="12">
        <v>30.157894736842106</v>
      </c>
      <c r="H19" s="12">
        <v>81.89473684210526</v>
      </c>
      <c r="I19" s="12">
        <v>186.21052631578948</v>
      </c>
      <c r="J19" s="12">
        <v>219.42105263157896</v>
      </c>
      <c r="K19" s="12">
        <v>128.84210526315789</v>
      </c>
      <c r="L19" s="12">
        <v>99</v>
      </c>
      <c r="M19" s="12">
        <v>85.684210526315795</v>
      </c>
      <c r="N19" s="12">
        <v>90.10526315789474</v>
      </c>
      <c r="O19" s="12">
        <v>145.78947368421052</v>
      </c>
      <c r="P19" s="12">
        <v>200.63157894736841</v>
      </c>
      <c r="Q19" s="12">
        <v>84.473684210526315</v>
      </c>
      <c r="R19" s="12">
        <v>13.894736842105264</v>
      </c>
      <c r="S19" s="12">
        <v>197.21052631578948</v>
      </c>
      <c r="T19" s="12">
        <v>19.105263157894736</v>
      </c>
      <c r="U19" s="12">
        <v>17.368421052631579</v>
      </c>
      <c r="V19" s="12">
        <v>20.263157894736842</v>
      </c>
      <c r="W19" s="12">
        <v>6.2631578947368425</v>
      </c>
      <c r="X19" s="12">
        <v>4.8947368421052628</v>
      </c>
      <c r="Y19" s="12">
        <v>16.05263157894737</v>
      </c>
      <c r="Z19" s="12">
        <v>16.894736842105264</v>
      </c>
      <c r="AA19" s="12">
        <v>669.0526315789474</v>
      </c>
      <c r="AB19" s="12">
        <v>595.89473684210532</v>
      </c>
      <c r="AC19" s="12">
        <v>332.94736842105266</v>
      </c>
      <c r="AD19" s="12">
        <v>214.10526315789474</v>
      </c>
      <c r="AE19" s="12">
        <v>57.210526315789473</v>
      </c>
      <c r="AF19" s="12">
        <v>34.05263157894737</v>
      </c>
      <c r="AG19" s="12">
        <v>15.421052631578947</v>
      </c>
      <c r="AH19" s="12">
        <v>29.473684210526315</v>
      </c>
      <c r="AI19" s="12">
        <v>65.84210526315789</v>
      </c>
      <c r="AJ19" s="12">
        <v>10.421052631578947</v>
      </c>
      <c r="AK19" s="12">
        <v>23.894736842105264</v>
      </c>
      <c r="AL19" s="12">
        <v>55.842105263157897</v>
      </c>
      <c r="AM19" s="12">
        <v>5.3684210526315788</v>
      </c>
      <c r="AN19" s="12">
        <v>17.631578947368421</v>
      </c>
      <c r="AO19" s="12">
        <v>9.3684210526315788</v>
      </c>
      <c r="AP19" s="12">
        <v>3.7894736842105261</v>
      </c>
      <c r="AQ19" s="12">
        <v>23.105263157894736</v>
      </c>
      <c r="AR19" s="12">
        <v>4.9473684210526319</v>
      </c>
      <c r="AS19" s="13">
        <v>4090.8421052631575</v>
      </c>
      <c r="AT19" s="14"/>
      <c r="AV19" s="9" t="s">
        <v>49</v>
      </c>
      <c r="AW19" s="22">
        <f>SUM(AW12:AW18)</f>
        <v>117193.84210526316</v>
      </c>
      <c r="AX19" s="22">
        <f t="shared" ref="AX19:BC19" si="1">SUM(AX12:AX18)</f>
        <v>43807.947368421046</v>
      </c>
      <c r="AY19" s="22">
        <f t="shared" si="1"/>
        <v>58129.947368421053</v>
      </c>
      <c r="AZ19" s="22">
        <f t="shared" si="1"/>
        <v>36814.526315789481</v>
      </c>
      <c r="BA19" s="22">
        <f t="shared" si="1"/>
        <v>36849.052631578947</v>
      </c>
      <c r="BB19" s="22">
        <f t="shared" si="1"/>
        <v>52786.105263157893</v>
      </c>
      <c r="BC19" s="22">
        <f t="shared" si="1"/>
        <v>17583.78947368421</v>
      </c>
      <c r="BD19" s="22">
        <f t="shared" si="0"/>
        <v>363165.21052631579</v>
      </c>
    </row>
    <row r="20" spans="1:56">
      <c r="A20" s="1" t="s">
        <v>17</v>
      </c>
      <c r="B20" s="12">
        <v>45.736842105263158</v>
      </c>
      <c r="C20" s="12">
        <v>90.631578947368425</v>
      </c>
      <c r="D20" s="12">
        <v>45.263157894736842</v>
      </c>
      <c r="E20" s="12">
        <v>34.736842105263158</v>
      </c>
      <c r="F20" s="12">
        <v>359.68421052631578</v>
      </c>
      <c r="G20" s="12">
        <v>72.10526315789474</v>
      </c>
      <c r="H20" s="12">
        <v>154.47368421052633</v>
      </c>
      <c r="I20" s="12">
        <v>403.26315789473682</v>
      </c>
      <c r="J20" s="12">
        <v>433.89473684210526</v>
      </c>
      <c r="K20" s="12">
        <v>182.78947368421052</v>
      </c>
      <c r="L20" s="12">
        <v>179.10526315789474</v>
      </c>
      <c r="M20" s="12">
        <v>138.68421052631578</v>
      </c>
      <c r="N20" s="12">
        <v>148.63157894736841</v>
      </c>
      <c r="O20" s="12">
        <v>261.42105263157896</v>
      </c>
      <c r="P20" s="12">
        <v>413.94736842105266</v>
      </c>
      <c r="Q20" s="12">
        <v>182.84210526315789</v>
      </c>
      <c r="R20" s="12">
        <v>200.94736842105263</v>
      </c>
      <c r="S20" s="12">
        <v>26.631578947368421</v>
      </c>
      <c r="T20" s="12">
        <v>44.10526315789474</v>
      </c>
      <c r="U20" s="12">
        <v>38.315789473684212</v>
      </c>
      <c r="V20" s="12">
        <v>31.157894736842106</v>
      </c>
      <c r="W20" s="12">
        <v>9.473684210526315</v>
      </c>
      <c r="X20" s="12">
        <v>11.263157894736842</v>
      </c>
      <c r="Y20" s="12">
        <v>32.526315789473685</v>
      </c>
      <c r="Z20" s="12">
        <v>21.105263157894736</v>
      </c>
      <c r="AA20" s="12">
        <v>1371.3157894736842</v>
      </c>
      <c r="AB20" s="12">
        <v>1228.5263157894738</v>
      </c>
      <c r="AC20" s="12">
        <v>530.36842105263156</v>
      </c>
      <c r="AD20" s="12">
        <v>373.26315789473682</v>
      </c>
      <c r="AE20" s="12">
        <v>85.315789473684205</v>
      </c>
      <c r="AF20" s="12">
        <v>50.578947368421055</v>
      </c>
      <c r="AG20" s="12">
        <v>25.368421052631579</v>
      </c>
      <c r="AH20" s="12">
        <v>41.684210526315788</v>
      </c>
      <c r="AI20" s="12">
        <v>96.78947368421052</v>
      </c>
      <c r="AJ20" s="12">
        <v>10.315789473684211</v>
      </c>
      <c r="AK20" s="12">
        <v>40.10526315789474</v>
      </c>
      <c r="AL20" s="12">
        <v>90.78947368421052</v>
      </c>
      <c r="AM20" s="12">
        <v>12.052631578947368</v>
      </c>
      <c r="AN20" s="12">
        <v>48.473684210526315</v>
      </c>
      <c r="AO20" s="12">
        <v>6.4736842105263159</v>
      </c>
      <c r="AP20" s="12">
        <v>12.210526315789474</v>
      </c>
      <c r="AQ20" s="12">
        <v>53.10526315789474</v>
      </c>
      <c r="AR20" s="12">
        <v>7.8421052631578947</v>
      </c>
      <c r="AS20" s="13">
        <v>7669.7368421052633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38.315789473684212</v>
      </c>
      <c r="C21" s="12">
        <v>48</v>
      </c>
      <c r="D21" s="12">
        <v>25.157894736842106</v>
      </c>
      <c r="E21" s="12">
        <v>18.05263157894737</v>
      </c>
      <c r="F21" s="12">
        <v>142</v>
      </c>
      <c r="G21" s="12">
        <v>25.473684210526315</v>
      </c>
      <c r="H21" s="12">
        <v>167.36842105263159</v>
      </c>
      <c r="I21" s="12">
        <v>299.15789473684208</v>
      </c>
      <c r="J21" s="12">
        <v>293.36842105263156</v>
      </c>
      <c r="K21" s="12">
        <v>40.10526315789474</v>
      </c>
      <c r="L21" s="12">
        <v>50.05263157894737</v>
      </c>
      <c r="M21" s="12">
        <v>59.157894736842103</v>
      </c>
      <c r="N21" s="12">
        <v>38.526315789473685</v>
      </c>
      <c r="O21" s="12">
        <v>30.736842105263158</v>
      </c>
      <c r="P21" s="12">
        <v>45.315789473684212</v>
      </c>
      <c r="Q21" s="12">
        <v>24.473684210526315</v>
      </c>
      <c r="R21" s="12">
        <v>20.157894736842106</v>
      </c>
      <c r="S21" s="12">
        <v>42.210526315789473</v>
      </c>
      <c r="T21" s="12">
        <v>12.157894736842104</v>
      </c>
      <c r="U21" s="12">
        <v>126.78947368421052</v>
      </c>
      <c r="V21" s="12">
        <v>344.10526315789474</v>
      </c>
      <c r="W21" s="12">
        <v>105.21052631578948</v>
      </c>
      <c r="X21" s="12">
        <v>44.473684210526315</v>
      </c>
      <c r="Y21" s="12">
        <v>104.73684210526316</v>
      </c>
      <c r="Z21" s="12">
        <v>22.578947368421051</v>
      </c>
      <c r="AA21" s="12">
        <v>780.36842105263156</v>
      </c>
      <c r="AB21" s="12">
        <v>778.36842105263156</v>
      </c>
      <c r="AC21" s="12">
        <v>453.26315789473682</v>
      </c>
      <c r="AD21" s="12">
        <v>365.36842105263156</v>
      </c>
      <c r="AE21" s="12">
        <v>86.473684210526315</v>
      </c>
      <c r="AF21" s="12">
        <v>75.736842105263165</v>
      </c>
      <c r="AG21" s="12">
        <v>37</v>
      </c>
      <c r="AH21" s="12">
        <v>51.89473684210526</v>
      </c>
      <c r="AI21" s="12">
        <v>104.31578947368421</v>
      </c>
      <c r="AJ21" s="12">
        <v>28.473684210526315</v>
      </c>
      <c r="AK21" s="12">
        <v>11.368421052631579</v>
      </c>
      <c r="AL21" s="12">
        <v>10.631578947368421</v>
      </c>
      <c r="AM21" s="12">
        <v>62.263157894736842</v>
      </c>
      <c r="AN21" s="12">
        <v>362.78947368421052</v>
      </c>
      <c r="AO21" s="12">
        <v>22.473684210526315</v>
      </c>
      <c r="AP21" s="12">
        <v>29.105263157894736</v>
      </c>
      <c r="AQ21" s="12">
        <v>83.736842105263165</v>
      </c>
      <c r="AR21" s="12">
        <v>21</v>
      </c>
      <c r="AS21" s="13">
        <v>5538.1052631578968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21.368421052631579</v>
      </c>
      <c r="C22" s="12">
        <v>26.789473684210527</v>
      </c>
      <c r="D22" s="12">
        <v>17.789473684210527</v>
      </c>
      <c r="E22" s="12">
        <v>23.105263157894736</v>
      </c>
      <c r="F22" s="12">
        <v>156.10526315789474</v>
      </c>
      <c r="G22" s="12">
        <v>23.473684210526315</v>
      </c>
      <c r="H22" s="12">
        <v>132.63157894736841</v>
      </c>
      <c r="I22" s="12">
        <v>315.10526315789474</v>
      </c>
      <c r="J22" s="12">
        <v>324.4736842105263</v>
      </c>
      <c r="K22" s="12">
        <v>25.684210526315791</v>
      </c>
      <c r="L22" s="12">
        <v>30.05263157894737</v>
      </c>
      <c r="M22" s="12">
        <v>53.631578947368418</v>
      </c>
      <c r="N22" s="12">
        <v>20.94736842105263</v>
      </c>
      <c r="O22" s="12">
        <v>16.421052631578949</v>
      </c>
      <c r="P22" s="12">
        <v>22.789473684210527</v>
      </c>
      <c r="Q22" s="12">
        <v>13.263157894736842</v>
      </c>
      <c r="R22" s="12">
        <v>16.842105263157894</v>
      </c>
      <c r="S22" s="12">
        <v>40.10526315789474</v>
      </c>
      <c r="T22" s="12">
        <v>116.63157894736842</v>
      </c>
      <c r="U22" s="12">
        <v>12.368421052631579</v>
      </c>
      <c r="V22" s="12">
        <v>138.42105263157896</v>
      </c>
      <c r="W22" s="12">
        <v>46.89473684210526</v>
      </c>
      <c r="X22" s="12">
        <v>30.368421052631579</v>
      </c>
      <c r="Y22" s="12">
        <v>105.05263157894737</v>
      </c>
      <c r="Z22" s="12">
        <v>15.789473684210526</v>
      </c>
      <c r="AA22" s="12">
        <v>1378.7894736842106</v>
      </c>
      <c r="AB22" s="12">
        <v>1361.8947368421052</v>
      </c>
      <c r="AC22" s="12">
        <v>560.52631578947364</v>
      </c>
      <c r="AD22" s="12">
        <v>432.73684210526318</v>
      </c>
      <c r="AE22" s="12">
        <v>82.736842105263165</v>
      </c>
      <c r="AF22" s="12">
        <v>65.10526315789474</v>
      </c>
      <c r="AG22" s="12">
        <v>61.736842105263158</v>
      </c>
      <c r="AH22" s="12">
        <v>37.89473684210526</v>
      </c>
      <c r="AI22" s="12">
        <v>110.73684210526316</v>
      </c>
      <c r="AJ22" s="12">
        <v>16.105263157894736</v>
      </c>
      <c r="AK22" s="12">
        <v>4.2631578947368425</v>
      </c>
      <c r="AL22" s="12">
        <v>5.5263157894736841</v>
      </c>
      <c r="AM22" s="12">
        <v>39.473684210526315</v>
      </c>
      <c r="AN22" s="12">
        <v>142.10526315789474</v>
      </c>
      <c r="AO22" s="12">
        <v>16.263157894736842</v>
      </c>
      <c r="AP22" s="12">
        <v>29.210526315789473</v>
      </c>
      <c r="AQ22" s="12">
        <v>123.26315789473684</v>
      </c>
      <c r="AR22" s="12">
        <v>23.473684210526315</v>
      </c>
      <c r="AS22" s="13">
        <v>6241.1052631578959</v>
      </c>
      <c r="AT22" s="14"/>
      <c r="AV22" s="17" t="s">
        <v>43</v>
      </c>
      <c r="AW22" s="22">
        <f>AW12</f>
        <v>5087.3684210526317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28.421052631578949</v>
      </c>
      <c r="C23" s="12">
        <v>38.94736842105263</v>
      </c>
      <c r="D23" s="12">
        <v>25</v>
      </c>
      <c r="E23" s="12">
        <v>29.631578947368421</v>
      </c>
      <c r="F23" s="12">
        <v>142.84210526315789</v>
      </c>
      <c r="G23" s="12">
        <v>36.315789473684212</v>
      </c>
      <c r="H23" s="12">
        <v>131.31578947368422</v>
      </c>
      <c r="I23" s="12">
        <v>273.68421052631578</v>
      </c>
      <c r="J23" s="12">
        <v>299.94736842105266</v>
      </c>
      <c r="K23" s="12">
        <v>39</v>
      </c>
      <c r="L23" s="12">
        <v>51.05263157894737</v>
      </c>
      <c r="M23" s="12">
        <v>57.789473684210527</v>
      </c>
      <c r="N23" s="12">
        <v>23.631578947368421</v>
      </c>
      <c r="O23" s="12">
        <v>13.578947368421053</v>
      </c>
      <c r="P23" s="12">
        <v>24.05263157894737</v>
      </c>
      <c r="Q23" s="12">
        <v>17.842105263157894</v>
      </c>
      <c r="R23" s="12">
        <v>19.736842105263158</v>
      </c>
      <c r="S23" s="12">
        <v>30.526315789473685</v>
      </c>
      <c r="T23" s="12">
        <v>385.10526315789474</v>
      </c>
      <c r="U23" s="12">
        <v>142.78947368421052</v>
      </c>
      <c r="V23" s="12">
        <v>13.894736842105264</v>
      </c>
      <c r="W23" s="12">
        <v>67</v>
      </c>
      <c r="X23" s="12">
        <v>52.421052631578945</v>
      </c>
      <c r="Y23" s="12">
        <v>170.52631578947367</v>
      </c>
      <c r="Z23" s="12">
        <v>18.842105263157894</v>
      </c>
      <c r="AA23" s="12">
        <v>1185.7368421052631</v>
      </c>
      <c r="AB23" s="12">
        <v>1119.578947368421</v>
      </c>
      <c r="AC23" s="12">
        <v>538.78947368421052</v>
      </c>
      <c r="AD23" s="12">
        <v>333.78947368421052</v>
      </c>
      <c r="AE23" s="12">
        <v>76.21052631578948</v>
      </c>
      <c r="AF23" s="12">
        <v>62.526315789473685</v>
      </c>
      <c r="AG23" s="12">
        <v>50.210526315789473</v>
      </c>
      <c r="AH23" s="12">
        <v>47.10526315789474</v>
      </c>
      <c r="AI23" s="12">
        <v>93.473684210526315</v>
      </c>
      <c r="AJ23" s="12">
        <v>20.789473684210527</v>
      </c>
      <c r="AK23" s="12">
        <v>7.3684210526315788</v>
      </c>
      <c r="AL23" s="12">
        <v>6.5789473684210522</v>
      </c>
      <c r="AM23" s="12">
        <v>77.736842105263165</v>
      </c>
      <c r="AN23" s="12">
        <v>265.89473684210526</v>
      </c>
      <c r="AO23" s="12">
        <v>17.894736842105264</v>
      </c>
      <c r="AP23" s="12">
        <v>23</v>
      </c>
      <c r="AQ23" s="12">
        <v>145.78947368421052</v>
      </c>
      <c r="AR23" s="12">
        <v>25.368421052631579</v>
      </c>
      <c r="AS23" s="13">
        <v>6236.0526315789475</v>
      </c>
      <c r="AT23" s="14"/>
      <c r="AV23" s="17" t="s">
        <v>44</v>
      </c>
      <c r="AW23" s="22">
        <f>AW13+AX12</f>
        <v>32668.57894736842</v>
      </c>
      <c r="AX23" s="22">
        <f>AX13</f>
        <v>2223.3157894736837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12.473684210526315</v>
      </c>
      <c r="C24" s="12">
        <v>13.315789473684211</v>
      </c>
      <c r="D24" s="12">
        <v>11.842105263157896</v>
      </c>
      <c r="E24" s="12">
        <v>12.421052631578947</v>
      </c>
      <c r="F24" s="12">
        <v>97.94736842105263</v>
      </c>
      <c r="G24" s="12">
        <v>11.894736842105264</v>
      </c>
      <c r="H24" s="12">
        <v>52.263157894736842</v>
      </c>
      <c r="I24" s="12">
        <v>155.57894736842104</v>
      </c>
      <c r="J24" s="12">
        <v>171.63157894736841</v>
      </c>
      <c r="K24" s="12">
        <v>12.947368421052632</v>
      </c>
      <c r="L24" s="12">
        <v>24.894736842105264</v>
      </c>
      <c r="M24" s="12">
        <v>25.315789473684209</v>
      </c>
      <c r="N24" s="12">
        <v>14.052631578947368</v>
      </c>
      <c r="O24" s="12">
        <v>4.6842105263157894</v>
      </c>
      <c r="P24" s="12">
        <v>10.368421052631579</v>
      </c>
      <c r="Q24" s="12">
        <v>3.4736842105263159</v>
      </c>
      <c r="R24" s="12">
        <v>6.0526315789473681</v>
      </c>
      <c r="S24" s="12">
        <v>9.3157894736842106</v>
      </c>
      <c r="T24" s="12">
        <v>131.21052631578948</v>
      </c>
      <c r="U24" s="12">
        <v>57.94736842105263</v>
      </c>
      <c r="V24" s="12">
        <v>75.631578947368425</v>
      </c>
      <c r="W24" s="12">
        <v>8.4210526315789469</v>
      </c>
      <c r="X24" s="12">
        <v>14.315789473684211</v>
      </c>
      <c r="Y24" s="12">
        <v>87.94736842105263</v>
      </c>
      <c r="Z24" s="12">
        <v>8.0526315789473681</v>
      </c>
      <c r="AA24" s="12">
        <v>852.89473684210532</v>
      </c>
      <c r="AB24" s="12">
        <v>800.78947368421052</v>
      </c>
      <c r="AC24" s="12">
        <v>290.42105263157896</v>
      </c>
      <c r="AD24" s="12">
        <v>230.89473684210526</v>
      </c>
      <c r="AE24" s="12">
        <v>40.263157894736842</v>
      </c>
      <c r="AF24" s="12">
        <v>29.05263157894737</v>
      </c>
      <c r="AG24" s="12">
        <v>20.157894736842106</v>
      </c>
      <c r="AH24" s="12">
        <v>19.368421052631579</v>
      </c>
      <c r="AI24" s="12">
        <v>32.526315789473685</v>
      </c>
      <c r="AJ24" s="12">
        <v>3.6842105263157894</v>
      </c>
      <c r="AK24" s="12">
        <v>1.6842105263157894</v>
      </c>
      <c r="AL24" s="12">
        <v>2.4210526315789473</v>
      </c>
      <c r="AM24" s="12">
        <v>14.894736842105264</v>
      </c>
      <c r="AN24" s="12">
        <v>46.526315789473685</v>
      </c>
      <c r="AO24" s="12">
        <v>4.8947368421052628</v>
      </c>
      <c r="AP24" s="12">
        <v>6.3157894736842106</v>
      </c>
      <c r="AQ24" s="12">
        <v>73.94736842105263</v>
      </c>
      <c r="AR24" s="12">
        <v>14.263157894736842</v>
      </c>
      <c r="AS24" s="13">
        <v>3519.6842105263163</v>
      </c>
      <c r="AT24" s="14"/>
      <c r="AV24" s="17" t="s">
        <v>45</v>
      </c>
      <c r="AW24" s="22">
        <f>AW14+AY12</f>
        <v>62968.526315789481</v>
      </c>
      <c r="AX24" s="22">
        <f>AX14+AY13</f>
        <v>8477.894736842105</v>
      </c>
      <c r="AY24" s="22">
        <f>AY14</f>
        <v>9207.7368421052652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7.6315789473684212</v>
      </c>
      <c r="C25" s="12">
        <v>15.631578947368421</v>
      </c>
      <c r="D25" s="12">
        <v>10.526315789473685</v>
      </c>
      <c r="E25" s="12">
        <v>12.789473684210526</v>
      </c>
      <c r="F25" s="12">
        <v>68.368421052631575</v>
      </c>
      <c r="G25" s="12">
        <v>8.473684210526315</v>
      </c>
      <c r="H25" s="12">
        <v>43.210526315789473</v>
      </c>
      <c r="I25" s="12">
        <v>105.15789473684211</v>
      </c>
      <c r="J25" s="12">
        <v>131.21052631578948</v>
      </c>
      <c r="K25" s="12">
        <v>13.736842105263158</v>
      </c>
      <c r="L25" s="12">
        <v>26.315789473684209</v>
      </c>
      <c r="M25" s="12">
        <v>18.421052631578949</v>
      </c>
      <c r="N25" s="12">
        <v>8.7368421052631575</v>
      </c>
      <c r="O25" s="12">
        <v>5.5789473684210522</v>
      </c>
      <c r="P25" s="12">
        <v>6.5789473684210522</v>
      </c>
      <c r="Q25" s="12">
        <v>2.2105263157894739</v>
      </c>
      <c r="R25" s="12">
        <v>4.9473684210526319</v>
      </c>
      <c r="S25" s="12">
        <v>11.052631578947368</v>
      </c>
      <c r="T25" s="12">
        <v>50.473684210526315</v>
      </c>
      <c r="U25" s="12">
        <v>37.684210526315788</v>
      </c>
      <c r="V25" s="12">
        <v>52.842105263157897</v>
      </c>
      <c r="W25" s="12">
        <v>17.473684210526315</v>
      </c>
      <c r="X25" s="12">
        <v>8.5789473684210531</v>
      </c>
      <c r="Y25" s="12">
        <v>72</v>
      </c>
      <c r="Z25" s="12">
        <v>5.0526315789473681</v>
      </c>
      <c r="AA25" s="12">
        <v>735.63157894736844</v>
      </c>
      <c r="AB25" s="12">
        <v>657.57894736842104</v>
      </c>
      <c r="AC25" s="12">
        <v>245.15789473684211</v>
      </c>
      <c r="AD25" s="12">
        <v>199.63157894736841</v>
      </c>
      <c r="AE25" s="12">
        <v>30.94736842105263</v>
      </c>
      <c r="AF25" s="12">
        <v>25.684210526315791</v>
      </c>
      <c r="AG25" s="12">
        <v>21.789473684210527</v>
      </c>
      <c r="AH25" s="12">
        <v>16.210526315789473</v>
      </c>
      <c r="AI25" s="12">
        <v>28.315789473684209</v>
      </c>
      <c r="AJ25" s="12">
        <v>2.8421052631578947</v>
      </c>
      <c r="AK25" s="12">
        <v>1.368421052631579</v>
      </c>
      <c r="AL25" s="12">
        <v>2.8947368421052633</v>
      </c>
      <c r="AM25" s="12">
        <v>6.9473684210526319</v>
      </c>
      <c r="AN25" s="12">
        <v>26</v>
      </c>
      <c r="AO25" s="12">
        <v>9.4210526315789469</v>
      </c>
      <c r="AP25" s="12">
        <v>4.7894736842105265</v>
      </c>
      <c r="AQ25" s="12">
        <v>59.578947368421055</v>
      </c>
      <c r="AR25" s="12">
        <v>8.1578947368421044</v>
      </c>
      <c r="AS25" s="13">
        <v>2828</v>
      </c>
      <c r="AT25" s="14"/>
      <c r="AV25" s="17" t="s">
        <v>46</v>
      </c>
      <c r="AW25" s="22">
        <f>AW15+AZ12</f>
        <v>26342.21052631579</v>
      </c>
      <c r="AX25" s="22">
        <f>AX15+AZ13</f>
        <v>12947.157894736842</v>
      </c>
      <c r="AY25" s="22">
        <f>AY15+AZ14</f>
        <v>6642.21052631579</v>
      </c>
      <c r="AZ25" s="22">
        <f>AZ15</f>
        <v>7535.8947368421059</v>
      </c>
      <c r="BA25" s="22"/>
      <c r="BB25" s="22"/>
      <c r="BC25" s="23"/>
      <c r="BD25" s="22"/>
    </row>
    <row r="26" spans="1:56">
      <c r="A26" s="1" t="s">
        <v>23</v>
      </c>
      <c r="B26" s="12">
        <v>19.263157894736842</v>
      </c>
      <c r="C26" s="12">
        <v>36.315789473684212</v>
      </c>
      <c r="D26" s="12">
        <v>33.842105263157897</v>
      </c>
      <c r="E26" s="12">
        <v>23.894736842105264</v>
      </c>
      <c r="F26" s="12">
        <v>76.315789473684205</v>
      </c>
      <c r="G26" s="12">
        <v>17.684210526315791</v>
      </c>
      <c r="H26" s="12">
        <v>77.15789473684211</v>
      </c>
      <c r="I26" s="12">
        <v>191.68421052631578</v>
      </c>
      <c r="J26" s="12">
        <v>247.47368421052633</v>
      </c>
      <c r="K26" s="12">
        <v>42.263157894736842</v>
      </c>
      <c r="L26" s="12">
        <v>62.631578947368418</v>
      </c>
      <c r="M26" s="12">
        <v>52.10526315789474</v>
      </c>
      <c r="N26" s="12">
        <v>21</v>
      </c>
      <c r="O26" s="12">
        <v>19.684210526315791</v>
      </c>
      <c r="P26" s="12">
        <v>21.157894736842106</v>
      </c>
      <c r="Q26" s="12">
        <v>11.052631578947368</v>
      </c>
      <c r="R26" s="12">
        <v>16</v>
      </c>
      <c r="S26" s="12">
        <v>31.578947368421051</v>
      </c>
      <c r="T26" s="12">
        <v>92.421052631578945</v>
      </c>
      <c r="U26" s="12">
        <v>101.47368421052632</v>
      </c>
      <c r="V26" s="12">
        <v>167.36842105263159</v>
      </c>
      <c r="W26" s="12">
        <v>81.94736842105263</v>
      </c>
      <c r="X26" s="12">
        <v>79.263157894736835</v>
      </c>
      <c r="Y26" s="12">
        <v>12.157894736842104</v>
      </c>
      <c r="Z26" s="12">
        <v>47.10526315789474</v>
      </c>
      <c r="AA26" s="12">
        <v>1041.6315789473683</v>
      </c>
      <c r="AB26" s="12">
        <v>1194.8947368421052</v>
      </c>
      <c r="AC26" s="12">
        <v>602.42105263157896</v>
      </c>
      <c r="AD26" s="12">
        <v>527.73684210526312</v>
      </c>
      <c r="AE26" s="12">
        <v>159.21052631578948</v>
      </c>
      <c r="AF26" s="12">
        <v>116.05263157894737</v>
      </c>
      <c r="AG26" s="12">
        <v>50.10526315789474</v>
      </c>
      <c r="AH26" s="12">
        <v>53</v>
      </c>
      <c r="AI26" s="12">
        <v>44.842105263157897</v>
      </c>
      <c r="AJ26" s="12">
        <v>7.3157894736842106</v>
      </c>
      <c r="AK26" s="12">
        <v>5.5263157894736841</v>
      </c>
      <c r="AL26" s="12">
        <v>15.315789473684211</v>
      </c>
      <c r="AM26" s="12">
        <v>25.368421052631579</v>
      </c>
      <c r="AN26" s="12">
        <v>53.842105263157897</v>
      </c>
      <c r="AO26" s="12">
        <v>5.2631578947368425</v>
      </c>
      <c r="AP26" s="12">
        <v>13.526315789473685</v>
      </c>
      <c r="AQ26" s="12">
        <v>119.89473684210526</v>
      </c>
      <c r="AR26" s="12">
        <v>20.05263157894737</v>
      </c>
      <c r="AS26" s="13">
        <v>5642.3157894736833</v>
      </c>
      <c r="AT26" s="14"/>
      <c r="AV26" s="9" t="s">
        <v>47</v>
      </c>
      <c r="AW26" s="22">
        <f>AW16+BA12</f>
        <v>39525.526315789466</v>
      </c>
      <c r="AX26" s="22">
        <f>AX16+BA13</f>
        <v>9784.5789473684199</v>
      </c>
      <c r="AY26" s="22">
        <f>AY16+BA14</f>
        <v>4743.1052631578968</v>
      </c>
      <c r="AZ26" s="22">
        <f>AZ16+BA15</f>
        <v>3366.4736842105258</v>
      </c>
      <c r="BA26" s="22">
        <f>BA16</f>
        <v>5619.3684210526299</v>
      </c>
      <c r="BB26" s="22"/>
      <c r="BC26" s="22"/>
      <c r="BD26" s="22"/>
    </row>
    <row r="27" spans="1:56">
      <c r="A27" s="1" t="s">
        <v>24</v>
      </c>
      <c r="B27" s="12">
        <v>24.210526315789473</v>
      </c>
      <c r="C27" s="12">
        <v>44.631578947368418</v>
      </c>
      <c r="D27" s="12">
        <v>12.736842105263158</v>
      </c>
      <c r="E27" s="12">
        <v>21.631578947368421</v>
      </c>
      <c r="F27" s="12">
        <v>88.421052631578945</v>
      </c>
      <c r="G27" s="12">
        <v>36.421052631578945</v>
      </c>
      <c r="H27" s="12">
        <v>72.421052631578945</v>
      </c>
      <c r="I27" s="12">
        <v>62.94736842105263</v>
      </c>
      <c r="J27" s="12">
        <v>107.42105263157895</v>
      </c>
      <c r="K27" s="12">
        <v>35.263157894736842</v>
      </c>
      <c r="L27" s="12">
        <v>132.73684210526315</v>
      </c>
      <c r="M27" s="12">
        <v>114</v>
      </c>
      <c r="N27" s="12">
        <v>41.421052631578945</v>
      </c>
      <c r="O27" s="12">
        <v>41.94736842105263</v>
      </c>
      <c r="P27" s="12">
        <v>43.578947368421055</v>
      </c>
      <c r="Q27" s="12">
        <v>20.578947368421051</v>
      </c>
      <c r="R27" s="12">
        <v>12.947368421052632</v>
      </c>
      <c r="S27" s="12">
        <v>18.789473684210527</v>
      </c>
      <c r="T27" s="12">
        <v>21.368421052631579</v>
      </c>
      <c r="U27" s="12">
        <v>15.947368421052632</v>
      </c>
      <c r="V27" s="12">
        <v>16.421052631578949</v>
      </c>
      <c r="W27" s="12">
        <v>6.6842105263157894</v>
      </c>
      <c r="X27" s="12">
        <v>4.1052631578947372</v>
      </c>
      <c r="Y27" s="12">
        <v>33.789473684210527</v>
      </c>
      <c r="Z27" s="12">
        <v>8.4210526315789469</v>
      </c>
      <c r="AA27" s="12">
        <v>1292.4736842105262</v>
      </c>
      <c r="AB27" s="12">
        <v>1094.6315789473683</v>
      </c>
      <c r="AC27" s="12">
        <v>792.36842105263156</v>
      </c>
      <c r="AD27" s="12">
        <v>542.0526315789474</v>
      </c>
      <c r="AE27" s="12">
        <v>196.47368421052633</v>
      </c>
      <c r="AF27" s="12">
        <v>143.84210526315789</v>
      </c>
      <c r="AG27" s="12">
        <v>37.421052631578945</v>
      </c>
      <c r="AH27" s="12">
        <v>75.736842105263165</v>
      </c>
      <c r="AI27" s="12">
        <v>67.368421052631575</v>
      </c>
      <c r="AJ27" s="12">
        <v>8.7368421052631575</v>
      </c>
      <c r="AK27" s="12">
        <v>9.7368421052631575</v>
      </c>
      <c r="AL27" s="12">
        <v>22.684210526315791</v>
      </c>
      <c r="AM27" s="12">
        <v>6.3684210526315788</v>
      </c>
      <c r="AN27" s="12">
        <v>35.578947368421055</v>
      </c>
      <c r="AO27" s="12">
        <v>11.473684210526315</v>
      </c>
      <c r="AP27" s="12">
        <v>15.473684210526315</v>
      </c>
      <c r="AQ27" s="12">
        <v>49.94736842105263</v>
      </c>
      <c r="AR27" s="12">
        <v>22.05263157894737</v>
      </c>
      <c r="AS27" s="13">
        <v>5471.210526315791</v>
      </c>
      <c r="AT27" s="14"/>
      <c r="AV27" s="9" t="s">
        <v>48</v>
      </c>
      <c r="AW27" s="22">
        <f>AW17+BB12</f>
        <v>43809.789473684206</v>
      </c>
      <c r="AX27" s="22">
        <f>AX17+BB13</f>
        <v>17002.52631578947</v>
      </c>
      <c r="AY27" s="22">
        <f>AY17+BB14</f>
        <v>6953.6315789473674</v>
      </c>
      <c r="AZ27" s="22">
        <f>AZ17+BB15</f>
        <v>8310.1578947368434</v>
      </c>
      <c r="BA27" s="22">
        <f>BA17+BB16</f>
        <v>3485.3157894736842</v>
      </c>
      <c r="BB27" s="22">
        <f>BB17</f>
        <v>12398.947368421053</v>
      </c>
      <c r="BC27" s="22"/>
      <c r="BD27" s="22"/>
    </row>
    <row r="28" spans="1:56">
      <c r="A28" s="1" t="s">
        <v>25</v>
      </c>
      <c r="B28" s="12">
        <v>278.73684210526318</v>
      </c>
      <c r="C28" s="12">
        <v>777.47368421052636</v>
      </c>
      <c r="D28" s="12">
        <v>562.63157894736844</v>
      </c>
      <c r="E28" s="12">
        <v>618.47368421052636</v>
      </c>
      <c r="F28" s="12">
        <v>1011.9473684210526</v>
      </c>
      <c r="G28" s="12">
        <v>629</v>
      </c>
      <c r="H28" s="12">
        <v>1005.3157894736842</v>
      </c>
      <c r="I28" s="12">
        <v>1080.7894736842106</v>
      </c>
      <c r="J28" s="12">
        <v>1175.2105263157894</v>
      </c>
      <c r="K28" s="12">
        <v>698.68421052631584</v>
      </c>
      <c r="L28" s="12">
        <v>866.21052631578948</v>
      </c>
      <c r="M28" s="12">
        <v>485.15789473684208</v>
      </c>
      <c r="N28" s="12">
        <v>727.57894736842104</v>
      </c>
      <c r="O28" s="12">
        <v>643.9473684210526</v>
      </c>
      <c r="P28" s="12">
        <v>470.57894736842104</v>
      </c>
      <c r="Q28" s="12">
        <v>461.73684210526318</v>
      </c>
      <c r="R28" s="12">
        <v>749.31578947368416</v>
      </c>
      <c r="S28" s="12">
        <v>1496.2631578947369</v>
      </c>
      <c r="T28" s="12">
        <v>924.78947368421052</v>
      </c>
      <c r="U28" s="12">
        <v>1668.3157894736842</v>
      </c>
      <c r="V28" s="12">
        <v>1384.1578947368421</v>
      </c>
      <c r="W28" s="12">
        <v>940.42105263157896</v>
      </c>
      <c r="X28" s="12">
        <v>783.47368421052636</v>
      </c>
      <c r="Y28" s="12">
        <v>1033.7368421052631</v>
      </c>
      <c r="Z28" s="12">
        <v>1439.1578947368421</v>
      </c>
      <c r="AA28" s="12">
        <v>115.78947368421052</v>
      </c>
      <c r="AB28" s="12">
        <v>120.52631578947368</v>
      </c>
      <c r="AC28" s="12">
        <v>525.84210526315792</v>
      </c>
      <c r="AD28" s="12">
        <v>480.15789473684208</v>
      </c>
      <c r="AE28" s="12">
        <v>1006.7368421052631</v>
      </c>
      <c r="AF28" s="12">
        <v>1631.1052631578948</v>
      </c>
      <c r="AG28" s="12">
        <v>1144.0526315789473</v>
      </c>
      <c r="AH28" s="12">
        <v>1480</v>
      </c>
      <c r="AI28" s="12">
        <v>1163.578947368421</v>
      </c>
      <c r="AJ28" s="12">
        <v>661.73684210526312</v>
      </c>
      <c r="AK28" s="12">
        <v>510.21052631578948</v>
      </c>
      <c r="AL28" s="12">
        <v>1729.7894736842106</v>
      </c>
      <c r="AM28" s="12">
        <v>479.15789473684208</v>
      </c>
      <c r="AN28" s="12">
        <v>716.84210526315792</v>
      </c>
      <c r="AO28" s="12">
        <v>510</v>
      </c>
      <c r="AP28" s="12">
        <v>474.84210526315792</v>
      </c>
      <c r="AQ28" s="12">
        <v>452.57894736842104</v>
      </c>
      <c r="AR28" s="12">
        <v>892.73684210526312</v>
      </c>
      <c r="AS28" s="13">
        <v>36556.947368421053</v>
      </c>
      <c r="AT28" s="14"/>
      <c r="AV28" s="9" t="s">
        <v>58</v>
      </c>
      <c r="AW28" s="22">
        <f>AW18+BC12</f>
        <v>18656.684210526317</v>
      </c>
      <c r="AX28" s="22">
        <f>AX18+BC13</f>
        <v>2093.4736842105267</v>
      </c>
      <c r="AY28" s="22">
        <f>AY18+BC14</f>
        <v>6233.7894736842109</v>
      </c>
      <c r="AZ28" s="22">
        <f>AZ18+BC15</f>
        <v>2080.6315789473683</v>
      </c>
      <c r="BA28" s="22">
        <f>BA18+BC16</f>
        <v>2274.7368421052633</v>
      </c>
      <c r="BB28" s="22">
        <f>SUM(BB18,BC17)</f>
        <v>1450.0526315789473</v>
      </c>
      <c r="BC28" s="22">
        <f>BC18</f>
        <v>1275.5263157894738</v>
      </c>
      <c r="BD28" s="22">
        <f>SUM(AW22:BC28)</f>
        <v>363165.21052631584</v>
      </c>
    </row>
    <row r="29" spans="1:56">
      <c r="A29" s="1" t="s">
        <v>26</v>
      </c>
      <c r="B29" s="12">
        <v>274.26315789473682</v>
      </c>
      <c r="C29" s="12">
        <v>861.26315789473688</v>
      </c>
      <c r="D29" s="12">
        <v>584.52631578947364</v>
      </c>
      <c r="E29" s="12">
        <v>602.52631578947364</v>
      </c>
      <c r="F29" s="12">
        <v>834.15789473684208</v>
      </c>
      <c r="G29" s="12">
        <v>657.68421052631584</v>
      </c>
      <c r="H29" s="12">
        <v>1014.4736842105264</v>
      </c>
      <c r="I29" s="12">
        <v>942.73684210526312</v>
      </c>
      <c r="J29" s="12">
        <v>935.0526315789474</v>
      </c>
      <c r="K29" s="12">
        <v>715.78947368421052</v>
      </c>
      <c r="L29" s="12">
        <v>826.42105263157896</v>
      </c>
      <c r="M29" s="12">
        <v>427.73684210526318</v>
      </c>
      <c r="N29" s="12">
        <v>631.9473684210526</v>
      </c>
      <c r="O29" s="12">
        <v>586.52631578947364</v>
      </c>
      <c r="P29" s="12">
        <v>440.57894736842104</v>
      </c>
      <c r="Q29" s="12">
        <v>382.26315789473682</v>
      </c>
      <c r="R29" s="12">
        <v>631.52631578947364</v>
      </c>
      <c r="S29" s="12">
        <v>1264.1052631578948</v>
      </c>
      <c r="T29" s="12">
        <v>786.10526315789468</v>
      </c>
      <c r="U29" s="12">
        <v>1368</v>
      </c>
      <c r="V29" s="12">
        <v>1055.7894736842106</v>
      </c>
      <c r="W29" s="12">
        <v>730.47368421052636</v>
      </c>
      <c r="X29" s="12">
        <v>595.15789473684208</v>
      </c>
      <c r="Y29" s="12">
        <v>1023.1052631578947</v>
      </c>
      <c r="Z29" s="12">
        <v>1179.3157894736842</v>
      </c>
      <c r="AA29" s="12">
        <v>132.36842105263159</v>
      </c>
      <c r="AB29" s="12">
        <v>112.31578947368421</v>
      </c>
      <c r="AC29" s="12">
        <v>219.21052631578948</v>
      </c>
      <c r="AD29" s="12">
        <v>485.10526315789474</v>
      </c>
      <c r="AE29" s="12">
        <v>1261.8421052631579</v>
      </c>
      <c r="AF29" s="12">
        <v>2245.8947368421054</v>
      </c>
      <c r="AG29" s="12">
        <v>1690.1052631578948</v>
      </c>
      <c r="AH29" s="12">
        <v>2710.1052631578946</v>
      </c>
      <c r="AI29" s="12">
        <v>1622.578947368421</v>
      </c>
      <c r="AJ29" s="12">
        <v>931.57894736842104</v>
      </c>
      <c r="AK29" s="12">
        <v>443.15789473684208</v>
      </c>
      <c r="AL29" s="12">
        <v>1280.6842105263158</v>
      </c>
      <c r="AM29" s="12">
        <v>401.57894736842104</v>
      </c>
      <c r="AN29" s="12">
        <v>613.68421052631584</v>
      </c>
      <c r="AO29" s="12">
        <v>698.57894736842104</v>
      </c>
      <c r="AP29" s="12">
        <v>561.47368421052636</v>
      </c>
      <c r="AQ29" s="12">
        <v>483.26315789473682</v>
      </c>
      <c r="AR29" s="12">
        <v>1160.3157894736842</v>
      </c>
      <c r="AS29" s="13">
        <v>36814.631578947367</v>
      </c>
      <c r="AT29" s="14"/>
      <c r="AW29" s="15"/>
    </row>
    <row r="30" spans="1:56">
      <c r="A30" s="1" t="s">
        <v>27</v>
      </c>
      <c r="B30" s="12">
        <v>298.05263157894734</v>
      </c>
      <c r="C30" s="12">
        <v>598.73684210526312</v>
      </c>
      <c r="D30" s="12">
        <v>299.15789473684208</v>
      </c>
      <c r="E30" s="12">
        <v>340.57894736842104</v>
      </c>
      <c r="F30" s="12">
        <v>805.15789473684208</v>
      </c>
      <c r="G30" s="12">
        <v>366.21052631578948</v>
      </c>
      <c r="H30" s="12">
        <v>684.31578947368416</v>
      </c>
      <c r="I30" s="12">
        <v>688.36842105263156</v>
      </c>
      <c r="J30" s="12">
        <v>771.68421052631584</v>
      </c>
      <c r="K30" s="12">
        <v>502.84210526315792</v>
      </c>
      <c r="L30" s="12">
        <v>667.57894736842104</v>
      </c>
      <c r="M30" s="12">
        <v>413.89473684210526</v>
      </c>
      <c r="N30" s="12">
        <v>387.57894736842104</v>
      </c>
      <c r="O30" s="12">
        <v>380.4736842105263</v>
      </c>
      <c r="P30" s="12">
        <v>255.84210526315789</v>
      </c>
      <c r="Q30" s="12">
        <v>201.52631578947367</v>
      </c>
      <c r="R30" s="12">
        <v>262.4736842105263</v>
      </c>
      <c r="S30" s="12">
        <v>443.94736842105266</v>
      </c>
      <c r="T30" s="12">
        <v>353.63157894736844</v>
      </c>
      <c r="U30" s="12">
        <v>442.94736842105266</v>
      </c>
      <c r="V30" s="12">
        <v>439.05263157894734</v>
      </c>
      <c r="W30" s="12">
        <v>235.89473684210526</v>
      </c>
      <c r="X30" s="12">
        <v>190.89473684210526</v>
      </c>
      <c r="Y30" s="12">
        <v>454.21052631578948</v>
      </c>
      <c r="Z30" s="12">
        <v>735.57894736842104</v>
      </c>
      <c r="AA30" s="12">
        <v>770.31578947368416</v>
      </c>
      <c r="AB30" s="12">
        <v>336.63157894736844</v>
      </c>
      <c r="AC30" s="12">
        <v>127.57894736842105</v>
      </c>
      <c r="AD30" s="12">
        <v>379</v>
      </c>
      <c r="AE30" s="12">
        <v>1396.1578947368421</v>
      </c>
      <c r="AF30" s="12">
        <v>1913.2105263157894</v>
      </c>
      <c r="AG30" s="12">
        <v>1190.578947368421</v>
      </c>
      <c r="AH30" s="12">
        <v>2728.9473684210525</v>
      </c>
      <c r="AI30" s="12">
        <v>1185.7894736842106</v>
      </c>
      <c r="AJ30" s="12">
        <v>601.78947368421052</v>
      </c>
      <c r="AK30" s="12">
        <v>221</v>
      </c>
      <c r="AL30" s="12">
        <v>600.68421052631584</v>
      </c>
      <c r="AM30" s="12">
        <v>200.21052631578948</v>
      </c>
      <c r="AN30" s="12">
        <v>395.94736842105266</v>
      </c>
      <c r="AO30" s="12">
        <v>383.31578947368422</v>
      </c>
      <c r="AP30" s="12">
        <v>367.26315789473682</v>
      </c>
      <c r="AQ30" s="12">
        <v>1263.5263157894738</v>
      </c>
      <c r="AR30" s="12">
        <v>611</v>
      </c>
      <c r="AS30" s="13">
        <v>26084.736842105267</v>
      </c>
      <c r="AT30" s="14"/>
      <c r="AW30" s="15"/>
    </row>
    <row r="31" spans="1:56">
      <c r="A31" s="1" t="s">
        <v>28</v>
      </c>
      <c r="B31" s="12">
        <v>232.10526315789474</v>
      </c>
      <c r="C31" s="12">
        <v>481.57894736842104</v>
      </c>
      <c r="D31" s="12">
        <v>325.57894736842104</v>
      </c>
      <c r="E31" s="12">
        <v>302.36842105263156</v>
      </c>
      <c r="F31" s="12">
        <v>575.78947368421052</v>
      </c>
      <c r="G31" s="12">
        <v>390.10526315789474</v>
      </c>
      <c r="H31" s="12">
        <v>645.84210526315792</v>
      </c>
      <c r="I31" s="12">
        <v>591.73684210526312</v>
      </c>
      <c r="J31" s="12">
        <v>564.9473684210526</v>
      </c>
      <c r="K31" s="12">
        <v>384</v>
      </c>
      <c r="L31" s="12">
        <v>578.52631578947364</v>
      </c>
      <c r="M31" s="12">
        <v>292.73684210526318</v>
      </c>
      <c r="N31" s="12">
        <v>334</v>
      </c>
      <c r="O31" s="12">
        <v>314.4736842105263</v>
      </c>
      <c r="P31" s="12">
        <v>219.68421052631578</v>
      </c>
      <c r="Q31" s="12">
        <v>180.57894736842104</v>
      </c>
      <c r="R31" s="12">
        <v>194.94736842105263</v>
      </c>
      <c r="S31" s="12">
        <v>346.68421052631578</v>
      </c>
      <c r="T31" s="12">
        <v>307.63157894736844</v>
      </c>
      <c r="U31" s="12">
        <v>372.5263157894737</v>
      </c>
      <c r="V31" s="12">
        <v>274.4736842105263</v>
      </c>
      <c r="W31" s="12">
        <v>191.73684210526315</v>
      </c>
      <c r="X31" s="12">
        <v>170</v>
      </c>
      <c r="Y31" s="12">
        <v>412.05263157894734</v>
      </c>
      <c r="Z31" s="12">
        <v>545.31578947368416</v>
      </c>
      <c r="AA31" s="12">
        <v>439.84210526315792</v>
      </c>
      <c r="AB31" s="12">
        <v>440.94736842105266</v>
      </c>
      <c r="AC31" s="12">
        <v>340.31578947368422</v>
      </c>
      <c r="AD31" s="12">
        <v>61.421052631578945</v>
      </c>
      <c r="AE31" s="12">
        <v>744.47368421052636</v>
      </c>
      <c r="AF31" s="12">
        <v>1167.3157894736842</v>
      </c>
      <c r="AG31" s="12">
        <v>710.36842105263156</v>
      </c>
      <c r="AH31" s="12">
        <v>1692</v>
      </c>
      <c r="AI31" s="12">
        <v>658.31578947368416</v>
      </c>
      <c r="AJ31" s="12">
        <v>433.89473684210526</v>
      </c>
      <c r="AK31" s="12">
        <v>178.78947368421052</v>
      </c>
      <c r="AL31" s="12">
        <v>444.57894736842104</v>
      </c>
      <c r="AM31" s="12">
        <v>168.47368421052633</v>
      </c>
      <c r="AN31" s="12">
        <v>399.84210526315792</v>
      </c>
      <c r="AO31" s="12">
        <v>335.63157894736844</v>
      </c>
      <c r="AP31" s="12">
        <v>284.10526315789474</v>
      </c>
      <c r="AQ31" s="12">
        <v>497.89473684210526</v>
      </c>
      <c r="AR31" s="12">
        <v>416.84210526315792</v>
      </c>
      <c r="AS31" s="13">
        <v>18761.42105263158</v>
      </c>
      <c r="AT31" s="14"/>
      <c r="AW31" s="15"/>
    </row>
    <row r="32" spans="1:56">
      <c r="A32" s="1">
        <v>16</v>
      </c>
      <c r="B32" s="12">
        <v>107.68421052631579</v>
      </c>
      <c r="C32" s="12">
        <v>121.57894736842105</v>
      </c>
      <c r="D32" s="12">
        <v>73.578947368421055</v>
      </c>
      <c r="E32" s="12">
        <v>121.78947368421052</v>
      </c>
      <c r="F32" s="12">
        <v>353.89473684210526</v>
      </c>
      <c r="G32" s="12">
        <v>164.42105263157896</v>
      </c>
      <c r="H32" s="12">
        <v>302.26315789473682</v>
      </c>
      <c r="I32" s="12">
        <v>298.5263157894737</v>
      </c>
      <c r="J32" s="12">
        <v>275.94736842105266</v>
      </c>
      <c r="K32" s="12">
        <v>158.84210526315789</v>
      </c>
      <c r="L32" s="12">
        <v>213.47368421052633</v>
      </c>
      <c r="M32" s="12">
        <v>112.10526315789474</v>
      </c>
      <c r="N32" s="12">
        <v>90.21052631578948</v>
      </c>
      <c r="O32" s="12">
        <v>79</v>
      </c>
      <c r="P32" s="12">
        <v>61.842105263157897</v>
      </c>
      <c r="Q32" s="12">
        <v>52.631578947368418</v>
      </c>
      <c r="R32" s="12">
        <v>53.315789473684212</v>
      </c>
      <c r="S32" s="12">
        <v>85.78947368421052</v>
      </c>
      <c r="T32" s="12">
        <v>79.15789473684211</v>
      </c>
      <c r="U32" s="12">
        <v>80.05263157894737</v>
      </c>
      <c r="V32" s="12">
        <v>71.89473684210526</v>
      </c>
      <c r="W32" s="12">
        <v>41.631578947368418</v>
      </c>
      <c r="X32" s="12">
        <v>29.842105263157894</v>
      </c>
      <c r="Y32" s="12">
        <v>141.73684210526315</v>
      </c>
      <c r="Z32" s="12">
        <v>204.78947368421052</v>
      </c>
      <c r="AA32" s="12">
        <v>962.73684210526312</v>
      </c>
      <c r="AB32" s="12">
        <v>1162.1052631578948</v>
      </c>
      <c r="AC32" s="12">
        <v>1627.4736842105262</v>
      </c>
      <c r="AD32" s="12">
        <v>832.0526315789474</v>
      </c>
      <c r="AE32" s="12">
        <v>30.368421052631579</v>
      </c>
      <c r="AF32" s="12">
        <v>346.36842105263156</v>
      </c>
      <c r="AG32" s="12">
        <v>357.5263157894737</v>
      </c>
      <c r="AH32" s="12">
        <v>843.47368421052636</v>
      </c>
      <c r="AI32" s="12">
        <v>259.63157894736844</v>
      </c>
      <c r="AJ32" s="12">
        <v>147.57894736842104</v>
      </c>
      <c r="AK32" s="12">
        <v>36.578947368421055</v>
      </c>
      <c r="AL32" s="12">
        <v>115.78947368421052</v>
      </c>
      <c r="AM32" s="12">
        <v>33.368421052631582</v>
      </c>
      <c r="AN32" s="12">
        <v>115.57894736842105</v>
      </c>
      <c r="AO32" s="12">
        <v>94.15789473684211</v>
      </c>
      <c r="AP32" s="12">
        <v>112.36842105263158</v>
      </c>
      <c r="AQ32" s="12">
        <v>209.47368421052633</v>
      </c>
      <c r="AR32" s="12">
        <v>195.47368421052633</v>
      </c>
      <c r="AS32" s="13">
        <v>10887.315789473687</v>
      </c>
      <c r="AT32" s="14"/>
      <c r="AW32" s="15"/>
    </row>
    <row r="33" spans="1:49">
      <c r="A33" s="1">
        <v>24</v>
      </c>
      <c r="B33" s="12">
        <v>103.10526315789474</v>
      </c>
      <c r="C33" s="12">
        <v>131.73684210526315</v>
      </c>
      <c r="D33" s="12">
        <v>64.368421052631575</v>
      </c>
      <c r="E33" s="12">
        <v>86.578947368421055</v>
      </c>
      <c r="F33" s="12">
        <v>329.78947368421052</v>
      </c>
      <c r="G33" s="12">
        <v>126.57894736842105</v>
      </c>
      <c r="H33" s="12">
        <v>222.47368421052633</v>
      </c>
      <c r="I33" s="12">
        <v>252.52631578947367</v>
      </c>
      <c r="J33" s="12">
        <v>269.10526315789474</v>
      </c>
      <c r="K33" s="12">
        <v>112.63157894736842</v>
      </c>
      <c r="L33" s="12">
        <v>161.63157894736841</v>
      </c>
      <c r="M33" s="12">
        <v>89.473684210526315</v>
      </c>
      <c r="N33" s="12">
        <v>66.84210526315789</v>
      </c>
      <c r="O33" s="12">
        <v>63.526315789473685</v>
      </c>
      <c r="P33" s="12">
        <v>49.842105263157897</v>
      </c>
      <c r="Q33" s="12">
        <v>32.526315789473685</v>
      </c>
      <c r="R33" s="12">
        <v>29.421052631578949</v>
      </c>
      <c r="S33" s="12">
        <v>45.368421052631582</v>
      </c>
      <c r="T33" s="12">
        <v>70.84210526315789</v>
      </c>
      <c r="U33" s="12">
        <v>53.05263157894737</v>
      </c>
      <c r="V33" s="12">
        <v>53.210526315789473</v>
      </c>
      <c r="W33" s="12">
        <v>24.631578947368421</v>
      </c>
      <c r="X33" s="12">
        <v>25.473684210526315</v>
      </c>
      <c r="Y33" s="12">
        <v>111.57894736842105</v>
      </c>
      <c r="Z33" s="12">
        <v>168.84210526315789</v>
      </c>
      <c r="AA33" s="12">
        <v>1395.3157894736842</v>
      </c>
      <c r="AB33" s="12">
        <v>1788.9473684210527</v>
      </c>
      <c r="AC33" s="12">
        <v>2267.8421052631579</v>
      </c>
      <c r="AD33" s="12">
        <v>1232.6842105263158</v>
      </c>
      <c r="AE33" s="12">
        <v>345.84210526315792</v>
      </c>
      <c r="AF33" s="12">
        <v>41.10526315789474</v>
      </c>
      <c r="AG33" s="12">
        <v>332.73684210526318</v>
      </c>
      <c r="AH33" s="12">
        <v>1003.1052631578947</v>
      </c>
      <c r="AI33" s="12">
        <v>321</v>
      </c>
      <c r="AJ33" s="12">
        <v>159.05263157894737</v>
      </c>
      <c r="AK33" s="12">
        <v>24.368421052631579</v>
      </c>
      <c r="AL33" s="12">
        <v>67.684210526315795</v>
      </c>
      <c r="AM33" s="12">
        <v>26.421052631578949</v>
      </c>
      <c r="AN33" s="12">
        <v>95.368421052631575</v>
      </c>
      <c r="AO33" s="12">
        <v>89.421052631578945</v>
      </c>
      <c r="AP33" s="12">
        <v>137.10526315789474</v>
      </c>
      <c r="AQ33" s="12">
        <v>195.36842105263159</v>
      </c>
      <c r="AR33" s="12">
        <v>228.36842105263159</v>
      </c>
      <c r="AS33" s="13">
        <v>12515.684210526315</v>
      </c>
      <c r="AT33" s="14"/>
      <c r="AW33" s="15"/>
    </row>
    <row r="34" spans="1:49">
      <c r="A34" s="1" t="s">
        <v>29</v>
      </c>
      <c r="B34" s="12">
        <v>33.526315789473685</v>
      </c>
      <c r="C34" s="12">
        <v>49.05263157894737</v>
      </c>
      <c r="D34" s="12">
        <v>28.315789473684209</v>
      </c>
      <c r="E34" s="12">
        <v>32</v>
      </c>
      <c r="F34" s="12">
        <v>135.78947368421052</v>
      </c>
      <c r="G34" s="12">
        <v>33.631578947368418</v>
      </c>
      <c r="H34" s="12">
        <v>73.10526315789474</v>
      </c>
      <c r="I34" s="12">
        <v>130</v>
      </c>
      <c r="J34" s="12">
        <v>137.05263157894737</v>
      </c>
      <c r="K34" s="12">
        <v>47.263157894736842</v>
      </c>
      <c r="L34" s="12">
        <v>52.736842105263158</v>
      </c>
      <c r="M34" s="12">
        <v>40.05263157894737</v>
      </c>
      <c r="N34" s="12">
        <v>32.368421052631582</v>
      </c>
      <c r="O34" s="12">
        <v>24.368421052631579</v>
      </c>
      <c r="P34" s="12">
        <v>24.210526315789473</v>
      </c>
      <c r="Q34" s="12">
        <v>9.8421052631578956</v>
      </c>
      <c r="R34" s="12">
        <v>11.894736842105264</v>
      </c>
      <c r="S34" s="12">
        <v>21.263157894736842</v>
      </c>
      <c r="T34" s="12">
        <v>34.578947368421055</v>
      </c>
      <c r="U34" s="12">
        <v>46.368421052631582</v>
      </c>
      <c r="V34" s="12">
        <v>47.578947368421055</v>
      </c>
      <c r="W34" s="12">
        <v>18</v>
      </c>
      <c r="X34" s="12">
        <v>16.894736842105264</v>
      </c>
      <c r="Y34" s="12">
        <v>43.421052631578945</v>
      </c>
      <c r="Z34" s="12">
        <v>44</v>
      </c>
      <c r="AA34" s="12">
        <v>1046.7368421052631</v>
      </c>
      <c r="AB34" s="12">
        <v>1310.9473684210527</v>
      </c>
      <c r="AC34" s="12">
        <v>1425.6842105263158</v>
      </c>
      <c r="AD34" s="12">
        <v>680.47368421052636</v>
      </c>
      <c r="AE34" s="12">
        <v>336.5263157894737</v>
      </c>
      <c r="AF34" s="12">
        <v>333.57894736842104</v>
      </c>
      <c r="AG34" s="12">
        <v>26</v>
      </c>
      <c r="AH34" s="12">
        <v>186</v>
      </c>
      <c r="AI34" s="12">
        <v>71.526315789473685</v>
      </c>
      <c r="AJ34" s="12">
        <v>56.526315789473685</v>
      </c>
      <c r="AK34" s="12">
        <v>12.157894736842104</v>
      </c>
      <c r="AL34" s="12">
        <v>54.789473684210527</v>
      </c>
      <c r="AM34" s="12">
        <v>11.421052631578947</v>
      </c>
      <c r="AN34" s="12">
        <v>48.578947368421055</v>
      </c>
      <c r="AO34" s="12">
        <v>34.157894736842103</v>
      </c>
      <c r="AP34" s="12">
        <v>67.684210526315795</v>
      </c>
      <c r="AQ34" s="12">
        <v>92.736842105263165</v>
      </c>
      <c r="AR34" s="12">
        <v>119.10526315789474</v>
      </c>
      <c r="AS34" s="13">
        <v>7092.8421052631584</v>
      </c>
      <c r="AT34" s="14"/>
      <c r="AW34" s="15"/>
    </row>
    <row r="35" spans="1:49">
      <c r="A35" s="1" t="s">
        <v>30</v>
      </c>
      <c r="B35" s="12">
        <v>69.15789473684211</v>
      </c>
      <c r="C35" s="12">
        <v>117.57894736842105</v>
      </c>
      <c r="D35" s="12">
        <v>37.263157894736842</v>
      </c>
      <c r="E35" s="12">
        <v>43.157894736842103</v>
      </c>
      <c r="F35" s="12">
        <v>111.47368421052632</v>
      </c>
      <c r="G35" s="12">
        <v>52.631578947368418</v>
      </c>
      <c r="H35" s="12">
        <v>94.526315789473685</v>
      </c>
      <c r="I35" s="12">
        <v>121.26315789473684</v>
      </c>
      <c r="J35" s="12">
        <v>150.21052631578948</v>
      </c>
      <c r="K35" s="12">
        <v>87.473684210526315</v>
      </c>
      <c r="L35" s="12">
        <v>100.84210526315789</v>
      </c>
      <c r="M35" s="12">
        <v>71.526315789473685</v>
      </c>
      <c r="N35" s="12">
        <v>60.526315789473685</v>
      </c>
      <c r="O35" s="12">
        <v>66.94736842105263</v>
      </c>
      <c r="P35" s="12">
        <v>45.210526315789473</v>
      </c>
      <c r="Q35" s="12">
        <v>23.315789473684209</v>
      </c>
      <c r="R35" s="12">
        <v>28.421052631578949</v>
      </c>
      <c r="S35" s="12">
        <v>36.263157894736842</v>
      </c>
      <c r="T35" s="12">
        <v>48.368421052631582</v>
      </c>
      <c r="U35" s="12">
        <v>39.473684210526315</v>
      </c>
      <c r="V35" s="12">
        <v>44.684210526315788</v>
      </c>
      <c r="W35" s="12">
        <v>19.684210526315791</v>
      </c>
      <c r="X35" s="12">
        <v>15.842105263157896</v>
      </c>
      <c r="Y35" s="12">
        <v>48.315789473684212</v>
      </c>
      <c r="Z35" s="12">
        <v>92.736842105263165</v>
      </c>
      <c r="AA35" s="12">
        <v>1306.4736842105262</v>
      </c>
      <c r="AB35" s="12">
        <v>1625.2631578947369</v>
      </c>
      <c r="AC35" s="12">
        <v>3443.8947368421054</v>
      </c>
      <c r="AD35" s="12">
        <v>1587.1052631578948</v>
      </c>
      <c r="AE35" s="12">
        <v>797.26315789473688</v>
      </c>
      <c r="AF35" s="12">
        <v>987.26315789473688</v>
      </c>
      <c r="AG35" s="12">
        <v>191.15789473684211</v>
      </c>
      <c r="AH35" s="12">
        <v>61</v>
      </c>
      <c r="AI35" s="12">
        <v>203.73684210526315</v>
      </c>
      <c r="AJ35" s="12">
        <v>162.21052631578948</v>
      </c>
      <c r="AK35" s="12">
        <v>19.421052631578949</v>
      </c>
      <c r="AL35" s="12">
        <v>74.421052631578945</v>
      </c>
      <c r="AM35" s="12">
        <v>18.157894736842106</v>
      </c>
      <c r="AN35" s="12">
        <v>69.94736842105263</v>
      </c>
      <c r="AO35" s="12">
        <v>115.57894736842105</v>
      </c>
      <c r="AP35" s="12">
        <v>144</v>
      </c>
      <c r="AQ35" s="12">
        <v>79.368421052631575</v>
      </c>
      <c r="AR35" s="12">
        <v>168.78947368421052</v>
      </c>
      <c r="AS35" s="13">
        <v>12697.052631578947</v>
      </c>
      <c r="AT35" s="14"/>
      <c r="AW35" s="15"/>
    </row>
    <row r="36" spans="1:49">
      <c r="A36" s="1" t="s">
        <v>31</v>
      </c>
      <c r="B36" s="12">
        <v>74.421052631578945</v>
      </c>
      <c r="C36" s="12">
        <v>170.36842105263159</v>
      </c>
      <c r="D36" s="12">
        <v>61.10526315789474</v>
      </c>
      <c r="E36" s="12">
        <v>52.684210526315788</v>
      </c>
      <c r="F36" s="12">
        <v>156.05263157894737</v>
      </c>
      <c r="G36" s="12">
        <v>68.15789473684211</v>
      </c>
      <c r="H36" s="12">
        <v>129.42105263157896</v>
      </c>
      <c r="I36" s="12">
        <v>167.15789473684211</v>
      </c>
      <c r="J36" s="12">
        <v>196.68421052631578</v>
      </c>
      <c r="K36" s="12">
        <v>150.05263157894737</v>
      </c>
      <c r="L36" s="12">
        <v>144.52631578947367</v>
      </c>
      <c r="M36" s="12">
        <v>108</v>
      </c>
      <c r="N36" s="12">
        <v>95.684210526315795</v>
      </c>
      <c r="O36" s="12">
        <v>95.94736842105263</v>
      </c>
      <c r="P36" s="12">
        <v>60.789473684210527</v>
      </c>
      <c r="Q36" s="12">
        <v>60.578947368421055</v>
      </c>
      <c r="R36" s="12">
        <v>66.421052631578945</v>
      </c>
      <c r="S36" s="12">
        <v>98.84210526315789</v>
      </c>
      <c r="T36" s="12">
        <v>100.89473684210526</v>
      </c>
      <c r="U36" s="12">
        <v>111.47368421052632</v>
      </c>
      <c r="V36" s="12">
        <v>91.368421052631575</v>
      </c>
      <c r="W36" s="12">
        <v>31.526315789473685</v>
      </c>
      <c r="X36" s="12">
        <v>29.789473684210527</v>
      </c>
      <c r="Y36" s="12">
        <v>42.315789473684212</v>
      </c>
      <c r="Z36" s="12">
        <v>80.421052631578945</v>
      </c>
      <c r="AA36" s="12">
        <v>1126.7368421052631</v>
      </c>
      <c r="AB36" s="12">
        <v>1448.6315789473683</v>
      </c>
      <c r="AC36" s="12">
        <v>1401.6842105263158</v>
      </c>
      <c r="AD36" s="12">
        <v>680.68421052631584</v>
      </c>
      <c r="AE36" s="12">
        <v>271.73684210526318</v>
      </c>
      <c r="AF36" s="12">
        <v>345.15789473684208</v>
      </c>
      <c r="AG36" s="12">
        <v>79.736842105263165</v>
      </c>
      <c r="AH36" s="12">
        <v>222.94736842105263</v>
      </c>
      <c r="AI36" s="12">
        <v>20.315789473684209</v>
      </c>
      <c r="AJ36" s="12">
        <v>64.21052631578948</v>
      </c>
      <c r="AK36" s="12">
        <v>41.94736842105263</v>
      </c>
      <c r="AL36" s="12">
        <v>176.89473684210526</v>
      </c>
      <c r="AM36" s="12">
        <v>51.89473684210526</v>
      </c>
      <c r="AN36" s="12">
        <v>102.05263157894737</v>
      </c>
      <c r="AO36" s="12">
        <v>83.15789473684211</v>
      </c>
      <c r="AP36" s="12">
        <v>157.89473684210526</v>
      </c>
      <c r="AQ36" s="12">
        <v>164.21052631578948</v>
      </c>
      <c r="AR36" s="12">
        <v>270.78947368421052</v>
      </c>
      <c r="AS36" s="13">
        <v>9187.8421052631566</v>
      </c>
      <c r="AT36" s="14"/>
      <c r="AW36" s="15"/>
    </row>
    <row r="37" spans="1:49">
      <c r="A37" s="1" t="s">
        <v>32</v>
      </c>
      <c r="B37" s="12">
        <v>13.210526315789474</v>
      </c>
      <c r="C37" s="12">
        <v>24.368421052631579</v>
      </c>
      <c r="D37" s="12">
        <v>3.6842105263157894</v>
      </c>
      <c r="E37" s="12">
        <v>4.8947368421052628</v>
      </c>
      <c r="F37" s="12">
        <v>41.05263157894737</v>
      </c>
      <c r="G37" s="12">
        <v>9.1578947368421044</v>
      </c>
      <c r="H37" s="12">
        <v>33.421052631578945</v>
      </c>
      <c r="I37" s="12">
        <v>64.78947368421052</v>
      </c>
      <c r="J37" s="12">
        <v>94.631578947368425</v>
      </c>
      <c r="K37" s="12">
        <v>11.947368421052632</v>
      </c>
      <c r="L37" s="12">
        <v>15.947368421052632</v>
      </c>
      <c r="M37" s="12">
        <v>15</v>
      </c>
      <c r="N37" s="12">
        <v>8.0526315789473681</v>
      </c>
      <c r="O37" s="12">
        <v>7.3157894736842106</v>
      </c>
      <c r="P37" s="12">
        <v>9.1052631578947363</v>
      </c>
      <c r="Q37" s="12">
        <v>7.2631578947368425</v>
      </c>
      <c r="R37" s="12">
        <v>8.526315789473685</v>
      </c>
      <c r="S37" s="12">
        <v>9.2105263157894743</v>
      </c>
      <c r="T37" s="12">
        <v>28.421052631578949</v>
      </c>
      <c r="U37" s="12">
        <v>15.578947368421053</v>
      </c>
      <c r="V37" s="12">
        <v>19.263157894736842</v>
      </c>
      <c r="W37" s="12">
        <v>4.3157894736842106</v>
      </c>
      <c r="X37" s="12">
        <v>2.1578947368421053</v>
      </c>
      <c r="Y37" s="12">
        <v>7.2631578947368425</v>
      </c>
      <c r="Z37" s="12">
        <v>10.315789473684211</v>
      </c>
      <c r="AA37" s="12">
        <v>659.0526315789474</v>
      </c>
      <c r="AB37" s="12">
        <v>832.0526315789474</v>
      </c>
      <c r="AC37" s="12">
        <v>708.89473684210532</v>
      </c>
      <c r="AD37" s="12">
        <v>442.89473684210526</v>
      </c>
      <c r="AE37" s="12">
        <v>144.36842105263159</v>
      </c>
      <c r="AF37" s="12">
        <v>166.47368421052633</v>
      </c>
      <c r="AG37" s="12">
        <v>61.94736842105263</v>
      </c>
      <c r="AH37" s="12">
        <v>168.68421052631578</v>
      </c>
      <c r="AI37" s="12">
        <v>52.842105263157897</v>
      </c>
      <c r="AJ37" s="12">
        <v>8.7368421052631575</v>
      </c>
      <c r="AK37" s="12">
        <v>2.4736842105263159</v>
      </c>
      <c r="AL37" s="12">
        <v>33.157894736842103</v>
      </c>
      <c r="AM37" s="12">
        <v>8.6315789473684212</v>
      </c>
      <c r="AN37" s="12">
        <v>19.894736842105264</v>
      </c>
      <c r="AO37" s="12">
        <v>13.789473684210526</v>
      </c>
      <c r="AP37" s="12">
        <v>69.263157894736835</v>
      </c>
      <c r="AQ37" s="12">
        <v>77.526315789473685</v>
      </c>
      <c r="AR37" s="12">
        <v>90.84210526315789</v>
      </c>
      <c r="AS37" s="13">
        <v>4032.8421052631579</v>
      </c>
      <c r="AT37" s="14"/>
      <c r="AW37" s="15"/>
    </row>
    <row r="38" spans="1:49">
      <c r="A38" s="1" t="s">
        <v>33</v>
      </c>
      <c r="B38" s="12">
        <v>7.5263157894736841</v>
      </c>
      <c r="C38" s="12">
        <v>7.1578947368421053</v>
      </c>
      <c r="D38" s="12">
        <v>9.8947368421052637</v>
      </c>
      <c r="E38" s="12">
        <v>6.1578947368421053</v>
      </c>
      <c r="F38" s="12">
        <v>48.736842105263158</v>
      </c>
      <c r="G38" s="12">
        <v>14</v>
      </c>
      <c r="H38" s="12">
        <v>33.473684210526315</v>
      </c>
      <c r="I38" s="12">
        <v>71.89473684210526</v>
      </c>
      <c r="J38" s="12">
        <v>103.31578947368421</v>
      </c>
      <c r="K38" s="12">
        <v>100.84210526315789</v>
      </c>
      <c r="L38" s="12">
        <v>64.736842105263165</v>
      </c>
      <c r="M38" s="12">
        <v>46.473684210526315</v>
      </c>
      <c r="N38" s="12">
        <v>45.684210526315788</v>
      </c>
      <c r="O38" s="12">
        <v>79.78947368421052</v>
      </c>
      <c r="P38" s="12">
        <v>34.94736842105263</v>
      </c>
      <c r="Q38" s="12">
        <v>26.105263157894736</v>
      </c>
      <c r="R38" s="12">
        <v>22.157894736842106</v>
      </c>
      <c r="S38" s="12">
        <v>35.842105263157897</v>
      </c>
      <c r="T38" s="12">
        <v>9.473684210526315</v>
      </c>
      <c r="U38" s="12">
        <v>4.9473684210526319</v>
      </c>
      <c r="V38" s="12">
        <v>6.4210526315789478</v>
      </c>
      <c r="W38" s="12">
        <v>1.0526315789473684</v>
      </c>
      <c r="X38" s="12">
        <v>2</v>
      </c>
      <c r="Y38" s="12">
        <v>5.7368421052631575</v>
      </c>
      <c r="Z38" s="12">
        <v>10.368421052631579</v>
      </c>
      <c r="AA38" s="12">
        <v>445.10526315789474</v>
      </c>
      <c r="AB38" s="12">
        <v>429.36842105263156</v>
      </c>
      <c r="AC38" s="12">
        <v>271.4736842105263</v>
      </c>
      <c r="AD38" s="12">
        <v>200.36842105263159</v>
      </c>
      <c r="AE38" s="12">
        <v>40.94736842105263</v>
      </c>
      <c r="AF38" s="12">
        <v>24.736842105263158</v>
      </c>
      <c r="AG38" s="12">
        <v>10.526315789473685</v>
      </c>
      <c r="AH38" s="12">
        <v>17.736842105263158</v>
      </c>
      <c r="AI38" s="12">
        <v>39.473684210526315</v>
      </c>
      <c r="AJ38" s="12">
        <v>3.4736842105263159</v>
      </c>
      <c r="AK38" s="12">
        <v>4.9473684210526319</v>
      </c>
      <c r="AL38" s="12">
        <v>124.42105263157895</v>
      </c>
      <c r="AM38" s="12">
        <v>0.73684210526315785</v>
      </c>
      <c r="AN38" s="12">
        <v>3.8421052631578947</v>
      </c>
      <c r="AO38" s="12">
        <v>5.1052631578947372</v>
      </c>
      <c r="AP38" s="12">
        <v>4.1578947368421053</v>
      </c>
      <c r="AQ38" s="12">
        <v>20.368421052631579</v>
      </c>
      <c r="AR38" s="12">
        <v>5.1578947368421053</v>
      </c>
      <c r="AS38" s="13">
        <v>2519.6315789473683</v>
      </c>
      <c r="AT38" s="14"/>
      <c r="AW38" s="15"/>
    </row>
    <row r="39" spans="1:49">
      <c r="A39" s="1" t="s">
        <v>34</v>
      </c>
      <c r="B39" s="12">
        <v>21.789473684210527</v>
      </c>
      <c r="C39" s="12">
        <v>42.315789473684212</v>
      </c>
      <c r="D39" s="12">
        <v>19</v>
      </c>
      <c r="E39" s="12">
        <v>17.94736842105263</v>
      </c>
      <c r="F39" s="12">
        <v>135.31578947368422</v>
      </c>
      <c r="G39" s="12">
        <v>30.157894736842106</v>
      </c>
      <c r="H39" s="12">
        <v>69.736842105263165</v>
      </c>
      <c r="I39" s="12">
        <v>211.94736842105263</v>
      </c>
      <c r="J39" s="12">
        <v>252.73684210526315</v>
      </c>
      <c r="K39" s="12">
        <v>195.21052631578948</v>
      </c>
      <c r="L39" s="12">
        <v>149.05263157894737</v>
      </c>
      <c r="M39" s="12">
        <v>140.31578947368422</v>
      </c>
      <c r="N39" s="12">
        <v>103.84210526315789</v>
      </c>
      <c r="O39" s="12">
        <v>210.36842105263159</v>
      </c>
      <c r="P39" s="12">
        <v>88.631578947368425</v>
      </c>
      <c r="Q39" s="12">
        <v>44.421052631578945</v>
      </c>
      <c r="R39" s="12">
        <v>56.94736842105263</v>
      </c>
      <c r="S39" s="12">
        <v>89.421052631578945</v>
      </c>
      <c r="T39" s="12">
        <v>9.7368421052631575</v>
      </c>
      <c r="U39" s="12">
        <v>5.1578947368421053</v>
      </c>
      <c r="V39" s="12">
        <v>8.7894736842105257</v>
      </c>
      <c r="W39" s="12">
        <v>2.8421052631578947</v>
      </c>
      <c r="X39" s="12">
        <v>4.6315789473684212</v>
      </c>
      <c r="Y39" s="12">
        <v>16.105263157894736</v>
      </c>
      <c r="Z39" s="12">
        <v>22.631578947368421</v>
      </c>
      <c r="AA39" s="12">
        <v>1523.4736842105262</v>
      </c>
      <c r="AB39" s="12">
        <v>1271.6842105263158</v>
      </c>
      <c r="AC39" s="12">
        <v>679.0526315789474</v>
      </c>
      <c r="AD39" s="12">
        <v>507.10526315789474</v>
      </c>
      <c r="AE39" s="12">
        <v>120.78947368421052</v>
      </c>
      <c r="AF39" s="12">
        <v>70.578947368421055</v>
      </c>
      <c r="AG39" s="12">
        <v>63.421052631578945</v>
      </c>
      <c r="AH39" s="12">
        <v>77.631578947368425</v>
      </c>
      <c r="AI39" s="12">
        <v>191.78947368421052</v>
      </c>
      <c r="AJ39" s="12">
        <v>34.157894736842103</v>
      </c>
      <c r="AK39" s="12">
        <v>136.68421052631578</v>
      </c>
      <c r="AL39" s="12">
        <v>21.894736842105264</v>
      </c>
      <c r="AM39" s="12">
        <v>3.2105263157894739</v>
      </c>
      <c r="AN39" s="12">
        <v>16.473684210526315</v>
      </c>
      <c r="AO39" s="12">
        <v>19.842105263157894</v>
      </c>
      <c r="AP39" s="12">
        <v>13.578947368421053</v>
      </c>
      <c r="AQ39" s="12">
        <v>118.57894736842105</v>
      </c>
      <c r="AR39" s="12">
        <v>16.631578947368421</v>
      </c>
      <c r="AS39" s="13">
        <v>6864.2631578947367</v>
      </c>
      <c r="AT39" s="14"/>
      <c r="AW39" s="15"/>
    </row>
    <row r="40" spans="1:49">
      <c r="A40" s="1" t="s">
        <v>35</v>
      </c>
      <c r="B40" s="12">
        <v>11.684210526315789</v>
      </c>
      <c r="C40" s="12">
        <v>7.8947368421052628</v>
      </c>
      <c r="D40" s="12">
        <v>4.7368421052631575</v>
      </c>
      <c r="E40" s="12">
        <v>5.6315789473684212</v>
      </c>
      <c r="F40" s="12">
        <v>46.263157894736842</v>
      </c>
      <c r="G40" s="12">
        <v>7.8421052631578947</v>
      </c>
      <c r="H40" s="12">
        <v>50.789473684210527</v>
      </c>
      <c r="I40" s="12">
        <v>153.89473684210526</v>
      </c>
      <c r="J40" s="12">
        <v>138.15789473684211</v>
      </c>
      <c r="K40" s="12">
        <v>17.210526315789473</v>
      </c>
      <c r="L40" s="12">
        <v>12.157894736842104</v>
      </c>
      <c r="M40" s="12">
        <v>17.157894736842106</v>
      </c>
      <c r="N40" s="12">
        <v>6.8947368421052628</v>
      </c>
      <c r="O40" s="12">
        <v>8.2631578947368425</v>
      </c>
      <c r="P40" s="12">
        <v>14</v>
      </c>
      <c r="Q40" s="12">
        <v>4.7894736842105265</v>
      </c>
      <c r="R40" s="12">
        <v>5.1578947368421053</v>
      </c>
      <c r="S40" s="12">
        <v>9.3684210526315788</v>
      </c>
      <c r="T40" s="12">
        <v>60</v>
      </c>
      <c r="U40" s="12">
        <v>34.05263157894737</v>
      </c>
      <c r="V40" s="12">
        <v>74.368421052631575</v>
      </c>
      <c r="W40" s="12">
        <v>17.842105263157894</v>
      </c>
      <c r="X40" s="12">
        <v>7.6315789473684212</v>
      </c>
      <c r="Y40" s="12">
        <v>25.157894736842106</v>
      </c>
      <c r="Z40" s="12">
        <v>7</v>
      </c>
      <c r="AA40" s="12">
        <v>411</v>
      </c>
      <c r="AB40" s="12">
        <v>381.84210526315792</v>
      </c>
      <c r="AC40" s="12">
        <v>222.68421052631578</v>
      </c>
      <c r="AD40" s="12">
        <v>186.47368421052633</v>
      </c>
      <c r="AE40" s="12">
        <v>35.526315789473685</v>
      </c>
      <c r="AF40" s="12">
        <v>26.894736842105264</v>
      </c>
      <c r="AG40" s="12">
        <v>12</v>
      </c>
      <c r="AH40" s="12">
        <v>18.105263157894736</v>
      </c>
      <c r="AI40" s="12">
        <v>49.94736842105263</v>
      </c>
      <c r="AJ40" s="12">
        <v>8.7368421052631575</v>
      </c>
      <c r="AK40" s="12">
        <v>1</v>
      </c>
      <c r="AL40" s="12">
        <v>2.9473684210526314</v>
      </c>
      <c r="AM40" s="12">
        <v>4.3684210526315788</v>
      </c>
      <c r="AN40" s="12">
        <v>62.368421052631582</v>
      </c>
      <c r="AO40" s="12">
        <v>5.1578947368421053</v>
      </c>
      <c r="AP40" s="12">
        <v>8.8947368421052637</v>
      </c>
      <c r="AQ40" s="12">
        <v>37.157894736842103</v>
      </c>
      <c r="AR40" s="12">
        <v>14.894736842105264</v>
      </c>
      <c r="AS40" s="13">
        <v>2238.5263157894742</v>
      </c>
      <c r="AT40" s="14"/>
      <c r="AW40" s="15"/>
    </row>
    <row r="41" spans="1:49">
      <c r="A41" s="1" t="s">
        <v>36</v>
      </c>
      <c r="B41" s="12">
        <v>46.94736842105263</v>
      </c>
      <c r="C41" s="12">
        <v>47.05263157894737</v>
      </c>
      <c r="D41" s="12">
        <v>15.526315789473685</v>
      </c>
      <c r="E41" s="12">
        <v>15.736842105263158</v>
      </c>
      <c r="F41" s="12">
        <v>100.42105263157895</v>
      </c>
      <c r="G41" s="12">
        <v>30.789473684210527</v>
      </c>
      <c r="H41" s="12">
        <v>219.21052631578948</v>
      </c>
      <c r="I41" s="12">
        <v>253.31578947368422</v>
      </c>
      <c r="J41" s="12">
        <v>283.63157894736844</v>
      </c>
      <c r="K41" s="12">
        <v>50.842105263157897</v>
      </c>
      <c r="L41" s="12">
        <v>58.789473684210527</v>
      </c>
      <c r="M41" s="12">
        <v>108.68421052631579</v>
      </c>
      <c r="N41" s="12">
        <v>45.94736842105263</v>
      </c>
      <c r="O41" s="12">
        <v>26.631578947368421</v>
      </c>
      <c r="P41" s="12">
        <v>55.473684210526315</v>
      </c>
      <c r="Q41" s="12">
        <v>20.210526315789473</v>
      </c>
      <c r="R41" s="12">
        <v>20.526315789473685</v>
      </c>
      <c r="S41" s="12">
        <v>48.263157894736842</v>
      </c>
      <c r="T41" s="12">
        <v>391.89473684210526</v>
      </c>
      <c r="U41" s="12">
        <v>150.42105263157896</v>
      </c>
      <c r="V41" s="12">
        <v>276.21052631578948</v>
      </c>
      <c r="W41" s="12">
        <v>44.473684210526315</v>
      </c>
      <c r="X41" s="12">
        <v>24.315789473684209</v>
      </c>
      <c r="Y41" s="12">
        <v>58.89473684210526</v>
      </c>
      <c r="Z41" s="12">
        <v>38.210526315789473</v>
      </c>
      <c r="AA41" s="12">
        <v>589.57894736842104</v>
      </c>
      <c r="AB41" s="12">
        <v>585.21052631578948</v>
      </c>
      <c r="AC41" s="12">
        <v>491.15789473684208</v>
      </c>
      <c r="AD41" s="12">
        <v>474.36842105263156</v>
      </c>
      <c r="AE41" s="12">
        <v>121.73684210526316</v>
      </c>
      <c r="AF41" s="12">
        <v>113.31578947368421</v>
      </c>
      <c r="AG41" s="12">
        <v>54.368421052631582</v>
      </c>
      <c r="AH41" s="12">
        <v>74.526315789473685</v>
      </c>
      <c r="AI41" s="12">
        <v>103.05263157894737</v>
      </c>
      <c r="AJ41" s="12">
        <v>23</v>
      </c>
      <c r="AK41" s="12">
        <v>6.1578947368421053</v>
      </c>
      <c r="AL41" s="12">
        <v>16.578947368421051</v>
      </c>
      <c r="AM41" s="12">
        <v>79.578947368421055</v>
      </c>
      <c r="AN41" s="12">
        <v>15.842105263157896</v>
      </c>
      <c r="AO41" s="12">
        <v>18.315789473684209</v>
      </c>
      <c r="AP41" s="12">
        <v>27.526315789473685</v>
      </c>
      <c r="AQ41" s="12">
        <v>88.315789473684205</v>
      </c>
      <c r="AR41" s="12">
        <v>28.94736842105263</v>
      </c>
      <c r="AS41" s="13">
        <v>5349.0526315789466</v>
      </c>
      <c r="AT41" s="14"/>
      <c r="AW41" s="15"/>
    </row>
    <row r="42" spans="1:49">
      <c r="A42" s="1" t="s">
        <v>53</v>
      </c>
      <c r="B42" s="12">
        <v>7.8421052631578947</v>
      </c>
      <c r="C42" s="12">
        <v>26.210526315789473</v>
      </c>
      <c r="D42" s="12">
        <v>6.6315789473684212</v>
      </c>
      <c r="E42" s="12">
        <v>4.5789473684210522</v>
      </c>
      <c r="F42" s="12">
        <v>37.473684210526315</v>
      </c>
      <c r="G42" s="12">
        <v>4.8421052631578947</v>
      </c>
      <c r="H42" s="12">
        <v>21.894736842105264</v>
      </c>
      <c r="I42" s="12">
        <v>58.157894736842103</v>
      </c>
      <c r="J42" s="12">
        <v>65.84210526315789</v>
      </c>
      <c r="K42" s="12">
        <v>10.842105263157896</v>
      </c>
      <c r="L42" s="12">
        <v>11.684210526315789</v>
      </c>
      <c r="M42" s="12">
        <v>15.473684210526315</v>
      </c>
      <c r="N42" s="12">
        <v>8.3684210526315788</v>
      </c>
      <c r="O42" s="12">
        <v>7.1578947368421053</v>
      </c>
      <c r="P42" s="12">
        <v>12.368421052631579</v>
      </c>
      <c r="Q42" s="12">
        <v>5.6315789473684212</v>
      </c>
      <c r="R42" s="12">
        <v>9.2631578947368425</v>
      </c>
      <c r="S42" s="12">
        <v>7.0526315789473681</v>
      </c>
      <c r="T42" s="12">
        <v>21.94736842105263</v>
      </c>
      <c r="U42" s="12">
        <v>15.157894736842104</v>
      </c>
      <c r="V42" s="12">
        <v>19.157894736842106</v>
      </c>
      <c r="W42" s="12">
        <v>4.2105263157894735</v>
      </c>
      <c r="X42" s="12">
        <v>9.8947368421052637</v>
      </c>
      <c r="Y42" s="12">
        <v>4.6315789473684212</v>
      </c>
      <c r="Z42" s="12">
        <v>12.368421052631579</v>
      </c>
      <c r="AA42" s="12">
        <v>518.89473684210532</v>
      </c>
      <c r="AB42" s="12">
        <v>625.47368421052636</v>
      </c>
      <c r="AC42" s="12">
        <v>462</v>
      </c>
      <c r="AD42" s="12">
        <v>333.36842105263156</v>
      </c>
      <c r="AE42" s="12">
        <v>94.421052631578945</v>
      </c>
      <c r="AF42" s="12">
        <v>93.89473684210526</v>
      </c>
      <c r="AG42" s="12">
        <v>38.89473684210526</v>
      </c>
      <c r="AH42" s="12">
        <v>120.31578947368421</v>
      </c>
      <c r="AI42" s="12">
        <v>78.421052631578945</v>
      </c>
      <c r="AJ42" s="12">
        <v>15.368421052631579</v>
      </c>
      <c r="AK42" s="12">
        <v>4.9473684210526319</v>
      </c>
      <c r="AL42" s="12">
        <v>21.05263157894737</v>
      </c>
      <c r="AM42" s="12">
        <v>6.2105263157894735</v>
      </c>
      <c r="AN42" s="12">
        <v>18.315789473684209</v>
      </c>
      <c r="AO42" s="12">
        <v>8.4210526315789469</v>
      </c>
      <c r="AP42" s="12">
        <v>41.736842105263158</v>
      </c>
      <c r="AQ42" s="12">
        <v>34.89473684210526</v>
      </c>
      <c r="AR42" s="12">
        <v>60.842105263157897</v>
      </c>
      <c r="AS42" s="13">
        <v>2988.4210526315792</v>
      </c>
      <c r="AT42" s="14"/>
      <c r="AW42" s="15"/>
    </row>
    <row r="43" spans="1:49">
      <c r="A43" s="1" t="s">
        <v>54</v>
      </c>
      <c r="B43" s="12">
        <v>16.684210526315791</v>
      </c>
      <c r="C43" s="12">
        <v>36.89473684210526</v>
      </c>
      <c r="D43" s="12">
        <v>8.8421052631578956</v>
      </c>
      <c r="E43" s="12">
        <v>8.526315789473685</v>
      </c>
      <c r="F43" s="12">
        <v>34.421052631578945</v>
      </c>
      <c r="G43" s="12">
        <v>8.5789473684210531</v>
      </c>
      <c r="H43" s="12">
        <v>32.263157894736842</v>
      </c>
      <c r="I43" s="12">
        <v>51.421052631578945</v>
      </c>
      <c r="J43" s="12">
        <v>76.368421052631575</v>
      </c>
      <c r="K43" s="12">
        <v>16.684210526315791</v>
      </c>
      <c r="L43" s="12">
        <v>20.05263157894737</v>
      </c>
      <c r="M43" s="12">
        <v>22.631578947368421</v>
      </c>
      <c r="N43" s="12">
        <v>15.736842105263158</v>
      </c>
      <c r="O43" s="12">
        <v>11.736842105263158</v>
      </c>
      <c r="P43" s="12">
        <v>11.578947368421053</v>
      </c>
      <c r="Q43" s="12">
        <v>6.6315789473684212</v>
      </c>
      <c r="R43" s="12">
        <v>4.3157894736842106</v>
      </c>
      <c r="S43" s="12">
        <v>15.736842105263158</v>
      </c>
      <c r="T43" s="12">
        <v>25.157894736842106</v>
      </c>
      <c r="U43" s="12">
        <v>25.263157894736842</v>
      </c>
      <c r="V43" s="12">
        <v>23.94736842105263</v>
      </c>
      <c r="W43" s="12">
        <v>6.6315789473684212</v>
      </c>
      <c r="X43" s="12">
        <v>5.3157894736842106</v>
      </c>
      <c r="Y43" s="12">
        <v>13.894736842105264</v>
      </c>
      <c r="Z43" s="12">
        <v>18.315789473684209</v>
      </c>
      <c r="AA43" s="12">
        <v>471.63157894736844</v>
      </c>
      <c r="AB43" s="12">
        <v>540.52631578947364</v>
      </c>
      <c r="AC43" s="12">
        <v>409.57894736842104</v>
      </c>
      <c r="AD43" s="12">
        <v>314.73684210526318</v>
      </c>
      <c r="AE43" s="12">
        <v>126.26315789473684</v>
      </c>
      <c r="AF43" s="12">
        <v>150.52631578947367</v>
      </c>
      <c r="AG43" s="12">
        <v>67.263157894736835</v>
      </c>
      <c r="AH43" s="12">
        <v>164.31578947368422</v>
      </c>
      <c r="AI43" s="12">
        <v>166.89473684210526</v>
      </c>
      <c r="AJ43" s="12">
        <v>75.368421052631575</v>
      </c>
      <c r="AK43" s="12">
        <v>5.5263157894736841</v>
      </c>
      <c r="AL43" s="12">
        <v>13.894736842105264</v>
      </c>
      <c r="AM43" s="12">
        <v>7.8947368421052628</v>
      </c>
      <c r="AN43" s="12">
        <v>26.210526315789473</v>
      </c>
      <c r="AO43" s="12">
        <v>42.684210526315788</v>
      </c>
      <c r="AP43" s="12">
        <v>7.7894736842105265</v>
      </c>
      <c r="AQ43" s="12">
        <v>53.684210526315788</v>
      </c>
      <c r="AR43" s="12">
        <v>76.368421052631575</v>
      </c>
      <c r="AS43" s="13">
        <v>3241.6315789473688</v>
      </c>
      <c r="AT43" s="14"/>
      <c r="AW43" s="15"/>
    </row>
    <row r="44" spans="1:49">
      <c r="A44" s="1" t="s">
        <v>55</v>
      </c>
      <c r="B44" s="12">
        <v>28.263157894736842</v>
      </c>
      <c r="C44" s="12">
        <v>66.05263157894737</v>
      </c>
      <c r="D44" s="12">
        <v>51.89473684210526</v>
      </c>
      <c r="E44" s="12">
        <v>86</v>
      </c>
      <c r="F44" s="12">
        <v>256.05263157894734</v>
      </c>
      <c r="G44" s="12">
        <v>60.684210526315788</v>
      </c>
      <c r="H44" s="12">
        <v>112.05263157894737</v>
      </c>
      <c r="I44" s="12">
        <v>77.15789473684211</v>
      </c>
      <c r="J44" s="12">
        <v>98</v>
      </c>
      <c r="K44" s="12">
        <v>33.842105263157897</v>
      </c>
      <c r="L44" s="12">
        <v>46.157894736842103</v>
      </c>
      <c r="M44" s="12">
        <v>39.157894736842103</v>
      </c>
      <c r="N44" s="12">
        <v>32.315789473684212</v>
      </c>
      <c r="O44" s="12">
        <v>19.894736842105264</v>
      </c>
      <c r="P44" s="12">
        <v>16.105263157894736</v>
      </c>
      <c r="Q44" s="12">
        <v>8</v>
      </c>
      <c r="R44" s="12">
        <v>18.263157894736842</v>
      </c>
      <c r="S44" s="12">
        <v>42.789473684210527</v>
      </c>
      <c r="T44" s="12">
        <v>88.421052631578945</v>
      </c>
      <c r="U44" s="12">
        <v>130</v>
      </c>
      <c r="V44" s="12">
        <v>138.36842105263159</v>
      </c>
      <c r="W44" s="12">
        <v>71.578947368421055</v>
      </c>
      <c r="X44" s="12">
        <v>63.578947368421055</v>
      </c>
      <c r="Y44" s="12">
        <v>138.05263157894737</v>
      </c>
      <c r="Z44" s="12">
        <v>64</v>
      </c>
      <c r="AA44" s="12">
        <v>449.84210526315792</v>
      </c>
      <c r="AB44" s="12">
        <v>485</v>
      </c>
      <c r="AC44" s="12">
        <v>1156.6842105263158</v>
      </c>
      <c r="AD44" s="12">
        <v>523.47368421052636</v>
      </c>
      <c r="AE44" s="12">
        <v>232.15789473684211</v>
      </c>
      <c r="AF44" s="12">
        <v>231.78947368421052</v>
      </c>
      <c r="AG44" s="12">
        <v>109.26315789473684</v>
      </c>
      <c r="AH44" s="12">
        <v>89.421052631578945</v>
      </c>
      <c r="AI44" s="12">
        <v>184.84210526315789</v>
      </c>
      <c r="AJ44" s="12">
        <v>75.263157894736835</v>
      </c>
      <c r="AK44" s="12">
        <v>17.157894736842106</v>
      </c>
      <c r="AL44" s="12">
        <v>109.94736842105263</v>
      </c>
      <c r="AM44" s="12">
        <v>42.578947368421055</v>
      </c>
      <c r="AN44" s="12">
        <v>86.315789473684205</v>
      </c>
      <c r="AO44" s="12">
        <v>39.421052631578945</v>
      </c>
      <c r="AP44" s="12">
        <v>57.94736842105263</v>
      </c>
      <c r="AQ44" s="12">
        <v>27.894736842105264</v>
      </c>
      <c r="AR44" s="12">
        <v>341.4736842105263</v>
      </c>
      <c r="AS44" s="13">
        <v>6073.3157894736851</v>
      </c>
      <c r="AT44" s="14"/>
      <c r="AW44" s="15"/>
    </row>
    <row r="45" spans="1:49">
      <c r="A45" s="1" t="s">
        <v>56</v>
      </c>
      <c r="B45" s="12">
        <v>26.157894736842106</v>
      </c>
      <c r="C45" s="12">
        <v>51.473684210526315</v>
      </c>
      <c r="D45" s="12">
        <v>23.526315789473685</v>
      </c>
      <c r="E45" s="12">
        <v>35.684210526315788</v>
      </c>
      <c r="F45" s="12">
        <v>173.94736842105263</v>
      </c>
      <c r="G45" s="12">
        <v>25.105263157894736</v>
      </c>
      <c r="H45" s="12">
        <v>53.05263157894737</v>
      </c>
      <c r="I45" s="12">
        <v>99.526315789473685</v>
      </c>
      <c r="J45" s="12">
        <v>112.78947368421052</v>
      </c>
      <c r="K45" s="12">
        <v>17</v>
      </c>
      <c r="L45" s="12">
        <v>24.157894736842106</v>
      </c>
      <c r="M45" s="12">
        <v>26</v>
      </c>
      <c r="N45" s="12">
        <v>13.789473684210526</v>
      </c>
      <c r="O45" s="12">
        <v>8.8947368421052637</v>
      </c>
      <c r="P45" s="12">
        <v>11.631578947368421</v>
      </c>
      <c r="Q45" s="12">
        <v>4.9473684210526319</v>
      </c>
      <c r="R45" s="12">
        <v>6.2631578947368425</v>
      </c>
      <c r="S45" s="12">
        <v>7.1578947368421053</v>
      </c>
      <c r="T45" s="12">
        <v>21</v>
      </c>
      <c r="U45" s="12">
        <v>20.94736842105263</v>
      </c>
      <c r="V45" s="12">
        <v>24.842105263157894</v>
      </c>
      <c r="W45" s="12">
        <v>12.578947368421053</v>
      </c>
      <c r="X45" s="12">
        <v>7.6315789473684212</v>
      </c>
      <c r="Y45" s="12">
        <v>21.578947368421051</v>
      </c>
      <c r="Z45" s="12">
        <v>26.842105263157894</v>
      </c>
      <c r="AA45" s="12">
        <v>852.9473684210526</v>
      </c>
      <c r="AB45" s="12">
        <v>1053.7894736842106</v>
      </c>
      <c r="AC45" s="12">
        <v>651.78947368421052</v>
      </c>
      <c r="AD45" s="12">
        <v>413.57894736842104</v>
      </c>
      <c r="AE45" s="12">
        <v>191.73684210526315</v>
      </c>
      <c r="AF45" s="12">
        <v>237.31578947368422</v>
      </c>
      <c r="AG45" s="12">
        <v>121.94736842105263</v>
      </c>
      <c r="AH45" s="12">
        <v>188.10526315789474</v>
      </c>
      <c r="AI45" s="12">
        <v>267.21052631578948</v>
      </c>
      <c r="AJ45" s="12">
        <v>102.15789473684211</v>
      </c>
      <c r="AK45" s="12">
        <v>5.8947368421052628</v>
      </c>
      <c r="AL45" s="12">
        <v>15.631578947368421</v>
      </c>
      <c r="AM45" s="12">
        <v>13.736842105263158</v>
      </c>
      <c r="AN45" s="12">
        <v>29.789473684210527</v>
      </c>
      <c r="AO45" s="12">
        <v>61.157894736842103</v>
      </c>
      <c r="AP45" s="12">
        <v>69.578947368421055</v>
      </c>
      <c r="AQ45" s="12">
        <v>330.68421052631578</v>
      </c>
      <c r="AR45" s="12">
        <v>20.94736842105263</v>
      </c>
      <c r="AS45" s="13">
        <v>5489.4210526315792</v>
      </c>
      <c r="AT45" s="14"/>
      <c r="AW45" s="15"/>
    </row>
    <row r="46" spans="1:49">
      <c r="A46" s="11" t="s">
        <v>49</v>
      </c>
      <c r="B46" s="14">
        <v>3706.842105263157</v>
      </c>
      <c r="C46" s="14">
        <v>7455.3684210526299</v>
      </c>
      <c r="D46" s="14">
        <v>4489.578947368419</v>
      </c>
      <c r="E46" s="14">
        <v>4094.9473684210534</v>
      </c>
      <c r="F46" s="14">
        <v>12247.999999999996</v>
      </c>
      <c r="G46" s="14">
        <v>4903.7894736842109</v>
      </c>
      <c r="H46" s="14">
        <v>8524.5789473684199</v>
      </c>
      <c r="I46" s="14">
        <v>10951.736842105262</v>
      </c>
      <c r="J46" s="14">
        <v>12485.052631578947</v>
      </c>
      <c r="K46" s="14">
        <v>6154.4210526315755</v>
      </c>
      <c r="L46" s="14">
        <v>7596.315789473686</v>
      </c>
      <c r="M46" s="14">
        <v>5694.0526315789493</v>
      </c>
      <c r="N46" s="14">
        <v>5251.2631578947357</v>
      </c>
      <c r="O46" s="14">
        <v>5447.105263157895</v>
      </c>
      <c r="P46" s="14">
        <v>4994.5263157894724</v>
      </c>
      <c r="Q46" s="14">
        <v>3236.4736842105249</v>
      </c>
      <c r="R46" s="14">
        <v>4055.8947368421041</v>
      </c>
      <c r="S46" s="14">
        <v>7533.7894736842109</v>
      </c>
      <c r="T46" s="14">
        <v>5580.21052631579</v>
      </c>
      <c r="U46" s="14">
        <v>6400.6315789473692</v>
      </c>
      <c r="V46" s="14">
        <v>6117.0526315789475</v>
      </c>
      <c r="W46" s="14">
        <v>3378.7894736842118</v>
      </c>
      <c r="X46" s="14">
        <v>2732.8947368421054</v>
      </c>
      <c r="Y46" s="14">
        <v>5140.6842105263158</v>
      </c>
      <c r="Z46" s="14">
        <v>5952.0526315789475</v>
      </c>
      <c r="AA46" s="14">
        <v>32975.105263157886</v>
      </c>
      <c r="AB46" s="14">
        <v>34323.315789473687</v>
      </c>
      <c r="AC46" s="14">
        <v>30241.578947368427</v>
      </c>
      <c r="AD46" s="14">
        <v>20933.789473684203</v>
      </c>
      <c r="AE46" s="14">
        <v>10924.105263157893</v>
      </c>
      <c r="AF46" s="14">
        <v>13108.842105263162</v>
      </c>
      <c r="AG46" s="14">
        <v>7538.78947368421</v>
      </c>
      <c r="AH46" s="14">
        <v>13539.84210526316</v>
      </c>
      <c r="AI46" s="14">
        <v>9080.78947368421</v>
      </c>
      <c r="AJ46" s="14">
        <v>4055.7894736842109</v>
      </c>
      <c r="AK46" s="14">
        <v>2545.894736842105</v>
      </c>
      <c r="AL46" s="14">
        <v>6869.0526315789475</v>
      </c>
      <c r="AM46" s="14">
        <v>2333.8421052631588</v>
      </c>
      <c r="AN46" s="14">
        <v>5187.7368421052615</v>
      </c>
      <c r="AO46" s="14">
        <v>2974.4210526315783</v>
      </c>
      <c r="AP46" s="14">
        <v>3121.6315789473692</v>
      </c>
      <c r="AQ46" s="14">
        <v>5940.894736842105</v>
      </c>
      <c r="AR46" s="14">
        <v>5584.4210526315792</v>
      </c>
      <c r="AS46" s="14">
        <v>367591.4736842105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40848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6.25</v>
      </c>
      <c r="C3" s="12">
        <v>69.5</v>
      </c>
      <c r="D3" s="12">
        <v>65.25</v>
      </c>
      <c r="E3" s="12">
        <v>47.25</v>
      </c>
      <c r="F3" s="12">
        <v>189</v>
      </c>
      <c r="G3" s="12">
        <v>72.25</v>
      </c>
      <c r="H3" s="12">
        <v>73</v>
      </c>
      <c r="I3" s="12">
        <v>46</v>
      </c>
      <c r="J3" s="12">
        <v>69.25</v>
      </c>
      <c r="K3" s="12">
        <v>17.5</v>
      </c>
      <c r="L3" s="12">
        <v>73.75</v>
      </c>
      <c r="M3" s="12">
        <v>53</v>
      </c>
      <c r="N3" s="12">
        <v>20.5</v>
      </c>
      <c r="O3" s="12">
        <v>17</v>
      </c>
      <c r="P3" s="12">
        <v>22.5</v>
      </c>
      <c r="Q3" s="12">
        <v>12.75</v>
      </c>
      <c r="R3" s="12">
        <v>8</v>
      </c>
      <c r="S3" s="12">
        <v>28.75</v>
      </c>
      <c r="T3" s="12">
        <v>19.75</v>
      </c>
      <c r="U3" s="12">
        <v>9.25</v>
      </c>
      <c r="V3" s="12">
        <v>14.5</v>
      </c>
      <c r="W3" s="12">
        <v>5.25</v>
      </c>
      <c r="X3" s="12">
        <v>5</v>
      </c>
      <c r="Y3" s="12">
        <v>13.75</v>
      </c>
      <c r="Z3" s="12">
        <v>15</v>
      </c>
      <c r="AA3" s="12">
        <v>109.25</v>
      </c>
      <c r="AB3" s="12">
        <v>74.5</v>
      </c>
      <c r="AC3" s="12">
        <v>284.5</v>
      </c>
      <c r="AD3" s="12">
        <v>91.25</v>
      </c>
      <c r="AE3" s="12">
        <v>70.25</v>
      </c>
      <c r="AF3" s="12">
        <v>79.5</v>
      </c>
      <c r="AG3" s="12">
        <v>21</v>
      </c>
      <c r="AH3" s="12">
        <v>36.25</v>
      </c>
      <c r="AI3" s="12">
        <v>25.5</v>
      </c>
      <c r="AJ3" s="12">
        <v>7.5</v>
      </c>
      <c r="AK3" s="12">
        <v>5.25</v>
      </c>
      <c r="AL3" s="12">
        <v>8.25</v>
      </c>
      <c r="AM3" s="12">
        <v>4</v>
      </c>
      <c r="AN3" s="12">
        <v>28.75</v>
      </c>
      <c r="AO3" s="12">
        <v>5.5</v>
      </c>
      <c r="AP3" s="12">
        <v>13.5</v>
      </c>
      <c r="AQ3" s="12">
        <v>24</v>
      </c>
      <c r="AR3" s="12">
        <v>12.25</v>
      </c>
      <c r="AS3" s="12">
        <v>1.5</v>
      </c>
      <c r="AT3" s="13">
        <v>1876.5</v>
      </c>
      <c r="AU3" s="14"/>
      <c r="AW3" s="9" t="s">
        <v>38</v>
      </c>
      <c r="AX3" s="24">
        <f>SUM(B3:Z27,AK3:AN27,B38:Z41,AK38:AN41,B46:Z46,AS3:AS27,AS38:AS41,AK46:AN46,AS46)</f>
        <v>36112.75</v>
      </c>
      <c r="AZ3" s="9" t="s">
        <v>39</v>
      </c>
      <c r="BA3" s="15">
        <f>SUM(AX12:AX18,AY12:BD12)</f>
        <v>110918.25</v>
      </c>
      <c r="BB3" s="16">
        <f>BA3/BE$19</f>
        <v>0.63137604808825287</v>
      </c>
    </row>
    <row r="4" spans="1:57">
      <c r="A4" s="1" t="s">
        <v>3</v>
      </c>
      <c r="B4" s="12">
        <v>75.25</v>
      </c>
      <c r="C4" s="12">
        <v>8.5</v>
      </c>
      <c r="D4" s="12">
        <v>67.5</v>
      </c>
      <c r="E4" s="12">
        <v>67.5</v>
      </c>
      <c r="F4" s="12">
        <v>324</v>
      </c>
      <c r="G4" s="12">
        <v>99.5</v>
      </c>
      <c r="H4" s="12">
        <v>129.75</v>
      </c>
      <c r="I4" s="12">
        <v>81.25</v>
      </c>
      <c r="J4" s="12">
        <v>145</v>
      </c>
      <c r="K4" s="12">
        <v>30</v>
      </c>
      <c r="L4" s="12">
        <v>105.75</v>
      </c>
      <c r="M4" s="12">
        <v>78.75</v>
      </c>
      <c r="N4" s="12">
        <v>35.75</v>
      </c>
      <c r="O4" s="12">
        <v>45.5</v>
      </c>
      <c r="P4" s="12">
        <v>34.5</v>
      </c>
      <c r="Q4" s="12">
        <v>17.5</v>
      </c>
      <c r="R4" s="12">
        <v>21.5</v>
      </c>
      <c r="S4" s="12">
        <v>40.5</v>
      </c>
      <c r="T4" s="12">
        <v>26.25</v>
      </c>
      <c r="U4" s="12">
        <v>13.75</v>
      </c>
      <c r="V4" s="12">
        <v>21</v>
      </c>
      <c r="W4" s="12">
        <v>7</v>
      </c>
      <c r="X4" s="12">
        <v>8</v>
      </c>
      <c r="Y4" s="12">
        <v>25</v>
      </c>
      <c r="Z4" s="12">
        <v>27.5</v>
      </c>
      <c r="AA4" s="12">
        <v>282</v>
      </c>
      <c r="AB4" s="12">
        <v>221.5</v>
      </c>
      <c r="AC4" s="12">
        <v>720.5</v>
      </c>
      <c r="AD4" s="12">
        <v>196.25</v>
      </c>
      <c r="AE4" s="12">
        <v>78.25</v>
      </c>
      <c r="AF4" s="12">
        <v>90</v>
      </c>
      <c r="AG4" s="12">
        <v>29.75</v>
      </c>
      <c r="AH4" s="12">
        <v>58.75</v>
      </c>
      <c r="AI4" s="12">
        <v>51.25</v>
      </c>
      <c r="AJ4" s="12">
        <v>21.25</v>
      </c>
      <c r="AK4" s="12">
        <v>9.75</v>
      </c>
      <c r="AL4" s="12">
        <v>15.75</v>
      </c>
      <c r="AM4" s="12">
        <v>3.5</v>
      </c>
      <c r="AN4" s="12">
        <v>34.5</v>
      </c>
      <c r="AO4" s="12">
        <v>11</v>
      </c>
      <c r="AP4" s="12">
        <v>19.75</v>
      </c>
      <c r="AQ4" s="12">
        <v>51.25</v>
      </c>
      <c r="AR4" s="12">
        <v>20.25</v>
      </c>
      <c r="AS4" s="12">
        <v>4.75</v>
      </c>
      <c r="AT4" s="13">
        <v>3456.5</v>
      </c>
      <c r="AU4" s="14"/>
      <c r="AW4" s="9" t="s">
        <v>40</v>
      </c>
      <c r="AX4" s="24">
        <f>SUM(AA28:AJ37, AA42:AJ45, AO28:AR37, AO42:AR45)</f>
        <v>55750.75</v>
      </c>
      <c r="AZ4" s="9" t="s">
        <v>41</v>
      </c>
      <c r="BA4" s="15">
        <f>SUM(AY13:BC18)</f>
        <v>58899.25</v>
      </c>
      <c r="BB4" s="16">
        <f>BA4/BE$19</f>
        <v>0.33527012642520082</v>
      </c>
    </row>
    <row r="5" spans="1:57">
      <c r="A5" s="1" t="s">
        <v>4</v>
      </c>
      <c r="B5" s="12">
        <v>80.75</v>
      </c>
      <c r="C5" s="12">
        <v>62.75</v>
      </c>
      <c r="D5" s="12">
        <v>9.5</v>
      </c>
      <c r="E5" s="12">
        <v>43</v>
      </c>
      <c r="F5" s="12">
        <v>349.75</v>
      </c>
      <c r="G5" s="12">
        <v>81.5</v>
      </c>
      <c r="H5" s="12">
        <v>72.75</v>
      </c>
      <c r="I5" s="12">
        <v>67.5</v>
      </c>
      <c r="J5" s="12">
        <v>93.25</v>
      </c>
      <c r="K5" s="12">
        <v>25.25</v>
      </c>
      <c r="L5" s="12">
        <v>50.75</v>
      </c>
      <c r="M5" s="12">
        <v>38</v>
      </c>
      <c r="N5" s="12">
        <v>13</v>
      </c>
      <c r="O5" s="12">
        <v>13.5</v>
      </c>
      <c r="P5" s="12">
        <v>11.5</v>
      </c>
      <c r="Q5" s="12">
        <v>5</v>
      </c>
      <c r="R5" s="12">
        <v>9.75</v>
      </c>
      <c r="S5" s="12">
        <v>25.5</v>
      </c>
      <c r="T5" s="12">
        <v>11.75</v>
      </c>
      <c r="U5" s="12">
        <v>7.25</v>
      </c>
      <c r="V5" s="12">
        <v>15</v>
      </c>
      <c r="W5" s="12">
        <v>8</v>
      </c>
      <c r="X5" s="12">
        <v>3.5</v>
      </c>
      <c r="Y5" s="12">
        <v>22.75</v>
      </c>
      <c r="Z5" s="12">
        <v>8.75</v>
      </c>
      <c r="AA5" s="12">
        <v>187.25</v>
      </c>
      <c r="AB5" s="12">
        <v>156.75</v>
      </c>
      <c r="AC5" s="12">
        <v>421.75</v>
      </c>
      <c r="AD5" s="12">
        <v>136.75</v>
      </c>
      <c r="AE5" s="12">
        <v>55.5</v>
      </c>
      <c r="AF5" s="12">
        <v>44.75</v>
      </c>
      <c r="AG5" s="12">
        <v>14.25</v>
      </c>
      <c r="AH5" s="12">
        <v>18.25</v>
      </c>
      <c r="AI5" s="12">
        <v>16</v>
      </c>
      <c r="AJ5" s="12">
        <v>3</v>
      </c>
      <c r="AK5" s="12">
        <v>5</v>
      </c>
      <c r="AL5" s="12">
        <v>6.25</v>
      </c>
      <c r="AM5" s="12">
        <v>2</v>
      </c>
      <c r="AN5" s="12">
        <v>12</v>
      </c>
      <c r="AO5" s="12">
        <v>4</v>
      </c>
      <c r="AP5" s="12">
        <v>4</v>
      </c>
      <c r="AQ5" s="12">
        <v>41</v>
      </c>
      <c r="AR5" s="12">
        <v>10.5</v>
      </c>
      <c r="AS5" s="12">
        <v>4</v>
      </c>
      <c r="AT5" s="13">
        <v>2273</v>
      </c>
      <c r="AU5" s="14"/>
      <c r="AW5" s="9" t="s">
        <v>42</v>
      </c>
      <c r="AX5" s="24">
        <f>SUM(AA3:AJ27,B28:Z37,AA38:AJ41,AK28:AN37, B42:Z45, AK42:AN45, AO3:AR27, AO38:AR41,AS28:AS37,AS42:AS45,AA46:AJ46,AO46:AR46)</f>
        <v>85888.5</v>
      </c>
    </row>
    <row r="6" spans="1:57">
      <c r="A6" s="1" t="s">
        <v>5</v>
      </c>
      <c r="B6" s="12">
        <v>49.5</v>
      </c>
      <c r="C6" s="12">
        <v>55.75</v>
      </c>
      <c r="D6" s="12">
        <v>45</v>
      </c>
      <c r="E6" s="12">
        <v>13.75</v>
      </c>
      <c r="F6" s="12">
        <v>121</v>
      </c>
      <c r="G6" s="12">
        <v>46.25</v>
      </c>
      <c r="H6" s="12">
        <v>60.5</v>
      </c>
      <c r="I6" s="12">
        <v>80.75</v>
      </c>
      <c r="J6" s="12">
        <v>103.75</v>
      </c>
      <c r="K6" s="12">
        <v>28</v>
      </c>
      <c r="L6" s="12">
        <v>60.5</v>
      </c>
      <c r="M6" s="12">
        <v>37.5</v>
      </c>
      <c r="N6" s="12">
        <v>14.25</v>
      </c>
      <c r="O6" s="12">
        <v>16</v>
      </c>
      <c r="P6" s="12">
        <v>17.75</v>
      </c>
      <c r="Q6" s="12">
        <v>6</v>
      </c>
      <c r="R6" s="12">
        <v>8</v>
      </c>
      <c r="S6" s="12">
        <v>28.75</v>
      </c>
      <c r="T6" s="12">
        <v>15</v>
      </c>
      <c r="U6" s="12">
        <v>13.25</v>
      </c>
      <c r="V6" s="12">
        <v>13</v>
      </c>
      <c r="W6" s="12">
        <v>10.25</v>
      </c>
      <c r="X6" s="12">
        <v>2.5</v>
      </c>
      <c r="Y6" s="12">
        <v>13.25</v>
      </c>
      <c r="Z6" s="12">
        <v>11</v>
      </c>
      <c r="AA6" s="12">
        <v>301.75</v>
      </c>
      <c r="AB6" s="12">
        <v>219.75</v>
      </c>
      <c r="AC6" s="12">
        <v>447.25</v>
      </c>
      <c r="AD6" s="12">
        <v>236</v>
      </c>
      <c r="AE6" s="12">
        <v>103</v>
      </c>
      <c r="AF6" s="12">
        <v>94</v>
      </c>
      <c r="AG6" s="12">
        <v>25.25</v>
      </c>
      <c r="AH6" s="12">
        <v>23.25</v>
      </c>
      <c r="AI6" s="12">
        <v>17.25</v>
      </c>
      <c r="AJ6" s="12">
        <v>4.25</v>
      </c>
      <c r="AK6" s="12">
        <v>4</v>
      </c>
      <c r="AL6" s="12">
        <v>14</v>
      </c>
      <c r="AM6" s="12">
        <v>3.75</v>
      </c>
      <c r="AN6" s="12">
        <v>11.5</v>
      </c>
      <c r="AO6" s="12">
        <v>1.5</v>
      </c>
      <c r="AP6" s="12">
        <v>3.75</v>
      </c>
      <c r="AQ6" s="12">
        <v>80.75</v>
      </c>
      <c r="AR6" s="12">
        <v>18.5</v>
      </c>
      <c r="AS6" s="12">
        <v>4</v>
      </c>
      <c r="AT6" s="13">
        <v>2484.75</v>
      </c>
      <c r="AU6" s="14"/>
      <c r="AX6" s="12"/>
    </row>
    <row r="7" spans="1:57">
      <c r="A7" s="1" t="s">
        <v>6</v>
      </c>
      <c r="B7" s="12">
        <v>209</v>
      </c>
      <c r="C7" s="12">
        <v>338.75</v>
      </c>
      <c r="D7" s="12">
        <v>355.5</v>
      </c>
      <c r="E7" s="12">
        <v>133</v>
      </c>
      <c r="F7" s="12">
        <v>27</v>
      </c>
      <c r="G7" s="12">
        <v>233.75</v>
      </c>
      <c r="H7" s="12">
        <v>253.5</v>
      </c>
      <c r="I7" s="12">
        <v>266.25</v>
      </c>
      <c r="J7" s="12">
        <v>272.75</v>
      </c>
      <c r="K7" s="12">
        <v>90.5</v>
      </c>
      <c r="L7" s="12">
        <v>180.25</v>
      </c>
      <c r="M7" s="12">
        <v>172.25</v>
      </c>
      <c r="N7" s="12">
        <v>71.75</v>
      </c>
      <c r="O7" s="12">
        <v>76.5</v>
      </c>
      <c r="P7" s="12">
        <v>65.75</v>
      </c>
      <c r="Q7" s="12">
        <v>31</v>
      </c>
      <c r="R7" s="12">
        <v>76.25</v>
      </c>
      <c r="S7" s="12">
        <v>162.5</v>
      </c>
      <c r="T7" s="12">
        <v>55</v>
      </c>
      <c r="U7" s="12">
        <v>36.25</v>
      </c>
      <c r="V7" s="12">
        <v>83.25</v>
      </c>
      <c r="W7" s="12">
        <v>42</v>
      </c>
      <c r="X7" s="12">
        <v>35.75</v>
      </c>
      <c r="Y7" s="12">
        <v>38.75</v>
      </c>
      <c r="Z7" s="12">
        <v>51.75</v>
      </c>
      <c r="AA7" s="12">
        <v>670.5</v>
      </c>
      <c r="AB7" s="12">
        <v>537.25</v>
      </c>
      <c r="AC7" s="12">
        <v>1260.5</v>
      </c>
      <c r="AD7" s="12">
        <v>463.75</v>
      </c>
      <c r="AE7" s="12">
        <v>250</v>
      </c>
      <c r="AF7" s="12">
        <v>183.5</v>
      </c>
      <c r="AG7" s="12">
        <v>84</v>
      </c>
      <c r="AH7" s="12">
        <v>57</v>
      </c>
      <c r="AI7" s="12">
        <v>79.75</v>
      </c>
      <c r="AJ7" s="12">
        <v>15.75</v>
      </c>
      <c r="AK7" s="12">
        <v>20.25</v>
      </c>
      <c r="AL7" s="12">
        <v>59</v>
      </c>
      <c r="AM7" s="12">
        <v>13.5</v>
      </c>
      <c r="AN7" s="12">
        <v>58.75</v>
      </c>
      <c r="AO7" s="12">
        <v>13.25</v>
      </c>
      <c r="AP7" s="12">
        <v>17.75</v>
      </c>
      <c r="AQ7" s="12">
        <v>170.25</v>
      </c>
      <c r="AR7" s="12">
        <v>125.25</v>
      </c>
      <c r="AS7" s="12">
        <v>18.5</v>
      </c>
      <c r="AT7" s="13">
        <v>7457.5</v>
      </c>
      <c r="AU7" s="14"/>
      <c r="AX7" s="12"/>
    </row>
    <row r="8" spans="1:57">
      <c r="A8" s="1" t="s">
        <v>7</v>
      </c>
      <c r="B8" s="12">
        <v>85</v>
      </c>
      <c r="C8" s="12">
        <v>101.25</v>
      </c>
      <c r="D8" s="12">
        <v>71.25</v>
      </c>
      <c r="E8" s="12">
        <v>43</v>
      </c>
      <c r="F8" s="12">
        <v>196.25</v>
      </c>
      <c r="G8" s="12">
        <v>11</v>
      </c>
      <c r="H8" s="12">
        <v>89.25</v>
      </c>
      <c r="I8" s="12">
        <v>135.5</v>
      </c>
      <c r="J8" s="12">
        <v>147</v>
      </c>
      <c r="K8" s="12">
        <v>34.25</v>
      </c>
      <c r="L8" s="12">
        <v>86.5</v>
      </c>
      <c r="M8" s="12">
        <v>76</v>
      </c>
      <c r="N8" s="12">
        <v>29</v>
      </c>
      <c r="O8" s="12">
        <v>41.25</v>
      </c>
      <c r="P8" s="12">
        <v>31.75</v>
      </c>
      <c r="Q8" s="12">
        <v>6.25</v>
      </c>
      <c r="R8" s="12">
        <v>9.5</v>
      </c>
      <c r="S8" s="12">
        <v>28.25</v>
      </c>
      <c r="T8" s="12">
        <v>10.75</v>
      </c>
      <c r="U8" s="12">
        <v>7.5</v>
      </c>
      <c r="V8" s="12">
        <v>21.75</v>
      </c>
      <c r="W8" s="12">
        <v>6.75</v>
      </c>
      <c r="X8" s="12">
        <v>5.5</v>
      </c>
      <c r="Y8" s="12">
        <v>11</v>
      </c>
      <c r="Z8" s="12">
        <v>30</v>
      </c>
      <c r="AA8" s="12">
        <v>216.5</v>
      </c>
      <c r="AB8" s="12">
        <v>159.25</v>
      </c>
      <c r="AC8" s="12">
        <v>369.5</v>
      </c>
      <c r="AD8" s="12">
        <v>228.5</v>
      </c>
      <c r="AE8" s="12">
        <v>163.5</v>
      </c>
      <c r="AF8" s="12">
        <v>105.5</v>
      </c>
      <c r="AG8" s="12">
        <v>18.5</v>
      </c>
      <c r="AH8" s="12">
        <v>16.25</v>
      </c>
      <c r="AI8" s="12">
        <v>15.75</v>
      </c>
      <c r="AJ8" s="12">
        <v>3.25</v>
      </c>
      <c r="AK8" s="12">
        <v>8.25</v>
      </c>
      <c r="AL8" s="12">
        <v>15.25</v>
      </c>
      <c r="AM8" s="12">
        <v>1.75</v>
      </c>
      <c r="AN8" s="12">
        <v>23.5</v>
      </c>
      <c r="AO8" s="12">
        <v>2.5</v>
      </c>
      <c r="AP8" s="12">
        <v>3.5</v>
      </c>
      <c r="AQ8" s="12">
        <v>53.5</v>
      </c>
      <c r="AR8" s="12">
        <v>17</v>
      </c>
      <c r="AS8" s="12">
        <v>2.25</v>
      </c>
      <c r="AT8" s="13">
        <v>2739.5</v>
      </c>
      <c r="AU8" s="14"/>
      <c r="AX8" s="15"/>
    </row>
    <row r="9" spans="1:57">
      <c r="A9" s="1" t="s">
        <v>8</v>
      </c>
      <c r="B9" s="12">
        <v>94.5</v>
      </c>
      <c r="C9" s="12">
        <v>122</v>
      </c>
      <c r="D9" s="12">
        <v>59.75</v>
      </c>
      <c r="E9" s="12">
        <v>52</v>
      </c>
      <c r="F9" s="12">
        <v>240</v>
      </c>
      <c r="G9" s="12">
        <v>92</v>
      </c>
      <c r="H9" s="12">
        <v>14</v>
      </c>
      <c r="I9" s="12">
        <v>95</v>
      </c>
      <c r="J9" s="12">
        <v>131.75</v>
      </c>
      <c r="K9" s="12">
        <v>25.75</v>
      </c>
      <c r="L9" s="12">
        <v>106</v>
      </c>
      <c r="M9" s="12">
        <v>115.25</v>
      </c>
      <c r="N9" s="12">
        <v>43</v>
      </c>
      <c r="O9" s="12">
        <v>62</v>
      </c>
      <c r="P9" s="12">
        <v>58.25</v>
      </c>
      <c r="Q9" s="12">
        <v>27</v>
      </c>
      <c r="R9" s="12">
        <v>22</v>
      </c>
      <c r="S9" s="12">
        <v>40.5</v>
      </c>
      <c r="T9" s="12">
        <v>48</v>
      </c>
      <c r="U9" s="12">
        <v>31</v>
      </c>
      <c r="V9" s="12">
        <v>45.5</v>
      </c>
      <c r="W9" s="12">
        <v>15.5</v>
      </c>
      <c r="X9" s="12">
        <v>17</v>
      </c>
      <c r="Y9" s="12">
        <v>45.25</v>
      </c>
      <c r="Z9" s="12">
        <v>55.5</v>
      </c>
      <c r="AA9" s="12">
        <v>375.75</v>
      </c>
      <c r="AB9" s="12">
        <v>292.75</v>
      </c>
      <c r="AC9" s="12">
        <v>734.5</v>
      </c>
      <c r="AD9" s="12">
        <v>374.75</v>
      </c>
      <c r="AE9" s="12">
        <v>235.25</v>
      </c>
      <c r="AF9" s="12">
        <v>182</v>
      </c>
      <c r="AG9" s="12">
        <v>33.75</v>
      </c>
      <c r="AH9" s="12">
        <v>41.25</v>
      </c>
      <c r="AI9" s="12">
        <v>31.5</v>
      </c>
      <c r="AJ9" s="12">
        <v>5.5</v>
      </c>
      <c r="AK9" s="12">
        <v>11</v>
      </c>
      <c r="AL9" s="12">
        <v>12.25</v>
      </c>
      <c r="AM9" s="12">
        <v>7</v>
      </c>
      <c r="AN9" s="12">
        <v>86.75</v>
      </c>
      <c r="AO9" s="12">
        <v>3.25</v>
      </c>
      <c r="AP9" s="12">
        <v>9.25</v>
      </c>
      <c r="AQ9" s="12">
        <v>93.5</v>
      </c>
      <c r="AR9" s="12">
        <v>23.5</v>
      </c>
      <c r="AS9" s="12">
        <v>6.25</v>
      </c>
      <c r="AT9" s="13">
        <v>4218.25</v>
      </c>
      <c r="AU9" s="14"/>
      <c r="AX9" s="15"/>
    </row>
    <row r="10" spans="1:57">
      <c r="A10" s="1">
        <v>19</v>
      </c>
      <c r="B10" s="12">
        <v>49</v>
      </c>
      <c r="C10" s="12">
        <v>72.75</v>
      </c>
      <c r="D10" s="12">
        <v>49.75</v>
      </c>
      <c r="E10" s="12">
        <v>62.25</v>
      </c>
      <c r="F10" s="12">
        <v>230.25</v>
      </c>
      <c r="G10" s="12">
        <v>103</v>
      </c>
      <c r="H10" s="12">
        <v>86.25</v>
      </c>
      <c r="I10" s="12">
        <v>8</v>
      </c>
      <c r="J10" s="12">
        <v>27</v>
      </c>
      <c r="K10" s="12">
        <v>13.5</v>
      </c>
      <c r="L10" s="12">
        <v>70.75</v>
      </c>
      <c r="M10" s="12">
        <v>78.25</v>
      </c>
      <c r="N10" s="12">
        <v>41.25</v>
      </c>
      <c r="O10" s="12">
        <v>54</v>
      </c>
      <c r="P10" s="12">
        <v>46.25</v>
      </c>
      <c r="Q10" s="12">
        <v>19.25</v>
      </c>
      <c r="R10" s="12">
        <v>26.25</v>
      </c>
      <c r="S10" s="12">
        <v>36.5</v>
      </c>
      <c r="T10" s="12">
        <v>32.75</v>
      </c>
      <c r="U10" s="12">
        <v>29.25</v>
      </c>
      <c r="V10" s="12">
        <v>42.5</v>
      </c>
      <c r="W10" s="12">
        <v>18.25</v>
      </c>
      <c r="X10" s="12">
        <v>19.75</v>
      </c>
      <c r="Y10" s="12">
        <v>65.75</v>
      </c>
      <c r="Z10" s="12">
        <v>37.5</v>
      </c>
      <c r="AA10" s="12">
        <v>212.75</v>
      </c>
      <c r="AB10" s="12">
        <v>195.25</v>
      </c>
      <c r="AC10" s="12">
        <v>462.25</v>
      </c>
      <c r="AD10" s="12">
        <v>275.5</v>
      </c>
      <c r="AE10" s="12">
        <v>149.5</v>
      </c>
      <c r="AF10" s="12">
        <v>126.75</v>
      </c>
      <c r="AG10" s="12">
        <v>27.5</v>
      </c>
      <c r="AH10" s="12">
        <v>30.75</v>
      </c>
      <c r="AI10" s="12">
        <v>24</v>
      </c>
      <c r="AJ10" s="12">
        <v>5.75</v>
      </c>
      <c r="AK10" s="12">
        <v>9</v>
      </c>
      <c r="AL10" s="12">
        <v>17</v>
      </c>
      <c r="AM10" s="12">
        <v>10.5</v>
      </c>
      <c r="AN10" s="12">
        <v>45.5</v>
      </c>
      <c r="AO10" s="12">
        <v>5.5</v>
      </c>
      <c r="AP10" s="12">
        <v>9.25</v>
      </c>
      <c r="AQ10" s="12">
        <v>40.75</v>
      </c>
      <c r="AR10" s="12">
        <v>16.25</v>
      </c>
      <c r="AS10" s="12">
        <v>4.75</v>
      </c>
      <c r="AT10" s="13">
        <v>2988.5</v>
      </c>
      <c r="AU10" s="14"/>
      <c r="AW10" s="17"/>
      <c r="AX10" s="15"/>
      <c r="BD10" s="11"/>
    </row>
    <row r="11" spans="1:57">
      <c r="A11" s="1">
        <v>12</v>
      </c>
      <c r="B11" s="12">
        <v>70.75</v>
      </c>
      <c r="C11" s="12">
        <v>127.5</v>
      </c>
      <c r="D11" s="12">
        <v>105.25</v>
      </c>
      <c r="E11" s="12">
        <v>121.25</v>
      </c>
      <c r="F11" s="12">
        <v>255</v>
      </c>
      <c r="G11" s="12">
        <v>150</v>
      </c>
      <c r="H11" s="12">
        <v>139.75</v>
      </c>
      <c r="I11" s="12">
        <v>31.75</v>
      </c>
      <c r="J11" s="12">
        <v>15</v>
      </c>
      <c r="K11" s="12">
        <v>12.75</v>
      </c>
      <c r="L11" s="12">
        <v>97.5</v>
      </c>
      <c r="M11" s="12">
        <v>133.5</v>
      </c>
      <c r="N11" s="12">
        <v>75</v>
      </c>
      <c r="O11" s="12">
        <v>103.5</v>
      </c>
      <c r="P11" s="12">
        <v>65.25</v>
      </c>
      <c r="Q11" s="12">
        <v>41.5</v>
      </c>
      <c r="R11" s="12">
        <v>42.75</v>
      </c>
      <c r="S11" s="12">
        <v>84.75</v>
      </c>
      <c r="T11" s="12">
        <v>60.75</v>
      </c>
      <c r="U11" s="12">
        <v>39.5</v>
      </c>
      <c r="V11" s="12">
        <v>75</v>
      </c>
      <c r="W11" s="12">
        <v>41</v>
      </c>
      <c r="X11" s="12">
        <v>28.5</v>
      </c>
      <c r="Y11" s="12">
        <v>89.75</v>
      </c>
      <c r="Z11" s="12">
        <v>84.5</v>
      </c>
      <c r="AA11" s="12">
        <v>309</v>
      </c>
      <c r="AB11" s="12">
        <v>242.5</v>
      </c>
      <c r="AC11" s="12">
        <v>676</v>
      </c>
      <c r="AD11" s="12">
        <v>286.5</v>
      </c>
      <c r="AE11" s="12">
        <v>155.25</v>
      </c>
      <c r="AF11" s="12">
        <v>125.25</v>
      </c>
      <c r="AG11" s="12">
        <v>46.5</v>
      </c>
      <c r="AH11" s="12">
        <v>68</v>
      </c>
      <c r="AI11" s="12">
        <v>52.5</v>
      </c>
      <c r="AJ11" s="12">
        <v>20.5</v>
      </c>
      <c r="AK11" s="12">
        <v>12.75</v>
      </c>
      <c r="AL11" s="12">
        <v>32.5</v>
      </c>
      <c r="AM11" s="12">
        <v>15.75</v>
      </c>
      <c r="AN11" s="12">
        <v>50.25</v>
      </c>
      <c r="AO11" s="12">
        <v>15.5</v>
      </c>
      <c r="AP11" s="12">
        <v>19.5</v>
      </c>
      <c r="AQ11" s="12">
        <v>71</v>
      </c>
      <c r="AR11" s="12">
        <v>43.25</v>
      </c>
      <c r="AS11" s="12">
        <v>9</v>
      </c>
      <c r="AT11" s="13">
        <v>4343.25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22</v>
      </c>
      <c r="C12" s="12">
        <v>38.25</v>
      </c>
      <c r="D12" s="12">
        <v>22</v>
      </c>
      <c r="E12" s="12">
        <v>26.25</v>
      </c>
      <c r="F12" s="12">
        <v>93.5</v>
      </c>
      <c r="G12" s="12">
        <v>37.25</v>
      </c>
      <c r="H12" s="12">
        <v>34</v>
      </c>
      <c r="I12" s="12">
        <v>10.5</v>
      </c>
      <c r="J12" s="12">
        <v>17.75</v>
      </c>
      <c r="K12" s="12">
        <v>8.5</v>
      </c>
      <c r="L12" s="12">
        <v>63.5</v>
      </c>
      <c r="M12" s="12">
        <v>122.75</v>
      </c>
      <c r="N12" s="12">
        <v>97.25</v>
      </c>
      <c r="O12" s="12">
        <v>136</v>
      </c>
      <c r="P12" s="12">
        <v>54</v>
      </c>
      <c r="Q12" s="12">
        <v>20.5</v>
      </c>
      <c r="R12" s="12">
        <v>43.25</v>
      </c>
      <c r="S12" s="12">
        <v>51.75</v>
      </c>
      <c r="T12" s="12">
        <v>10</v>
      </c>
      <c r="U12" s="12">
        <v>8.75</v>
      </c>
      <c r="V12" s="12">
        <v>12.75</v>
      </c>
      <c r="W12" s="12">
        <v>4.25</v>
      </c>
      <c r="X12" s="12">
        <v>6.25</v>
      </c>
      <c r="Y12" s="12">
        <v>16.75</v>
      </c>
      <c r="Z12" s="12">
        <v>23.25</v>
      </c>
      <c r="AA12" s="12">
        <v>201</v>
      </c>
      <c r="AB12" s="12">
        <v>188.5</v>
      </c>
      <c r="AC12" s="12">
        <v>546.5</v>
      </c>
      <c r="AD12" s="12">
        <v>206.25</v>
      </c>
      <c r="AE12" s="12">
        <v>90.5</v>
      </c>
      <c r="AF12" s="12">
        <v>81</v>
      </c>
      <c r="AG12" s="12">
        <v>26</v>
      </c>
      <c r="AH12" s="12">
        <v>37.5</v>
      </c>
      <c r="AI12" s="12">
        <v>34.25</v>
      </c>
      <c r="AJ12" s="12">
        <v>2.75</v>
      </c>
      <c r="AK12" s="12">
        <v>47.5</v>
      </c>
      <c r="AL12" s="12">
        <v>64.75</v>
      </c>
      <c r="AM12" s="12">
        <v>1.75</v>
      </c>
      <c r="AN12" s="12">
        <v>12.25</v>
      </c>
      <c r="AO12" s="12">
        <v>5.5</v>
      </c>
      <c r="AP12" s="12">
        <v>8</v>
      </c>
      <c r="AQ12" s="12">
        <v>22</v>
      </c>
      <c r="AR12" s="12">
        <v>9</v>
      </c>
      <c r="AS12" s="12">
        <v>28.25</v>
      </c>
      <c r="AT12" s="13">
        <v>2594.25</v>
      </c>
      <c r="AU12" s="14"/>
      <c r="AW12" s="17" t="s">
        <v>43</v>
      </c>
      <c r="AX12" s="15">
        <f>SUM(AA28:AD31)</f>
        <v>2436.5</v>
      </c>
      <c r="AY12" s="15">
        <f>SUM(Z28:Z31,H28:K31)</f>
        <v>7868</v>
      </c>
      <c r="AZ12" s="15">
        <f>SUM(AE28:AJ31)</f>
        <v>16702.75</v>
      </c>
      <c r="BA12" s="15">
        <f>SUM(B28:G31)</f>
        <v>8306.5</v>
      </c>
      <c r="BB12" s="15">
        <f>SUM(AM28:AN31,T28:Y31)</f>
        <v>8192</v>
      </c>
      <c r="BC12" s="15">
        <f>SUM(AK28:AL31,L28:S31)</f>
        <v>9284.5</v>
      </c>
      <c r="BD12" s="14">
        <f>SUM(AO28:AR31)</f>
        <v>4954.25</v>
      </c>
      <c r="BE12" s="9">
        <f t="shared" ref="BE12:BE19" si="0">SUM(AX12:BD12)</f>
        <v>57744.5</v>
      </c>
    </row>
    <row r="13" spans="1:57">
      <c r="A13" s="1" t="s">
        <v>10</v>
      </c>
      <c r="B13" s="12">
        <v>69.25</v>
      </c>
      <c r="C13" s="12">
        <v>100.5</v>
      </c>
      <c r="D13" s="12">
        <v>51.25</v>
      </c>
      <c r="E13" s="12">
        <v>59.5</v>
      </c>
      <c r="F13" s="12">
        <v>181</v>
      </c>
      <c r="G13" s="12">
        <v>91</v>
      </c>
      <c r="H13" s="12">
        <v>110</v>
      </c>
      <c r="I13" s="12">
        <v>95</v>
      </c>
      <c r="J13" s="12">
        <v>106.25</v>
      </c>
      <c r="K13" s="12">
        <v>54.75</v>
      </c>
      <c r="L13" s="12">
        <v>12</v>
      </c>
      <c r="M13" s="12">
        <v>138.25</v>
      </c>
      <c r="N13" s="12">
        <v>135.75</v>
      </c>
      <c r="O13" s="12">
        <v>213.5</v>
      </c>
      <c r="P13" s="12">
        <v>140.25</v>
      </c>
      <c r="Q13" s="12">
        <v>71.25</v>
      </c>
      <c r="R13" s="12">
        <v>43.25</v>
      </c>
      <c r="S13" s="12">
        <v>92.5</v>
      </c>
      <c r="T13" s="12">
        <v>33.25</v>
      </c>
      <c r="U13" s="12">
        <v>16.5</v>
      </c>
      <c r="V13" s="12">
        <v>34</v>
      </c>
      <c r="W13" s="12">
        <v>23.75</v>
      </c>
      <c r="X13" s="12">
        <v>15.75</v>
      </c>
      <c r="Y13" s="12">
        <v>26</v>
      </c>
      <c r="Z13" s="12">
        <v>91</v>
      </c>
      <c r="AA13" s="12">
        <v>295.25</v>
      </c>
      <c r="AB13" s="12">
        <v>224.25</v>
      </c>
      <c r="AC13" s="12">
        <v>713.25</v>
      </c>
      <c r="AD13" s="12">
        <v>275.25</v>
      </c>
      <c r="AE13" s="12">
        <v>133.25</v>
      </c>
      <c r="AF13" s="12">
        <v>124.5</v>
      </c>
      <c r="AG13" s="12">
        <v>32.5</v>
      </c>
      <c r="AH13" s="12">
        <v>59.25</v>
      </c>
      <c r="AI13" s="12">
        <v>44.25</v>
      </c>
      <c r="AJ13" s="12">
        <v>11.25</v>
      </c>
      <c r="AK13" s="12">
        <v>36.75</v>
      </c>
      <c r="AL13" s="12">
        <v>70.25</v>
      </c>
      <c r="AM13" s="12">
        <v>6.5</v>
      </c>
      <c r="AN13" s="12">
        <v>48.5</v>
      </c>
      <c r="AO13" s="12">
        <v>6.25</v>
      </c>
      <c r="AP13" s="12">
        <v>10.25</v>
      </c>
      <c r="AQ13" s="12">
        <v>46.25</v>
      </c>
      <c r="AR13" s="12">
        <v>26.5</v>
      </c>
      <c r="AS13" s="12">
        <v>38.5</v>
      </c>
      <c r="AT13" s="13">
        <v>4208.25</v>
      </c>
      <c r="AU13" s="14"/>
      <c r="AW13" s="17" t="s">
        <v>44</v>
      </c>
      <c r="AX13" s="15">
        <f>SUM(AA27:AD27,AA9:AD12)</f>
        <v>7555.75</v>
      </c>
      <c r="AY13" s="15">
        <f>SUM(Z27,Z9:Z12,H9:K12,H27:K27)</f>
        <v>1071.5</v>
      </c>
      <c r="AZ13" s="15">
        <f>SUM(AE9:AJ12,AE27:AJ27)</f>
        <v>1973.75</v>
      </c>
      <c r="BA13" s="15">
        <f>SUM(B9:G12,B27:G27)</f>
        <v>2453.5</v>
      </c>
      <c r="BB13" s="15">
        <f>SUM(T9:Y12,AM9:AN12,T27:Y27,AM27:AN27)</f>
        <v>1093.5</v>
      </c>
      <c r="BC13" s="15">
        <f>SUM(L9:S12,AK9:AL12,L27:S27,AK27:AL27)</f>
        <v>2572.5</v>
      </c>
      <c r="BD13" s="14">
        <f>SUM(AO9:AR12,AO27:AR27)</f>
        <v>455.25</v>
      </c>
      <c r="BE13" s="9">
        <f t="shared" si="0"/>
        <v>17175.75</v>
      </c>
    </row>
    <row r="14" spans="1:57">
      <c r="A14" s="1" t="s">
        <v>11</v>
      </c>
      <c r="B14" s="12">
        <v>52.25</v>
      </c>
      <c r="C14" s="12">
        <v>67.75</v>
      </c>
      <c r="D14" s="12">
        <v>29.5</v>
      </c>
      <c r="E14" s="12">
        <v>34.25</v>
      </c>
      <c r="F14" s="12">
        <v>111.25</v>
      </c>
      <c r="G14" s="12">
        <v>65.5</v>
      </c>
      <c r="H14" s="12">
        <v>116.75</v>
      </c>
      <c r="I14" s="12">
        <v>85.5</v>
      </c>
      <c r="J14" s="12">
        <v>131.5</v>
      </c>
      <c r="K14" s="12">
        <v>109</v>
      </c>
      <c r="L14" s="12">
        <v>129.75</v>
      </c>
      <c r="M14" s="12">
        <v>4.25</v>
      </c>
      <c r="N14" s="12">
        <v>83.25</v>
      </c>
      <c r="O14" s="12">
        <v>148.75</v>
      </c>
      <c r="P14" s="12">
        <v>101.75</v>
      </c>
      <c r="Q14" s="12">
        <v>55</v>
      </c>
      <c r="R14" s="12">
        <v>51.5</v>
      </c>
      <c r="S14" s="12">
        <v>79.25</v>
      </c>
      <c r="T14" s="12">
        <v>29.75</v>
      </c>
      <c r="U14" s="12">
        <v>25.75</v>
      </c>
      <c r="V14" s="12">
        <v>23</v>
      </c>
      <c r="W14" s="12">
        <v>13.25</v>
      </c>
      <c r="X14" s="12">
        <v>11.75</v>
      </c>
      <c r="Y14" s="12">
        <v>20.75</v>
      </c>
      <c r="Z14" s="12">
        <v>68</v>
      </c>
      <c r="AA14" s="12">
        <v>206.75</v>
      </c>
      <c r="AB14" s="12">
        <v>128</v>
      </c>
      <c r="AC14" s="12">
        <v>366.75</v>
      </c>
      <c r="AD14" s="12">
        <v>145.5</v>
      </c>
      <c r="AE14" s="12">
        <v>60.5</v>
      </c>
      <c r="AF14" s="12">
        <v>58.75</v>
      </c>
      <c r="AG14" s="12">
        <v>37.75</v>
      </c>
      <c r="AH14" s="12">
        <v>47.75</v>
      </c>
      <c r="AI14" s="12">
        <v>43</v>
      </c>
      <c r="AJ14" s="12">
        <v>4.75</v>
      </c>
      <c r="AK14" s="12">
        <v>29.5</v>
      </c>
      <c r="AL14" s="12">
        <v>57.75</v>
      </c>
      <c r="AM14" s="12">
        <v>6</v>
      </c>
      <c r="AN14" s="12">
        <v>65.5</v>
      </c>
      <c r="AO14" s="12">
        <v>6.25</v>
      </c>
      <c r="AP14" s="12">
        <v>16.75</v>
      </c>
      <c r="AQ14" s="12">
        <v>36</v>
      </c>
      <c r="AR14" s="12">
        <v>11.5</v>
      </c>
      <c r="AS14" s="12">
        <v>28.5</v>
      </c>
      <c r="AT14" s="13">
        <v>3006.25</v>
      </c>
      <c r="AU14" s="14"/>
      <c r="AW14" s="17" t="s">
        <v>45</v>
      </c>
      <c r="AX14" s="15">
        <f>SUM(AA32:AD37)</f>
        <v>16232.25</v>
      </c>
      <c r="AY14" s="15">
        <f>SUM(H32:K37,Z32:Z37)</f>
        <v>2040.25</v>
      </c>
      <c r="AZ14" s="15">
        <f>SUM(AE32:AJ37)</f>
        <v>5557.5</v>
      </c>
      <c r="BA14" s="15">
        <f>SUM(B32:G37)</f>
        <v>1947.5</v>
      </c>
      <c r="BB14" s="15">
        <f>SUM(T32:Y37,AM32:AN37)</f>
        <v>1239</v>
      </c>
      <c r="BC14" s="15">
        <f>SUM(L32:S37,AK32:AL37)</f>
        <v>1668.25</v>
      </c>
      <c r="BD14" s="14">
        <f>SUM(AO32:AR37)</f>
        <v>2321.75</v>
      </c>
      <c r="BE14" s="9">
        <f t="shared" si="0"/>
        <v>31006.5</v>
      </c>
    </row>
    <row r="15" spans="1:57">
      <c r="A15" s="1" t="s">
        <v>12</v>
      </c>
      <c r="B15" s="12">
        <v>19</v>
      </c>
      <c r="C15" s="12">
        <v>35.5</v>
      </c>
      <c r="D15" s="12">
        <v>14.75</v>
      </c>
      <c r="E15" s="12">
        <v>18.75</v>
      </c>
      <c r="F15" s="12">
        <v>67</v>
      </c>
      <c r="G15" s="12">
        <v>30</v>
      </c>
      <c r="H15" s="12">
        <v>50.25</v>
      </c>
      <c r="I15" s="12">
        <v>51.75</v>
      </c>
      <c r="J15" s="12">
        <v>82</v>
      </c>
      <c r="K15" s="12">
        <v>99</v>
      </c>
      <c r="L15" s="12">
        <v>148.25</v>
      </c>
      <c r="M15" s="12">
        <v>81.25</v>
      </c>
      <c r="N15" s="12">
        <v>5.5</v>
      </c>
      <c r="O15" s="12">
        <v>99</v>
      </c>
      <c r="P15" s="12">
        <v>80.75</v>
      </c>
      <c r="Q15" s="12">
        <v>35.25</v>
      </c>
      <c r="R15" s="12">
        <v>30.75</v>
      </c>
      <c r="S15" s="12">
        <v>54.75</v>
      </c>
      <c r="T15" s="12">
        <v>18</v>
      </c>
      <c r="U15" s="12">
        <v>8.5</v>
      </c>
      <c r="V15" s="12">
        <v>10</v>
      </c>
      <c r="W15" s="12">
        <v>1.75</v>
      </c>
      <c r="X15" s="12">
        <v>2.25</v>
      </c>
      <c r="Y15" s="12">
        <v>9.75</v>
      </c>
      <c r="Z15" s="12">
        <v>24.5</v>
      </c>
      <c r="AA15" s="12">
        <v>185.25</v>
      </c>
      <c r="AB15" s="12">
        <v>148.5</v>
      </c>
      <c r="AC15" s="12">
        <v>445.75</v>
      </c>
      <c r="AD15" s="12">
        <v>109.75</v>
      </c>
      <c r="AE15" s="12">
        <v>38.25</v>
      </c>
      <c r="AF15" s="12">
        <v>37</v>
      </c>
      <c r="AG15" s="12">
        <v>18.5</v>
      </c>
      <c r="AH15" s="12">
        <v>21.5</v>
      </c>
      <c r="AI15" s="12">
        <v>23.75</v>
      </c>
      <c r="AJ15" s="12">
        <v>8</v>
      </c>
      <c r="AK15" s="12">
        <v>30.5</v>
      </c>
      <c r="AL15" s="12">
        <v>28.75</v>
      </c>
      <c r="AM15" s="12">
        <v>4.75</v>
      </c>
      <c r="AN15" s="12">
        <v>27.25</v>
      </c>
      <c r="AO15" s="12">
        <v>6.5</v>
      </c>
      <c r="AP15" s="12">
        <v>6</v>
      </c>
      <c r="AQ15" s="12">
        <v>31.75</v>
      </c>
      <c r="AR15" s="12">
        <v>10.25</v>
      </c>
      <c r="AS15" s="12">
        <v>25.75</v>
      </c>
      <c r="AT15" s="13">
        <v>2286</v>
      </c>
      <c r="AU15" s="14"/>
      <c r="AW15" s="17" t="s">
        <v>46</v>
      </c>
      <c r="AX15" s="15">
        <f>SUM(AA3:AD8)</f>
        <v>7992.75</v>
      </c>
      <c r="AY15" s="15">
        <f>SUM(H3:K8,Z3:Z8)</f>
        <v>2556.5</v>
      </c>
      <c r="AZ15" s="15">
        <f>SUM(AE3:AJ8)</f>
        <v>1980.75</v>
      </c>
      <c r="BA15" s="15">
        <f>SUM(B3:G8)</f>
        <v>3855</v>
      </c>
      <c r="BB15" s="15">
        <f>SUM(T3:Y8,AM3:AN8)</f>
        <v>855.75</v>
      </c>
      <c r="BC15" s="15">
        <f>SUM(L3:S8,AK3:AL8)</f>
        <v>2287.5</v>
      </c>
      <c r="BD15" s="14">
        <f>SUM(AO3:AR8)</f>
        <v>724.5</v>
      </c>
      <c r="BE15" s="9">
        <f t="shared" si="0"/>
        <v>20252.75</v>
      </c>
    </row>
    <row r="16" spans="1:57">
      <c r="A16" s="1" t="s">
        <v>13</v>
      </c>
      <c r="B16" s="12">
        <v>24</v>
      </c>
      <c r="C16" s="12">
        <v>45</v>
      </c>
      <c r="D16" s="12">
        <v>15</v>
      </c>
      <c r="E16" s="12">
        <v>19.25</v>
      </c>
      <c r="F16" s="12">
        <v>80</v>
      </c>
      <c r="G16" s="12">
        <v>40.75</v>
      </c>
      <c r="H16" s="12">
        <v>64.75</v>
      </c>
      <c r="I16" s="12">
        <v>71.75</v>
      </c>
      <c r="J16" s="12">
        <v>123</v>
      </c>
      <c r="K16" s="12">
        <v>121</v>
      </c>
      <c r="L16" s="12">
        <v>230</v>
      </c>
      <c r="M16" s="12">
        <v>149.5</v>
      </c>
      <c r="N16" s="12">
        <v>108</v>
      </c>
      <c r="O16" s="12">
        <v>6.75</v>
      </c>
      <c r="P16" s="12">
        <v>132.25</v>
      </c>
      <c r="Q16" s="12">
        <v>89.25</v>
      </c>
      <c r="R16" s="12">
        <v>85</v>
      </c>
      <c r="S16" s="12">
        <v>118.5</v>
      </c>
      <c r="T16" s="12">
        <v>16.25</v>
      </c>
      <c r="U16" s="12">
        <v>7.25</v>
      </c>
      <c r="V16" s="12">
        <v>7.5</v>
      </c>
      <c r="W16" s="12">
        <v>6.5</v>
      </c>
      <c r="X16" s="12">
        <v>2.75</v>
      </c>
      <c r="Y16" s="12">
        <v>12</v>
      </c>
      <c r="Z16" s="12">
        <v>28.5</v>
      </c>
      <c r="AA16" s="12">
        <v>159</v>
      </c>
      <c r="AB16" s="12">
        <v>126.5</v>
      </c>
      <c r="AC16" s="12">
        <v>407.5</v>
      </c>
      <c r="AD16" s="12">
        <v>102.25</v>
      </c>
      <c r="AE16" s="12">
        <v>43.5</v>
      </c>
      <c r="AF16" s="12">
        <v>34.5</v>
      </c>
      <c r="AG16" s="12">
        <v>21.5</v>
      </c>
      <c r="AH16" s="12">
        <v>28</v>
      </c>
      <c r="AI16" s="12">
        <v>24.25</v>
      </c>
      <c r="AJ16" s="12">
        <v>6.75</v>
      </c>
      <c r="AK16" s="12">
        <v>60.75</v>
      </c>
      <c r="AL16" s="12">
        <v>97.75</v>
      </c>
      <c r="AM16" s="12">
        <v>3.5</v>
      </c>
      <c r="AN16" s="12">
        <v>28.25</v>
      </c>
      <c r="AO16" s="12">
        <v>7.5</v>
      </c>
      <c r="AP16" s="12">
        <v>9.25</v>
      </c>
      <c r="AQ16" s="12">
        <v>15</v>
      </c>
      <c r="AR16" s="12">
        <v>6.25</v>
      </c>
      <c r="AS16" s="12">
        <v>79.5</v>
      </c>
      <c r="AT16" s="13">
        <v>2866</v>
      </c>
      <c r="AU16" s="14"/>
      <c r="AW16" s="17" t="s">
        <v>47</v>
      </c>
      <c r="AX16" s="15">
        <f>SUM(AA21:AD26,AA40:AD41)</f>
        <v>7901.75</v>
      </c>
      <c r="AY16" s="15">
        <f>SUM(H21:K26,H40:K41,Z21:Z26,Z40:Z41)</f>
        <v>1158.25</v>
      </c>
      <c r="AZ16" s="15">
        <f>SUM(AE21:AJ26,AE40:AJ41)</f>
        <v>1253.5</v>
      </c>
      <c r="BA16" s="15">
        <f>SUM(B21:G26,B40:G41)</f>
        <v>920.75</v>
      </c>
      <c r="BB16" s="15">
        <f>SUM(T21:Y26,T40:Y41,AM21:AN26,AM40:AN41)</f>
        <v>2966</v>
      </c>
      <c r="BC16" s="15">
        <f>SUM(L21:S26,L40:S41,AK21:AL26,AK40:AL41)</f>
        <v>958.5</v>
      </c>
      <c r="BD16" s="14">
        <f>SUM(AO21:AR26,AO40:AR41)</f>
        <v>840.5</v>
      </c>
      <c r="BE16" s="9">
        <f t="shared" si="0"/>
        <v>15999.25</v>
      </c>
    </row>
    <row r="17" spans="1:57">
      <c r="A17" s="1" t="s">
        <v>14</v>
      </c>
      <c r="B17" s="12">
        <v>23.5</v>
      </c>
      <c r="C17" s="12">
        <v>36.75</v>
      </c>
      <c r="D17" s="12">
        <v>11</v>
      </c>
      <c r="E17" s="12">
        <v>15.75</v>
      </c>
      <c r="F17" s="12">
        <v>61</v>
      </c>
      <c r="G17" s="12">
        <v>33.5</v>
      </c>
      <c r="H17" s="12">
        <v>57.25</v>
      </c>
      <c r="I17" s="12">
        <v>52.75</v>
      </c>
      <c r="J17" s="12">
        <v>66.25</v>
      </c>
      <c r="K17" s="12">
        <v>46.5</v>
      </c>
      <c r="L17" s="12">
        <v>133.5</v>
      </c>
      <c r="M17" s="12">
        <v>106.75</v>
      </c>
      <c r="N17" s="12">
        <v>94</v>
      </c>
      <c r="O17" s="12">
        <v>135</v>
      </c>
      <c r="P17" s="12">
        <v>6.5</v>
      </c>
      <c r="Q17" s="12">
        <v>78.75</v>
      </c>
      <c r="R17" s="12">
        <v>79.5</v>
      </c>
      <c r="S17" s="12">
        <v>130</v>
      </c>
      <c r="T17" s="12">
        <v>12.75</v>
      </c>
      <c r="U17" s="12">
        <v>8.25</v>
      </c>
      <c r="V17" s="12">
        <v>12.75</v>
      </c>
      <c r="W17" s="12">
        <v>3.25</v>
      </c>
      <c r="X17" s="12">
        <v>1.25</v>
      </c>
      <c r="Y17" s="12">
        <v>10.25</v>
      </c>
      <c r="Z17" s="12">
        <v>26.75</v>
      </c>
      <c r="AA17" s="12">
        <v>96.5</v>
      </c>
      <c r="AB17" s="12">
        <v>66.75</v>
      </c>
      <c r="AC17" s="12">
        <v>254</v>
      </c>
      <c r="AD17" s="12">
        <v>80.25</v>
      </c>
      <c r="AE17" s="12">
        <v>32.75</v>
      </c>
      <c r="AF17" s="12">
        <v>30.5</v>
      </c>
      <c r="AG17" s="12">
        <v>13</v>
      </c>
      <c r="AH17" s="12">
        <v>23.5</v>
      </c>
      <c r="AI17" s="12">
        <v>19</v>
      </c>
      <c r="AJ17" s="12">
        <v>6.75</v>
      </c>
      <c r="AK17" s="12">
        <v>20.5</v>
      </c>
      <c r="AL17" s="12">
        <v>37.75</v>
      </c>
      <c r="AM17" s="12">
        <v>5.5</v>
      </c>
      <c r="AN17" s="12">
        <v>21.5</v>
      </c>
      <c r="AO17" s="12">
        <v>1.25</v>
      </c>
      <c r="AP17" s="12">
        <v>10</v>
      </c>
      <c r="AQ17" s="12">
        <v>10</v>
      </c>
      <c r="AR17" s="12">
        <v>12.5</v>
      </c>
      <c r="AS17" s="12">
        <v>25.75</v>
      </c>
      <c r="AT17" s="13">
        <v>2011.25</v>
      </c>
      <c r="AU17" s="14"/>
      <c r="AW17" s="1" t="s">
        <v>48</v>
      </c>
      <c r="AX17" s="14">
        <f>SUM(AA13:AD20,AA38:AD39)</f>
        <v>9045.5</v>
      </c>
      <c r="AY17" s="14">
        <f>SUM(H13:K20,H38:K39,Z13:Z20,Z38:Z39)</f>
        <v>2641.5</v>
      </c>
      <c r="AZ17" s="14">
        <f>SUM(AE13:AJ20,AE38:AJ39)</f>
        <v>1697.5</v>
      </c>
      <c r="BA17" s="14">
        <f>SUM(B13:G20,B38:G39)</f>
        <v>2248</v>
      </c>
      <c r="BB17" s="14">
        <f>SUM(T13:Y20,T38:Y39,AM13:AN20,AM38:AN39)</f>
        <v>919.75</v>
      </c>
      <c r="BC17" s="14">
        <f>SUM(L13:S20,L38:S39,AK13:AL20,AK38:AL39)</f>
        <v>6635.25</v>
      </c>
      <c r="BD17" s="14">
        <f>SUM(AO13:AR20,AO38:AR39)</f>
        <v>552.75</v>
      </c>
      <c r="BE17" s="9">
        <f t="shared" si="0"/>
        <v>23740.25</v>
      </c>
    </row>
    <row r="18" spans="1:57">
      <c r="A18" s="1" t="s">
        <v>15</v>
      </c>
      <c r="B18" s="12">
        <v>9.5</v>
      </c>
      <c r="C18" s="12">
        <v>13.75</v>
      </c>
      <c r="D18" s="12">
        <v>5.25</v>
      </c>
      <c r="E18" s="12">
        <v>4.5</v>
      </c>
      <c r="F18" s="12">
        <v>23</v>
      </c>
      <c r="G18" s="12">
        <v>10</v>
      </c>
      <c r="H18" s="12">
        <v>24.5</v>
      </c>
      <c r="I18" s="12">
        <v>17.5</v>
      </c>
      <c r="J18" s="12">
        <v>28.5</v>
      </c>
      <c r="K18" s="12">
        <v>19.5</v>
      </c>
      <c r="L18" s="12">
        <v>47.5</v>
      </c>
      <c r="M18" s="12">
        <v>43.5</v>
      </c>
      <c r="N18" s="12">
        <v>32.75</v>
      </c>
      <c r="O18" s="12">
        <v>72.25</v>
      </c>
      <c r="P18" s="12">
        <v>68.25</v>
      </c>
      <c r="Q18" s="12">
        <v>3.75</v>
      </c>
      <c r="R18" s="12">
        <v>29.25</v>
      </c>
      <c r="S18" s="12">
        <v>65</v>
      </c>
      <c r="T18" s="12">
        <v>7.5</v>
      </c>
      <c r="U18" s="12">
        <v>1.5</v>
      </c>
      <c r="V18" s="12">
        <v>3.25</v>
      </c>
      <c r="W18" s="12">
        <v>0.75</v>
      </c>
      <c r="X18" s="12">
        <v>1.25</v>
      </c>
      <c r="Y18" s="12">
        <v>5.25</v>
      </c>
      <c r="Z18" s="12">
        <v>8.75</v>
      </c>
      <c r="AA18" s="12">
        <v>50.75</v>
      </c>
      <c r="AB18" s="12">
        <v>38.75</v>
      </c>
      <c r="AC18" s="12">
        <v>137.25</v>
      </c>
      <c r="AD18" s="12">
        <v>45</v>
      </c>
      <c r="AE18" s="12">
        <v>12.25</v>
      </c>
      <c r="AF18" s="12">
        <v>16</v>
      </c>
      <c r="AG18" s="12">
        <v>6</v>
      </c>
      <c r="AH18" s="12">
        <v>10.25</v>
      </c>
      <c r="AI18" s="12">
        <v>12.5</v>
      </c>
      <c r="AJ18" s="12">
        <v>4.25</v>
      </c>
      <c r="AK18" s="12">
        <v>14.25</v>
      </c>
      <c r="AL18" s="12">
        <v>13.5</v>
      </c>
      <c r="AM18" s="12">
        <v>2</v>
      </c>
      <c r="AN18" s="12">
        <v>11</v>
      </c>
      <c r="AO18" s="12">
        <v>4</v>
      </c>
      <c r="AP18" s="12">
        <v>3.75</v>
      </c>
      <c r="AQ18" s="12">
        <v>6.25</v>
      </c>
      <c r="AR18" s="12">
        <v>3.25</v>
      </c>
      <c r="AS18" s="12">
        <v>12.25</v>
      </c>
      <c r="AT18" s="13">
        <v>949.75</v>
      </c>
      <c r="AU18" s="14"/>
      <c r="AW18" s="9" t="s">
        <v>58</v>
      </c>
      <c r="AX18" s="15">
        <f>SUM(AA42:AD45)</f>
        <v>4445.75</v>
      </c>
      <c r="AY18" s="9">
        <f>SUM(Z42:Z45,H42:K45)</f>
        <v>401</v>
      </c>
      <c r="AZ18" s="9">
        <f>SUM(AE42:AJ45)</f>
        <v>2135.25</v>
      </c>
      <c r="BA18" s="9">
        <f>SUM(B42:G45)</f>
        <v>639.5</v>
      </c>
      <c r="BB18" s="9">
        <f>SUM(T42:Y45, AM42:AN45)</f>
        <v>726.75</v>
      </c>
      <c r="BC18" s="9">
        <f>SUM(AK42:AL45,L42:S45)</f>
        <v>445</v>
      </c>
      <c r="BD18" s="9">
        <f>SUM(AO42:AR45)</f>
        <v>964.75</v>
      </c>
      <c r="BE18" s="9">
        <f t="shared" si="0"/>
        <v>9758</v>
      </c>
    </row>
    <row r="19" spans="1:57">
      <c r="A19" s="1" t="s">
        <v>16</v>
      </c>
      <c r="B19" s="12">
        <v>12.25</v>
      </c>
      <c r="C19" s="12">
        <v>21.25</v>
      </c>
      <c r="D19" s="12">
        <v>9</v>
      </c>
      <c r="E19" s="12">
        <v>8.25</v>
      </c>
      <c r="F19" s="12">
        <v>84.75</v>
      </c>
      <c r="G19" s="12">
        <v>12.5</v>
      </c>
      <c r="H19" s="12">
        <v>22.25</v>
      </c>
      <c r="I19" s="12">
        <v>24.75</v>
      </c>
      <c r="J19" s="12">
        <v>52.5</v>
      </c>
      <c r="K19" s="12">
        <v>34.75</v>
      </c>
      <c r="L19" s="12">
        <v>53.5</v>
      </c>
      <c r="M19" s="12">
        <v>54.75</v>
      </c>
      <c r="N19" s="12">
        <v>31.5</v>
      </c>
      <c r="O19" s="12">
        <v>81.75</v>
      </c>
      <c r="P19" s="12">
        <v>80.5</v>
      </c>
      <c r="Q19" s="12">
        <v>43.75</v>
      </c>
      <c r="R19" s="12">
        <v>13.5</v>
      </c>
      <c r="S19" s="12">
        <v>94</v>
      </c>
      <c r="T19" s="12">
        <v>7.75</v>
      </c>
      <c r="U19" s="12">
        <v>8.75</v>
      </c>
      <c r="V19" s="12">
        <v>6.25</v>
      </c>
      <c r="W19" s="12">
        <v>2.5</v>
      </c>
      <c r="X19" s="12">
        <v>2.5</v>
      </c>
      <c r="Y19" s="12">
        <v>6</v>
      </c>
      <c r="Z19" s="12">
        <v>8.75</v>
      </c>
      <c r="AA19" s="12">
        <v>123.5</v>
      </c>
      <c r="AB19" s="12">
        <v>83.5</v>
      </c>
      <c r="AC19" s="12">
        <v>321.75</v>
      </c>
      <c r="AD19" s="12">
        <v>66.25</v>
      </c>
      <c r="AE19" s="12">
        <v>17</v>
      </c>
      <c r="AF19" s="12">
        <v>18.75</v>
      </c>
      <c r="AG19" s="12">
        <v>10.75</v>
      </c>
      <c r="AH19" s="12">
        <v>15.5</v>
      </c>
      <c r="AI19" s="12">
        <v>19.5</v>
      </c>
      <c r="AJ19" s="12">
        <v>10.75</v>
      </c>
      <c r="AK19" s="12">
        <v>14.5</v>
      </c>
      <c r="AL19" s="12">
        <v>18</v>
      </c>
      <c r="AM19" s="12">
        <v>3.5</v>
      </c>
      <c r="AN19" s="12">
        <v>13.25</v>
      </c>
      <c r="AO19" s="12">
        <v>5</v>
      </c>
      <c r="AP19" s="12">
        <v>5</v>
      </c>
      <c r="AQ19" s="12">
        <v>12.5</v>
      </c>
      <c r="AR19" s="12">
        <v>6.5</v>
      </c>
      <c r="AS19" s="12">
        <v>13.5</v>
      </c>
      <c r="AT19" s="13">
        <v>1557</v>
      </c>
      <c r="AU19" s="14"/>
      <c r="AW19" s="9" t="s">
        <v>49</v>
      </c>
      <c r="AX19" s="15">
        <f>SUM(AX12:AX18)</f>
        <v>55610.25</v>
      </c>
      <c r="AY19" s="9">
        <f t="shared" ref="AY19:BD19" si="1">SUM(AY12:AY18)</f>
        <v>17737</v>
      </c>
      <c r="AZ19" s="9">
        <f t="shared" si="1"/>
        <v>31301</v>
      </c>
      <c r="BA19" s="9">
        <f t="shared" si="1"/>
        <v>20370.75</v>
      </c>
      <c r="BB19" s="9">
        <f t="shared" si="1"/>
        <v>15992.75</v>
      </c>
      <c r="BC19" s="9">
        <f t="shared" si="1"/>
        <v>23851.5</v>
      </c>
      <c r="BD19" s="9">
        <f t="shared" si="1"/>
        <v>10813.75</v>
      </c>
      <c r="BE19" s="9">
        <f t="shared" si="0"/>
        <v>175677</v>
      </c>
    </row>
    <row r="20" spans="1:57">
      <c r="A20" s="1" t="s">
        <v>17</v>
      </c>
      <c r="B20" s="12">
        <v>25.75</v>
      </c>
      <c r="C20" s="12">
        <v>44.25</v>
      </c>
      <c r="D20" s="12">
        <v>27.5</v>
      </c>
      <c r="E20" s="12">
        <v>25.75</v>
      </c>
      <c r="F20" s="12">
        <v>207</v>
      </c>
      <c r="G20" s="12">
        <v>30</v>
      </c>
      <c r="H20" s="12">
        <v>49.5</v>
      </c>
      <c r="I20" s="12">
        <v>43.25</v>
      </c>
      <c r="J20" s="12">
        <v>77.75</v>
      </c>
      <c r="K20" s="12">
        <v>47.5</v>
      </c>
      <c r="L20" s="12">
        <v>101</v>
      </c>
      <c r="M20" s="12">
        <v>85.75</v>
      </c>
      <c r="N20" s="12">
        <v>50</v>
      </c>
      <c r="O20" s="12">
        <v>119.75</v>
      </c>
      <c r="P20" s="12">
        <v>155.25</v>
      </c>
      <c r="Q20" s="12">
        <v>87.25</v>
      </c>
      <c r="R20" s="12">
        <v>99.5</v>
      </c>
      <c r="S20" s="12">
        <v>14.25</v>
      </c>
      <c r="T20" s="12">
        <v>19.75</v>
      </c>
      <c r="U20" s="12">
        <v>17.75</v>
      </c>
      <c r="V20" s="12">
        <v>16</v>
      </c>
      <c r="W20" s="12">
        <v>9.5</v>
      </c>
      <c r="X20" s="12">
        <v>6.25</v>
      </c>
      <c r="Y20" s="12">
        <v>15.25</v>
      </c>
      <c r="Z20" s="12">
        <v>10</v>
      </c>
      <c r="AA20" s="12">
        <v>265</v>
      </c>
      <c r="AB20" s="12">
        <v>183.5</v>
      </c>
      <c r="AC20" s="12">
        <v>615.25</v>
      </c>
      <c r="AD20" s="12">
        <v>153.75</v>
      </c>
      <c r="AE20" s="12">
        <v>39</v>
      </c>
      <c r="AF20" s="12">
        <v>38.75</v>
      </c>
      <c r="AG20" s="12">
        <v>22</v>
      </c>
      <c r="AH20" s="12">
        <v>22.75</v>
      </c>
      <c r="AI20" s="12">
        <v>40.5</v>
      </c>
      <c r="AJ20" s="12">
        <v>8.25</v>
      </c>
      <c r="AK20" s="12">
        <v>21</v>
      </c>
      <c r="AL20" s="12">
        <v>45.5</v>
      </c>
      <c r="AM20" s="12">
        <v>3.75</v>
      </c>
      <c r="AN20" s="12">
        <v>27.75</v>
      </c>
      <c r="AO20" s="12">
        <v>6.5</v>
      </c>
      <c r="AP20" s="12">
        <v>6.75</v>
      </c>
      <c r="AQ20" s="12">
        <v>42.25</v>
      </c>
      <c r="AR20" s="12">
        <v>4.75</v>
      </c>
      <c r="AS20" s="12">
        <v>18.5</v>
      </c>
      <c r="AT20" s="13">
        <v>2951</v>
      </c>
      <c r="AU20" s="14"/>
      <c r="AW20" s="18"/>
      <c r="AX20" s="15"/>
    </row>
    <row r="21" spans="1:57">
      <c r="A21" s="1" t="s">
        <v>18</v>
      </c>
      <c r="B21" s="12">
        <v>21.5</v>
      </c>
      <c r="C21" s="12">
        <v>21.5</v>
      </c>
      <c r="D21" s="12">
        <v>9.5</v>
      </c>
      <c r="E21" s="12">
        <v>16</v>
      </c>
      <c r="F21" s="12">
        <v>63</v>
      </c>
      <c r="G21" s="12">
        <v>12.5</v>
      </c>
      <c r="H21" s="12">
        <v>49.5</v>
      </c>
      <c r="I21" s="12">
        <v>40.5</v>
      </c>
      <c r="J21" s="12">
        <v>64.75</v>
      </c>
      <c r="K21" s="12">
        <v>9.5</v>
      </c>
      <c r="L21" s="12">
        <v>28</v>
      </c>
      <c r="M21" s="12">
        <v>29</v>
      </c>
      <c r="N21" s="12">
        <v>15.5</v>
      </c>
      <c r="O21" s="12">
        <v>13.75</v>
      </c>
      <c r="P21" s="12">
        <v>16.75</v>
      </c>
      <c r="Q21" s="12">
        <v>7.5</v>
      </c>
      <c r="R21" s="12">
        <v>7.25</v>
      </c>
      <c r="S21" s="12">
        <v>17.25</v>
      </c>
      <c r="T21" s="12">
        <v>7.25</v>
      </c>
      <c r="U21" s="12">
        <v>62.25</v>
      </c>
      <c r="V21" s="12">
        <v>182.5</v>
      </c>
      <c r="W21" s="12">
        <v>52.25</v>
      </c>
      <c r="X21" s="12">
        <v>22.75</v>
      </c>
      <c r="Y21" s="12">
        <v>41.5</v>
      </c>
      <c r="Z21" s="12">
        <v>8.25</v>
      </c>
      <c r="AA21" s="12">
        <v>168.5</v>
      </c>
      <c r="AB21" s="12">
        <v>112</v>
      </c>
      <c r="AC21" s="12">
        <v>355.75</v>
      </c>
      <c r="AD21" s="12">
        <v>111.75</v>
      </c>
      <c r="AE21" s="12">
        <v>31</v>
      </c>
      <c r="AF21" s="12">
        <v>42.5</v>
      </c>
      <c r="AG21" s="12">
        <v>19.5</v>
      </c>
      <c r="AH21" s="12">
        <v>19.5</v>
      </c>
      <c r="AI21" s="12">
        <v>31</v>
      </c>
      <c r="AJ21" s="12">
        <v>5.25</v>
      </c>
      <c r="AK21" s="12">
        <v>5.5</v>
      </c>
      <c r="AL21" s="12">
        <v>8</v>
      </c>
      <c r="AM21" s="12">
        <v>19.25</v>
      </c>
      <c r="AN21" s="12">
        <v>217</v>
      </c>
      <c r="AO21" s="12">
        <v>8.25</v>
      </c>
      <c r="AP21" s="12">
        <v>7.75</v>
      </c>
      <c r="AQ21" s="12">
        <v>67.75</v>
      </c>
      <c r="AR21" s="12">
        <v>14.5</v>
      </c>
      <c r="AS21" s="12">
        <v>3</v>
      </c>
      <c r="AT21" s="13">
        <v>2067.75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9.25</v>
      </c>
      <c r="C22" s="12">
        <v>9.75</v>
      </c>
      <c r="D22" s="12">
        <v>7.25</v>
      </c>
      <c r="E22" s="12">
        <v>11.75</v>
      </c>
      <c r="F22" s="12">
        <v>43</v>
      </c>
      <c r="G22" s="12">
        <v>11.5</v>
      </c>
      <c r="H22" s="12">
        <v>37.75</v>
      </c>
      <c r="I22" s="12">
        <v>29.5</v>
      </c>
      <c r="J22" s="12">
        <v>43</v>
      </c>
      <c r="K22" s="12">
        <v>9.5</v>
      </c>
      <c r="L22" s="12">
        <v>14.75</v>
      </c>
      <c r="M22" s="12">
        <v>32.25</v>
      </c>
      <c r="N22" s="12">
        <v>8.25</v>
      </c>
      <c r="O22" s="12">
        <v>7</v>
      </c>
      <c r="P22" s="12">
        <v>5.25</v>
      </c>
      <c r="Q22" s="12">
        <v>4.25</v>
      </c>
      <c r="R22" s="12">
        <v>4.5</v>
      </c>
      <c r="S22" s="12">
        <v>15</v>
      </c>
      <c r="T22" s="12">
        <v>59.25</v>
      </c>
      <c r="U22" s="12">
        <v>12</v>
      </c>
      <c r="V22" s="12">
        <v>101</v>
      </c>
      <c r="W22" s="12">
        <v>22.75</v>
      </c>
      <c r="X22" s="12">
        <v>13.5</v>
      </c>
      <c r="Y22" s="12">
        <v>47</v>
      </c>
      <c r="Z22" s="12">
        <v>5</v>
      </c>
      <c r="AA22" s="12">
        <v>262</v>
      </c>
      <c r="AB22" s="12">
        <v>187.75</v>
      </c>
      <c r="AC22" s="12">
        <v>448.25</v>
      </c>
      <c r="AD22" s="12">
        <v>128.5</v>
      </c>
      <c r="AE22" s="12">
        <v>32.75</v>
      </c>
      <c r="AF22" s="12">
        <v>28.25</v>
      </c>
      <c r="AG22" s="12">
        <v>20</v>
      </c>
      <c r="AH22" s="12">
        <v>13.25</v>
      </c>
      <c r="AI22" s="12">
        <v>24.25</v>
      </c>
      <c r="AJ22" s="12">
        <v>5.5</v>
      </c>
      <c r="AK22" s="12">
        <v>3.5</v>
      </c>
      <c r="AL22" s="12">
        <v>4</v>
      </c>
      <c r="AM22" s="12">
        <v>9.75</v>
      </c>
      <c r="AN22" s="12">
        <v>67</v>
      </c>
      <c r="AO22" s="12">
        <v>5</v>
      </c>
      <c r="AP22" s="12">
        <v>6</v>
      </c>
      <c r="AQ22" s="12">
        <v>94</v>
      </c>
      <c r="AR22" s="12">
        <v>14.75</v>
      </c>
      <c r="AS22" s="12">
        <v>2.5</v>
      </c>
      <c r="AT22" s="13">
        <v>1921</v>
      </c>
      <c r="AU22" s="14"/>
      <c r="AW22" s="17" t="s">
        <v>43</v>
      </c>
      <c r="AX22" s="15">
        <f>AX12</f>
        <v>2436.5</v>
      </c>
      <c r="AY22" s="15"/>
      <c r="AZ22" s="15"/>
    </row>
    <row r="23" spans="1:57">
      <c r="A23" s="1" t="s">
        <v>20</v>
      </c>
      <c r="B23" s="12">
        <v>17.75</v>
      </c>
      <c r="C23" s="12">
        <v>24.5</v>
      </c>
      <c r="D23" s="12">
        <v>14</v>
      </c>
      <c r="E23" s="12">
        <v>20.5</v>
      </c>
      <c r="F23" s="12">
        <v>74.75</v>
      </c>
      <c r="G23" s="12">
        <v>18.5</v>
      </c>
      <c r="H23" s="12">
        <v>41.75</v>
      </c>
      <c r="I23" s="12">
        <v>46</v>
      </c>
      <c r="J23" s="12">
        <v>66.25</v>
      </c>
      <c r="K23" s="12">
        <v>8.75</v>
      </c>
      <c r="L23" s="12">
        <v>32.75</v>
      </c>
      <c r="M23" s="12">
        <v>30.5</v>
      </c>
      <c r="N23" s="12">
        <v>13</v>
      </c>
      <c r="O23" s="12">
        <v>6</v>
      </c>
      <c r="P23" s="12">
        <v>12.5</v>
      </c>
      <c r="Q23" s="12">
        <v>5.5</v>
      </c>
      <c r="R23" s="12">
        <v>5.75</v>
      </c>
      <c r="S23" s="12">
        <v>16.5</v>
      </c>
      <c r="T23" s="12">
        <v>233.5</v>
      </c>
      <c r="U23" s="12">
        <v>106.25</v>
      </c>
      <c r="V23" s="12">
        <v>10.5</v>
      </c>
      <c r="W23" s="12">
        <v>48.5</v>
      </c>
      <c r="X23" s="12">
        <v>36.25</v>
      </c>
      <c r="Y23" s="12">
        <v>91.25</v>
      </c>
      <c r="Z23" s="12">
        <v>9</v>
      </c>
      <c r="AA23" s="12">
        <v>370.5</v>
      </c>
      <c r="AB23" s="12">
        <v>267.75</v>
      </c>
      <c r="AC23" s="12">
        <v>606</v>
      </c>
      <c r="AD23" s="12">
        <v>205.75</v>
      </c>
      <c r="AE23" s="12">
        <v>51.75</v>
      </c>
      <c r="AF23" s="12">
        <v>40.5</v>
      </c>
      <c r="AG23" s="12">
        <v>21.75</v>
      </c>
      <c r="AH23" s="12">
        <v>18.75</v>
      </c>
      <c r="AI23" s="12">
        <v>34.75</v>
      </c>
      <c r="AJ23" s="12">
        <v>10.5</v>
      </c>
      <c r="AK23" s="12">
        <v>5</v>
      </c>
      <c r="AL23" s="12">
        <v>6.5</v>
      </c>
      <c r="AM23" s="12">
        <v>27.25</v>
      </c>
      <c r="AN23" s="12">
        <v>120</v>
      </c>
      <c r="AO23" s="12">
        <v>4.5</v>
      </c>
      <c r="AP23" s="12">
        <v>10.25</v>
      </c>
      <c r="AQ23" s="12">
        <v>123.25</v>
      </c>
      <c r="AR23" s="12">
        <v>22.75</v>
      </c>
      <c r="AS23" s="12">
        <v>4.5</v>
      </c>
      <c r="AT23" s="13">
        <v>2942.5</v>
      </c>
      <c r="AU23" s="14"/>
      <c r="AW23" s="17" t="s">
        <v>44</v>
      </c>
      <c r="AX23" s="15">
        <f>AX13+AY12</f>
        <v>15423.75</v>
      </c>
      <c r="AY23" s="15">
        <f>AY13</f>
        <v>1071.5</v>
      </c>
      <c r="AZ23" s="15"/>
      <c r="BA23" s="15"/>
    </row>
    <row r="24" spans="1:57">
      <c r="A24" s="1" t="s">
        <v>21</v>
      </c>
      <c r="B24" s="12">
        <v>7.75</v>
      </c>
      <c r="C24" s="12">
        <v>8.75</v>
      </c>
      <c r="D24" s="12">
        <v>8.25</v>
      </c>
      <c r="E24" s="12">
        <v>8.5</v>
      </c>
      <c r="F24" s="12">
        <v>42.25</v>
      </c>
      <c r="G24" s="12">
        <v>8.25</v>
      </c>
      <c r="H24" s="12">
        <v>21.25</v>
      </c>
      <c r="I24" s="12">
        <v>22</v>
      </c>
      <c r="J24" s="12">
        <v>34.25</v>
      </c>
      <c r="K24" s="12">
        <v>2.5</v>
      </c>
      <c r="L24" s="12">
        <v>22.75</v>
      </c>
      <c r="M24" s="12">
        <v>16.75</v>
      </c>
      <c r="N24" s="12">
        <v>3.25</v>
      </c>
      <c r="O24" s="12">
        <v>4.75</v>
      </c>
      <c r="P24" s="12">
        <v>4</v>
      </c>
      <c r="Q24" s="12">
        <v>2.5</v>
      </c>
      <c r="R24" s="12">
        <v>3.5</v>
      </c>
      <c r="S24" s="12">
        <v>8.5</v>
      </c>
      <c r="T24" s="12">
        <v>74.5</v>
      </c>
      <c r="U24" s="12">
        <v>27.75</v>
      </c>
      <c r="V24" s="12">
        <v>48.5</v>
      </c>
      <c r="W24" s="12">
        <v>5</v>
      </c>
      <c r="X24" s="12">
        <v>9.5</v>
      </c>
      <c r="Y24" s="12">
        <v>64.5</v>
      </c>
      <c r="Z24" s="12">
        <v>3.5</v>
      </c>
      <c r="AA24" s="12">
        <v>279</v>
      </c>
      <c r="AB24" s="12">
        <v>187.25</v>
      </c>
      <c r="AC24" s="12">
        <v>382.5</v>
      </c>
      <c r="AD24" s="12">
        <v>127</v>
      </c>
      <c r="AE24" s="12">
        <v>34.5</v>
      </c>
      <c r="AF24" s="12">
        <v>21.75</v>
      </c>
      <c r="AG24" s="12">
        <v>8.75</v>
      </c>
      <c r="AH24" s="12">
        <v>9.25</v>
      </c>
      <c r="AI24" s="12">
        <v>17.75</v>
      </c>
      <c r="AJ24" s="12">
        <v>2.75</v>
      </c>
      <c r="AK24" s="12">
        <v>2.75</v>
      </c>
      <c r="AL24" s="12">
        <v>2.75</v>
      </c>
      <c r="AM24" s="12">
        <v>7.25</v>
      </c>
      <c r="AN24" s="12">
        <v>24.75</v>
      </c>
      <c r="AO24" s="12">
        <v>4</v>
      </c>
      <c r="AP24" s="12">
        <v>3.5</v>
      </c>
      <c r="AQ24" s="12">
        <v>68.25</v>
      </c>
      <c r="AR24" s="12">
        <v>9.5</v>
      </c>
      <c r="AS24" s="12">
        <v>0</v>
      </c>
      <c r="AT24" s="13">
        <v>1656.25</v>
      </c>
      <c r="AU24" s="14"/>
      <c r="AW24" s="17" t="s">
        <v>45</v>
      </c>
      <c r="AX24" s="15">
        <f>AX14+AZ12</f>
        <v>32935</v>
      </c>
      <c r="AY24" s="15">
        <f>AY14+AZ13</f>
        <v>4014</v>
      </c>
      <c r="AZ24" s="15">
        <f>AZ14</f>
        <v>5557.5</v>
      </c>
      <c r="BA24" s="15"/>
      <c r="BB24" s="15"/>
    </row>
    <row r="25" spans="1:57">
      <c r="A25" s="1" t="s">
        <v>22</v>
      </c>
      <c r="B25" s="12">
        <v>4.75</v>
      </c>
      <c r="C25" s="12">
        <v>7</v>
      </c>
      <c r="D25" s="12">
        <v>5</v>
      </c>
      <c r="E25" s="12">
        <v>3.25</v>
      </c>
      <c r="F25" s="12">
        <v>33.75</v>
      </c>
      <c r="G25" s="12">
        <v>5.5</v>
      </c>
      <c r="H25" s="12">
        <v>16.75</v>
      </c>
      <c r="I25" s="12">
        <v>18.25</v>
      </c>
      <c r="J25" s="12">
        <v>33</v>
      </c>
      <c r="K25" s="12">
        <v>4.75</v>
      </c>
      <c r="L25" s="12">
        <v>17.75</v>
      </c>
      <c r="M25" s="12">
        <v>14.5</v>
      </c>
      <c r="N25" s="12">
        <v>3</v>
      </c>
      <c r="O25" s="12">
        <v>2.5</v>
      </c>
      <c r="P25" s="12">
        <v>1</v>
      </c>
      <c r="Q25" s="12">
        <v>1.75</v>
      </c>
      <c r="R25" s="12">
        <v>2.75</v>
      </c>
      <c r="S25" s="12">
        <v>4.5</v>
      </c>
      <c r="T25" s="12">
        <v>26</v>
      </c>
      <c r="U25" s="12">
        <v>17.25</v>
      </c>
      <c r="V25" s="12">
        <v>33.75</v>
      </c>
      <c r="W25" s="12">
        <v>9.25</v>
      </c>
      <c r="X25" s="12">
        <v>4.5</v>
      </c>
      <c r="Y25" s="12">
        <v>42.5</v>
      </c>
      <c r="Z25" s="12">
        <v>2.25</v>
      </c>
      <c r="AA25" s="12">
        <v>258</v>
      </c>
      <c r="AB25" s="12">
        <v>159</v>
      </c>
      <c r="AC25" s="12">
        <v>304.5</v>
      </c>
      <c r="AD25" s="12">
        <v>93.25</v>
      </c>
      <c r="AE25" s="12">
        <v>26.25</v>
      </c>
      <c r="AF25" s="12">
        <v>14.5</v>
      </c>
      <c r="AG25" s="12">
        <v>11.25</v>
      </c>
      <c r="AH25" s="12">
        <v>5.75</v>
      </c>
      <c r="AI25" s="12">
        <v>11.75</v>
      </c>
      <c r="AJ25" s="12">
        <v>6.5</v>
      </c>
      <c r="AK25" s="12">
        <v>2.5</v>
      </c>
      <c r="AL25" s="12">
        <v>1.5</v>
      </c>
      <c r="AM25" s="12">
        <v>3</v>
      </c>
      <c r="AN25" s="12">
        <v>10</v>
      </c>
      <c r="AO25" s="12">
        <v>3.25</v>
      </c>
      <c r="AP25" s="12">
        <v>1</v>
      </c>
      <c r="AQ25" s="12">
        <v>48.75</v>
      </c>
      <c r="AR25" s="12">
        <v>8.5</v>
      </c>
      <c r="AS25" s="12">
        <v>0.5</v>
      </c>
      <c r="AT25" s="13">
        <v>1285</v>
      </c>
      <c r="AU25" s="14"/>
      <c r="AW25" s="17" t="s">
        <v>46</v>
      </c>
      <c r="AX25" s="15">
        <f>AX15+BA12</f>
        <v>16299.25</v>
      </c>
      <c r="AY25" s="15">
        <f>AY15+BA13</f>
        <v>5010</v>
      </c>
      <c r="AZ25" s="15">
        <f>AZ15+BA14</f>
        <v>3928.25</v>
      </c>
      <c r="BA25" s="15">
        <f>BA15</f>
        <v>3855</v>
      </c>
      <c r="BB25" s="15"/>
      <c r="BC25" s="15"/>
      <c r="BD25" s="14"/>
    </row>
    <row r="26" spans="1:57">
      <c r="A26" s="1" t="s">
        <v>23</v>
      </c>
      <c r="B26" s="12">
        <v>14.5</v>
      </c>
      <c r="C26" s="12">
        <v>23.25</v>
      </c>
      <c r="D26" s="12">
        <v>29</v>
      </c>
      <c r="E26" s="12">
        <v>22.75</v>
      </c>
      <c r="F26" s="12">
        <v>51</v>
      </c>
      <c r="G26" s="12">
        <v>14.25</v>
      </c>
      <c r="H26" s="12">
        <v>50.25</v>
      </c>
      <c r="I26" s="12">
        <v>82.75</v>
      </c>
      <c r="J26" s="12">
        <v>83.75</v>
      </c>
      <c r="K26" s="12">
        <v>17.75</v>
      </c>
      <c r="L26" s="12">
        <v>35.25</v>
      </c>
      <c r="M26" s="12">
        <v>35.75</v>
      </c>
      <c r="N26" s="12">
        <v>13.75</v>
      </c>
      <c r="O26" s="12">
        <v>15.25</v>
      </c>
      <c r="P26" s="12">
        <v>9.25</v>
      </c>
      <c r="Q26" s="12">
        <v>7.75</v>
      </c>
      <c r="R26" s="12">
        <v>4.5</v>
      </c>
      <c r="S26" s="12">
        <v>14.75</v>
      </c>
      <c r="T26" s="12">
        <v>41.75</v>
      </c>
      <c r="U26" s="12">
        <v>47.25</v>
      </c>
      <c r="V26" s="12">
        <v>84.75</v>
      </c>
      <c r="W26" s="12">
        <v>53.75</v>
      </c>
      <c r="X26" s="12">
        <v>43.25</v>
      </c>
      <c r="Y26" s="12">
        <v>13.25</v>
      </c>
      <c r="Z26" s="12">
        <v>17.5</v>
      </c>
      <c r="AA26" s="12">
        <v>405.25</v>
      </c>
      <c r="AB26" s="12">
        <v>359.75</v>
      </c>
      <c r="AC26" s="12">
        <v>680</v>
      </c>
      <c r="AD26" s="12">
        <v>301.25</v>
      </c>
      <c r="AE26" s="12">
        <v>148.5</v>
      </c>
      <c r="AF26" s="12">
        <v>98.25</v>
      </c>
      <c r="AG26" s="12">
        <v>35.75</v>
      </c>
      <c r="AH26" s="12">
        <v>19.5</v>
      </c>
      <c r="AI26" s="12">
        <v>22.75</v>
      </c>
      <c r="AJ26" s="12">
        <v>4.75</v>
      </c>
      <c r="AK26" s="12">
        <v>6.25</v>
      </c>
      <c r="AL26" s="12">
        <v>6</v>
      </c>
      <c r="AM26" s="12">
        <v>10</v>
      </c>
      <c r="AN26" s="12">
        <v>24.75</v>
      </c>
      <c r="AO26" s="12">
        <v>2.75</v>
      </c>
      <c r="AP26" s="12">
        <v>3.5</v>
      </c>
      <c r="AQ26" s="12">
        <v>109.75</v>
      </c>
      <c r="AR26" s="12">
        <v>22</v>
      </c>
      <c r="AS26" s="12">
        <v>3.5</v>
      </c>
      <c r="AT26" s="13">
        <v>3091.25</v>
      </c>
      <c r="AU26" s="14"/>
      <c r="AW26" s="9" t="s">
        <v>47</v>
      </c>
      <c r="AX26" s="15">
        <f>AX16+BB12</f>
        <v>16093.75</v>
      </c>
      <c r="AY26" s="9">
        <f>AY16+BB13</f>
        <v>2251.75</v>
      </c>
      <c r="AZ26" s="9">
        <f>AZ16+BB14</f>
        <v>2492.5</v>
      </c>
      <c r="BA26" s="9">
        <f>BA16+BB15</f>
        <v>1776.5</v>
      </c>
      <c r="BB26" s="9">
        <f>BB16</f>
        <v>2966</v>
      </c>
    </row>
    <row r="27" spans="1:57">
      <c r="A27" s="1" t="s">
        <v>24</v>
      </c>
      <c r="B27" s="12">
        <v>17</v>
      </c>
      <c r="C27" s="12">
        <v>29.5</v>
      </c>
      <c r="D27" s="12">
        <v>9</v>
      </c>
      <c r="E27" s="12">
        <v>8.5</v>
      </c>
      <c r="F27" s="12">
        <v>58.75</v>
      </c>
      <c r="G27" s="12">
        <v>34.5</v>
      </c>
      <c r="H27" s="12">
        <v>51.5</v>
      </c>
      <c r="I27" s="12">
        <v>48.25</v>
      </c>
      <c r="J27" s="12">
        <v>77</v>
      </c>
      <c r="K27" s="12">
        <v>16</v>
      </c>
      <c r="L27" s="12">
        <v>88.75</v>
      </c>
      <c r="M27" s="12">
        <v>69.75</v>
      </c>
      <c r="N27" s="12">
        <v>21.75</v>
      </c>
      <c r="O27" s="12">
        <v>31.75</v>
      </c>
      <c r="P27" s="12">
        <v>26.5</v>
      </c>
      <c r="Q27" s="12">
        <v>11.25</v>
      </c>
      <c r="R27" s="12">
        <v>9</v>
      </c>
      <c r="S27" s="12">
        <v>7.5</v>
      </c>
      <c r="T27" s="12">
        <v>9</v>
      </c>
      <c r="U27" s="12">
        <v>5.5</v>
      </c>
      <c r="V27" s="12">
        <v>4.5</v>
      </c>
      <c r="W27" s="12">
        <v>6.25</v>
      </c>
      <c r="X27" s="12">
        <v>3</v>
      </c>
      <c r="Y27" s="12">
        <v>10.75</v>
      </c>
      <c r="Z27" s="12">
        <v>6.75</v>
      </c>
      <c r="AA27" s="12">
        <v>421.5</v>
      </c>
      <c r="AB27" s="12">
        <v>358.25</v>
      </c>
      <c r="AC27" s="12">
        <v>919.25</v>
      </c>
      <c r="AD27" s="12">
        <v>277</v>
      </c>
      <c r="AE27" s="12">
        <v>151.5</v>
      </c>
      <c r="AF27" s="12">
        <v>100</v>
      </c>
      <c r="AG27" s="12">
        <v>24</v>
      </c>
      <c r="AH27" s="12">
        <v>36.5</v>
      </c>
      <c r="AI27" s="12">
        <v>23.75</v>
      </c>
      <c r="AJ27" s="12">
        <v>4.5</v>
      </c>
      <c r="AK27" s="12">
        <v>5.75</v>
      </c>
      <c r="AL27" s="12">
        <v>14.5</v>
      </c>
      <c r="AM27" s="12">
        <v>2</v>
      </c>
      <c r="AN27" s="12">
        <v>19</v>
      </c>
      <c r="AO27" s="12">
        <v>3.25</v>
      </c>
      <c r="AP27" s="12">
        <v>10.25</v>
      </c>
      <c r="AQ27" s="12">
        <v>38.5</v>
      </c>
      <c r="AR27" s="12">
        <v>8.25</v>
      </c>
      <c r="AS27" s="12">
        <v>5</v>
      </c>
      <c r="AT27" s="13">
        <v>3084.75</v>
      </c>
      <c r="AU27" s="14"/>
      <c r="AW27" s="9" t="s">
        <v>48</v>
      </c>
      <c r="AX27" s="15">
        <f>AX17+BC12</f>
        <v>18330</v>
      </c>
      <c r="AY27" s="9">
        <f>AY17+BC13</f>
        <v>5214</v>
      </c>
      <c r="AZ27" s="9">
        <f>AZ17+BC14</f>
        <v>3365.75</v>
      </c>
      <c r="BA27" s="9">
        <f>BA17+BC15</f>
        <v>4535.5</v>
      </c>
      <c r="BB27" s="9">
        <f>BB17+BC16</f>
        <v>1878.25</v>
      </c>
      <c r="BC27" s="9">
        <f>BC17</f>
        <v>6635.25</v>
      </c>
    </row>
    <row r="28" spans="1:57">
      <c r="A28" s="1" t="s">
        <v>25</v>
      </c>
      <c r="B28" s="12">
        <v>116.5</v>
      </c>
      <c r="C28" s="12">
        <v>319</v>
      </c>
      <c r="D28" s="12">
        <v>244.5</v>
      </c>
      <c r="E28" s="12">
        <v>398</v>
      </c>
      <c r="F28" s="12">
        <v>931.25</v>
      </c>
      <c r="G28" s="12">
        <v>289.25</v>
      </c>
      <c r="H28" s="12">
        <v>465.5</v>
      </c>
      <c r="I28" s="12">
        <v>307.75</v>
      </c>
      <c r="J28" s="12">
        <v>385.25</v>
      </c>
      <c r="K28" s="12">
        <v>231.5</v>
      </c>
      <c r="L28" s="12">
        <v>352.25</v>
      </c>
      <c r="M28" s="12">
        <v>259.5</v>
      </c>
      <c r="N28" s="12">
        <v>209.75</v>
      </c>
      <c r="O28" s="12">
        <v>175.5</v>
      </c>
      <c r="P28" s="12">
        <v>114.5</v>
      </c>
      <c r="Q28" s="12">
        <v>66.75</v>
      </c>
      <c r="R28" s="12">
        <v>134.25</v>
      </c>
      <c r="S28" s="12">
        <v>288.25</v>
      </c>
      <c r="T28" s="12">
        <v>213.25</v>
      </c>
      <c r="U28" s="12">
        <v>336.25</v>
      </c>
      <c r="V28" s="12">
        <v>498.75</v>
      </c>
      <c r="W28" s="12">
        <v>350.5</v>
      </c>
      <c r="X28" s="12">
        <v>333</v>
      </c>
      <c r="Y28" s="12">
        <v>569.25</v>
      </c>
      <c r="Z28" s="12">
        <v>549</v>
      </c>
      <c r="AA28" s="12">
        <v>50.25</v>
      </c>
      <c r="AB28" s="12">
        <v>49.5</v>
      </c>
      <c r="AC28" s="12">
        <v>440.75</v>
      </c>
      <c r="AD28" s="12">
        <v>184.5</v>
      </c>
      <c r="AE28" s="12">
        <v>511.5</v>
      </c>
      <c r="AF28" s="12">
        <v>650</v>
      </c>
      <c r="AG28" s="12">
        <v>333.25</v>
      </c>
      <c r="AH28" s="12">
        <v>470.75</v>
      </c>
      <c r="AI28" s="12">
        <v>263.5</v>
      </c>
      <c r="AJ28" s="12">
        <v>93.25</v>
      </c>
      <c r="AK28" s="12">
        <v>173.5</v>
      </c>
      <c r="AL28" s="12">
        <v>558.5</v>
      </c>
      <c r="AM28" s="12">
        <v>97.5</v>
      </c>
      <c r="AN28" s="12">
        <v>171</v>
      </c>
      <c r="AO28" s="12">
        <v>64</v>
      </c>
      <c r="AP28" s="12">
        <v>96.25</v>
      </c>
      <c r="AQ28" s="12">
        <v>378</v>
      </c>
      <c r="AR28" s="12">
        <v>238.75</v>
      </c>
      <c r="AS28" s="12">
        <v>136.25</v>
      </c>
      <c r="AT28" s="13">
        <v>13100.25</v>
      </c>
      <c r="AU28" s="14"/>
      <c r="AW28" s="9" t="s">
        <v>58</v>
      </c>
      <c r="AX28" s="15">
        <f>AX18+BD12</f>
        <v>9400</v>
      </c>
      <c r="AY28" s="9">
        <f>AY18+BD13</f>
        <v>856.25</v>
      </c>
      <c r="AZ28" s="9">
        <f>AZ18+BD14</f>
        <v>4457</v>
      </c>
      <c r="BA28" s="9">
        <f>BA18+BD15</f>
        <v>1364</v>
      </c>
      <c r="BB28" s="9">
        <f>BB18+BD16</f>
        <v>1567.25</v>
      </c>
      <c r="BC28" s="9">
        <f>SUM(BC18,BD17)</f>
        <v>997.75</v>
      </c>
      <c r="BD28" s="9">
        <f>BD18</f>
        <v>964.75</v>
      </c>
      <c r="BE28" s="9">
        <f>SUM(AX22:BD28)</f>
        <v>175677</v>
      </c>
    </row>
    <row r="29" spans="1:57">
      <c r="A29" s="1" t="s">
        <v>26</v>
      </c>
      <c r="B29" s="12">
        <v>91.5</v>
      </c>
      <c r="C29" s="12">
        <v>262</v>
      </c>
      <c r="D29" s="12">
        <v>189.25</v>
      </c>
      <c r="E29" s="12">
        <v>269.75</v>
      </c>
      <c r="F29" s="12">
        <v>642.5</v>
      </c>
      <c r="G29" s="12">
        <v>185.5</v>
      </c>
      <c r="H29" s="12">
        <v>352</v>
      </c>
      <c r="I29" s="12">
        <v>245</v>
      </c>
      <c r="J29" s="12">
        <v>289.25</v>
      </c>
      <c r="K29" s="12">
        <v>223.25</v>
      </c>
      <c r="L29" s="12">
        <v>259.25</v>
      </c>
      <c r="M29" s="12">
        <v>148.75</v>
      </c>
      <c r="N29" s="12">
        <v>178.5</v>
      </c>
      <c r="O29" s="12">
        <v>167.25</v>
      </c>
      <c r="P29" s="12">
        <v>92</v>
      </c>
      <c r="Q29" s="12">
        <v>55.5</v>
      </c>
      <c r="R29" s="12">
        <v>108.75</v>
      </c>
      <c r="S29" s="12">
        <v>226.5</v>
      </c>
      <c r="T29" s="12">
        <v>137.75</v>
      </c>
      <c r="U29" s="12">
        <v>210.75</v>
      </c>
      <c r="V29" s="12">
        <v>269.25</v>
      </c>
      <c r="W29" s="12">
        <v>177</v>
      </c>
      <c r="X29" s="12">
        <v>161.75</v>
      </c>
      <c r="Y29" s="12">
        <v>370.75</v>
      </c>
      <c r="Z29" s="12">
        <v>409</v>
      </c>
      <c r="AA29" s="12">
        <v>37.25</v>
      </c>
      <c r="AB29" s="12">
        <v>36.5</v>
      </c>
      <c r="AC29" s="12">
        <v>71.25</v>
      </c>
      <c r="AD29" s="12">
        <v>115.25</v>
      </c>
      <c r="AE29" s="12">
        <v>483.25</v>
      </c>
      <c r="AF29" s="12">
        <v>610</v>
      </c>
      <c r="AG29" s="12">
        <v>447.75</v>
      </c>
      <c r="AH29" s="12">
        <v>1120</v>
      </c>
      <c r="AI29" s="12">
        <v>341.25</v>
      </c>
      <c r="AJ29" s="12">
        <v>121</v>
      </c>
      <c r="AK29" s="12">
        <v>100.5</v>
      </c>
      <c r="AL29" s="12">
        <v>272.25</v>
      </c>
      <c r="AM29" s="12">
        <v>60.5</v>
      </c>
      <c r="AN29" s="12">
        <v>146.5</v>
      </c>
      <c r="AO29" s="12">
        <v>88.25</v>
      </c>
      <c r="AP29" s="12">
        <v>88.75</v>
      </c>
      <c r="AQ29" s="12">
        <v>302.25</v>
      </c>
      <c r="AR29" s="12">
        <v>185</v>
      </c>
      <c r="AS29" s="12">
        <v>83.25</v>
      </c>
      <c r="AT29" s="13">
        <v>10433.5</v>
      </c>
      <c r="AU29" s="14"/>
      <c r="AX29" s="15"/>
    </row>
    <row r="30" spans="1:57">
      <c r="A30" s="1" t="s">
        <v>27</v>
      </c>
      <c r="B30" s="12">
        <v>239.5</v>
      </c>
      <c r="C30" s="12">
        <v>638.5</v>
      </c>
      <c r="D30" s="12">
        <v>348</v>
      </c>
      <c r="E30" s="12">
        <v>424.75</v>
      </c>
      <c r="F30" s="12">
        <v>1163.25</v>
      </c>
      <c r="G30" s="12">
        <v>357.25</v>
      </c>
      <c r="H30" s="12">
        <v>676.25</v>
      </c>
      <c r="I30" s="12">
        <v>478</v>
      </c>
      <c r="J30" s="12">
        <v>551.5</v>
      </c>
      <c r="K30" s="12">
        <v>490.5</v>
      </c>
      <c r="L30" s="12">
        <v>650</v>
      </c>
      <c r="M30" s="12">
        <v>386.25</v>
      </c>
      <c r="N30" s="12">
        <v>395.75</v>
      </c>
      <c r="O30" s="12">
        <v>365.25</v>
      </c>
      <c r="P30" s="12">
        <v>218.5</v>
      </c>
      <c r="Q30" s="12">
        <v>164</v>
      </c>
      <c r="R30" s="12">
        <v>270</v>
      </c>
      <c r="S30" s="12">
        <v>545.75</v>
      </c>
      <c r="T30" s="12">
        <v>301.5</v>
      </c>
      <c r="U30" s="12">
        <v>424</v>
      </c>
      <c r="V30" s="12">
        <v>572.5</v>
      </c>
      <c r="W30" s="12">
        <v>371.5</v>
      </c>
      <c r="X30" s="12">
        <v>298</v>
      </c>
      <c r="Y30" s="12">
        <v>613</v>
      </c>
      <c r="Z30" s="12">
        <v>933.25</v>
      </c>
      <c r="AA30" s="12">
        <v>432.25</v>
      </c>
      <c r="AB30" s="12">
        <v>86.5</v>
      </c>
      <c r="AC30" s="12">
        <v>138.25</v>
      </c>
      <c r="AD30" s="12">
        <v>261.25</v>
      </c>
      <c r="AE30" s="12">
        <v>1562.5</v>
      </c>
      <c r="AF30" s="12">
        <v>2018</v>
      </c>
      <c r="AG30" s="12">
        <v>1139.75</v>
      </c>
      <c r="AH30" s="12">
        <v>2046.75</v>
      </c>
      <c r="AI30" s="12">
        <v>1278.5</v>
      </c>
      <c r="AJ30" s="12">
        <v>408.5</v>
      </c>
      <c r="AK30" s="12">
        <v>254.5</v>
      </c>
      <c r="AL30" s="12">
        <v>907.5</v>
      </c>
      <c r="AM30" s="12">
        <v>150.5</v>
      </c>
      <c r="AN30" s="12">
        <v>373</v>
      </c>
      <c r="AO30" s="12">
        <v>311.25</v>
      </c>
      <c r="AP30" s="12">
        <v>315.5</v>
      </c>
      <c r="AQ30" s="12">
        <v>1191.5</v>
      </c>
      <c r="AR30" s="12">
        <v>741</v>
      </c>
      <c r="AS30" s="12">
        <v>221</v>
      </c>
      <c r="AT30" s="13">
        <v>25714.75</v>
      </c>
      <c r="AU30" s="14"/>
      <c r="AX30" s="15"/>
    </row>
    <row r="31" spans="1:57">
      <c r="A31" s="1" t="s">
        <v>28</v>
      </c>
      <c r="B31" s="12">
        <v>90</v>
      </c>
      <c r="C31" s="12">
        <v>157</v>
      </c>
      <c r="D31" s="12">
        <v>136.75</v>
      </c>
      <c r="E31" s="12">
        <v>220.25</v>
      </c>
      <c r="F31" s="12">
        <v>383</v>
      </c>
      <c r="G31" s="12">
        <v>209.25</v>
      </c>
      <c r="H31" s="12">
        <v>343.75</v>
      </c>
      <c r="I31" s="12">
        <v>267.25</v>
      </c>
      <c r="J31" s="12">
        <v>246</v>
      </c>
      <c r="K31" s="12">
        <v>165</v>
      </c>
      <c r="L31" s="12">
        <v>253.25</v>
      </c>
      <c r="M31" s="12">
        <v>151</v>
      </c>
      <c r="N31" s="12">
        <v>93.25</v>
      </c>
      <c r="O31" s="12">
        <v>92.75</v>
      </c>
      <c r="P31" s="12">
        <v>65.25</v>
      </c>
      <c r="Q31" s="12">
        <v>51.5</v>
      </c>
      <c r="R31" s="12">
        <v>70.75</v>
      </c>
      <c r="S31" s="12">
        <v>135.75</v>
      </c>
      <c r="T31" s="12">
        <v>91.25</v>
      </c>
      <c r="U31" s="12">
        <v>114.5</v>
      </c>
      <c r="V31" s="12">
        <v>171.25</v>
      </c>
      <c r="W31" s="12">
        <v>111.5</v>
      </c>
      <c r="X31" s="12">
        <v>78.25</v>
      </c>
      <c r="Y31" s="12">
        <v>276</v>
      </c>
      <c r="Z31" s="12">
        <v>259</v>
      </c>
      <c r="AA31" s="12">
        <v>145.25</v>
      </c>
      <c r="AB31" s="12">
        <v>80.5</v>
      </c>
      <c r="AC31" s="12">
        <v>252.25</v>
      </c>
      <c r="AD31" s="12">
        <v>55</v>
      </c>
      <c r="AE31" s="12">
        <v>606.75</v>
      </c>
      <c r="AF31" s="12">
        <v>775.25</v>
      </c>
      <c r="AG31" s="12">
        <v>375.5</v>
      </c>
      <c r="AH31" s="12">
        <v>600.25</v>
      </c>
      <c r="AI31" s="12">
        <v>301.75</v>
      </c>
      <c r="AJ31" s="12">
        <v>143.75</v>
      </c>
      <c r="AK31" s="12">
        <v>68.75</v>
      </c>
      <c r="AL31" s="12">
        <v>202.75</v>
      </c>
      <c r="AM31" s="12">
        <v>37.75</v>
      </c>
      <c r="AN31" s="12">
        <v>103.75</v>
      </c>
      <c r="AO31" s="12">
        <v>89.5</v>
      </c>
      <c r="AP31" s="12">
        <v>140</v>
      </c>
      <c r="AQ31" s="12">
        <v>499</v>
      </c>
      <c r="AR31" s="12">
        <v>225.25</v>
      </c>
      <c r="AS31" s="12">
        <v>50</v>
      </c>
      <c r="AT31" s="13">
        <v>8986.5</v>
      </c>
      <c r="AU31" s="14"/>
      <c r="AX31" s="15"/>
    </row>
    <row r="32" spans="1:57">
      <c r="A32" s="1">
        <v>16</v>
      </c>
      <c r="B32" s="12">
        <v>71</v>
      </c>
      <c r="C32" s="12">
        <v>76.25</v>
      </c>
      <c r="D32" s="12">
        <v>47.75</v>
      </c>
      <c r="E32" s="12">
        <v>105</v>
      </c>
      <c r="F32" s="12">
        <v>231</v>
      </c>
      <c r="G32" s="12">
        <v>155.5</v>
      </c>
      <c r="H32" s="12">
        <v>251</v>
      </c>
      <c r="I32" s="12">
        <v>188.5</v>
      </c>
      <c r="J32" s="12">
        <v>151</v>
      </c>
      <c r="K32" s="12">
        <v>94.75</v>
      </c>
      <c r="L32" s="12">
        <v>131</v>
      </c>
      <c r="M32" s="12">
        <v>62.25</v>
      </c>
      <c r="N32" s="12">
        <v>36.5</v>
      </c>
      <c r="O32" s="12">
        <v>43</v>
      </c>
      <c r="P32" s="12">
        <v>30</v>
      </c>
      <c r="Q32" s="12">
        <v>14.5</v>
      </c>
      <c r="R32" s="12">
        <v>19.25</v>
      </c>
      <c r="S32" s="12">
        <v>43.25</v>
      </c>
      <c r="T32" s="12">
        <v>30.25</v>
      </c>
      <c r="U32" s="12">
        <v>43</v>
      </c>
      <c r="V32" s="12">
        <v>53.25</v>
      </c>
      <c r="W32" s="12">
        <v>32.75</v>
      </c>
      <c r="X32" s="12">
        <v>24.75</v>
      </c>
      <c r="Y32" s="12">
        <v>161.25</v>
      </c>
      <c r="Z32" s="12">
        <v>151.25</v>
      </c>
      <c r="AA32" s="12">
        <v>464.75</v>
      </c>
      <c r="AB32" s="12">
        <v>388.75</v>
      </c>
      <c r="AC32" s="12">
        <v>1700.25</v>
      </c>
      <c r="AD32" s="12">
        <v>653.5</v>
      </c>
      <c r="AE32" s="12">
        <v>33.25</v>
      </c>
      <c r="AF32" s="12">
        <v>302.5</v>
      </c>
      <c r="AG32" s="12">
        <v>294.75</v>
      </c>
      <c r="AH32" s="12">
        <v>459</v>
      </c>
      <c r="AI32" s="12">
        <v>206</v>
      </c>
      <c r="AJ32" s="12">
        <v>100</v>
      </c>
      <c r="AK32" s="12">
        <v>20</v>
      </c>
      <c r="AL32" s="12">
        <v>65.75</v>
      </c>
      <c r="AM32" s="12">
        <v>16.25</v>
      </c>
      <c r="AN32" s="12">
        <v>56.75</v>
      </c>
      <c r="AO32" s="12">
        <v>50.75</v>
      </c>
      <c r="AP32" s="12">
        <v>101</v>
      </c>
      <c r="AQ32" s="12">
        <v>209.75</v>
      </c>
      <c r="AR32" s="12">
        <v>146.75</v>
      </c>
      <c r="AS32" s="12">
        <v>13.25</v>
      </c>
      <c r="AT32" s="13">
        <v>7531</v>
      </c>
      <c r="AU32" s="14"/>
      <c r="AX32" s="15"/>
    </row>
    <row r="33" spans="1:50">
      <c r="A33" s="1">
        <v>24</v>
      </c>
      <c r="B33" s="12">
        <v>81.25</v>
      </c>
      <c r="C33" s="12">
        <v>90</v>
      </c>
      <c r="D33" s="12">
        <v>49.5</v>
      </c>
      <c r="E33" s="12">
        <v>85.75</v>
      </c>
      <c r="F33" s="12">
        <v>197.25</v>
      </c>
      <c r="G33" s="12">
        <v>105</v>
      </c>
      <c r="H33" s="12">
        <v>181.75</v>
      </c>
      <c r="I33" s="12">
        <v>127.75</v>
      </c>
      <c r="J33" s="12">
        <v>114.5</v>
      </c>
      <c r="K33" s="12">
        <v>70.25</v>
      </c>
      <c r="L33" s="12">
        <v>117.75</v>
      </c>
      <c r="M33" s="12">
        <v>71.25</v>
      </c>
      <c r="N33" s="12">
        <v>38</v>
      </c>
      <c r="O33" s="12">
        <v>31.25</v>
      </c>
      <c r="P33" s="12">
        <v>28.25</v>
      </c>
      <c r="Q33" s="12">
        <v>21.25</v>
      </c>
      <c r="R33" s="12">
        <v>17.25</v>
      </c>
      <c r="S33" s="12">
        <v>40.75</v>
      </c>
      <c r="T33" s="12">
        <v>46.5</v>
      </c>
      <c r="U33" s="12">
        <v>28</v>
      </c>
      <c r="V33" s="12">
        <v>46</v>
      </c>
      <c r="W33" s="12">
        <v>19.25</v>
      </c>
      <c r="X33" s="12">
        <v>16</v>
      </c>
      <c r="Y33" s="12">
        <v>98.5</v>
      </c>
      <c r="Z33" s="12">
        <v>113.75</v>
      </c>
      <c r="AA33" s="12">
        <v>539.75</v>
      </c>
      <c r="AB33" s="12">
        <v>452.25</v>
      </c>
      <c r="AC33" s="12">
        <v>2189.5</v>
      </c>
      <c r="AD33" s="12">
        <v>846.25</v>
      </c>
      <c r="AE33" s="12">
        <v>267</v>
      </c>
      <c r="AF33" s="12">
        <v>43</v>
      </c>
      <c r="AG33" s="12">
        <v>232.25</v>
      </c>
      <c r="AH33" s="12">
        <v>474.25</v>
      </c>
      <c r="AI33" s="12">
        <v>223.75</v>
      </c>
      <c r="AJ33" s="12">
        <v>123.25</v>
      </c>
      <c r="AK33" s="12">
        <v>15.5</v>
      </c>
      <c r="AL33" s="12">
        <v>46.25</v>
      </c>
      <c r="AM33" s="12">
        <v>11.25</v>
      </c>
      <c r="AN33" s="12">
        <v>51.5</v>
      </c>
      <c r="AO33" s="12">
        <v>59.25</v>
      </c>
      <c r="AP33" s="12">
        <v>131.5</v>
      </c>
      <c r="AQ33" s="12">
        <v>207.5</v>
      </c>
      <c r="AR33" s="12">
        <v>144.5</v>
      </c>
      <c r="AS33" s="12">
        <v>10.5</v>
      </c>
      <c r="AT33" s="13">
        <v>7905.75</v>
      </c>
      <c r="AU33" s="14"/>
      <c r="AX33" s="15"/>
    </row>
    <row r="34" spans="1:50">
      <c r="A34" s="1" t="s">
        <v>29</v>
      </c>
      <c r="B34" s="12">
        <v>18.25</v>
      </c>
      <c r="C34" s="12">
        <v>29.25</v>
      </c>
      <c r="D34" s="12">
        <v>14.75</v>
      </c>
      <c r="E34" s="12">
        <v>25</v>
      </c>
      <c r="F34" s="12">
        <v>77.5</v>
      </c>
      <c r="G34" s="12">
        <v>19.5</v>
      </c>
      <c r="H34" s="12">
        <v>40</v>
      </c>
      <c r="I34" s="12">
        <v>36.25</v>
      </c>
      <c r="J34" s="12">
        <v>36.25</v>
      </c>
      <c r="K34" s="12">
        <v>24.5</v>
      </c>
      <c r="L34" s="12">
        <v>28.25</v>
      </c>
      <c r="M34" s="12">
        <v>33.25</v>
      </c>
      <c r="N34" s="12">
        <v>17.5</v>
      </c>
      <c r="O34" s="12">
        <v>15.75</v>
      </c>
      <c r="P34" s="12">
        <v>14</v>
      </c>
      <c r="Q34" s="12">
        <v>6.75</v>
      </c>
      <c r="R34" s="12">
        <v>8</v>
      </c>
      <c r="S34" s="12">
        <v>17.75</v>
      </c>
      <c r="T34" s="12">
        <v>19.5</v>
      </c>
      <c r="U34" s="12">
        <v>15.5</v>
      </c>
      <c r="V34" s="12">
        <v>19.75</v>
      </c>
      <c r="W34" s="12">
        <v>11.5</v>
      </c>
      <c r="X34" s="12">
        <v>10.5</v>
      </c>
      <c r="Y34" s="12">
        <v>36</v>
      </c>
      <c r="Z34" s="12">
        <v>25.25</v>
      </c>
      <c r="AA34" s="12">
        <v>273.5</v>
      </c>
      <c r="AB34" s="12">
        <v>295.75</v>
      </c>
      <c r="AC34" s="12">
        <v>1310.75</v>
      </c>
      <c r="AD34" s="12">
        <v>318</v>
      </c>
      <c r="AE34" s="12">
        <v>236.5</v>
      </c>
      <c r="AF34" s="12">
        <v>215</v>
      </c>
      <c r="AG34" s="12">
        <v>21.75</v>
      </c>
      <c r="AH34" s="12">
        <v>74.75</v>
      </c>
      <c r="AI34" s="12">
        <v>51.75</v>
      </c>
      <c r="AJ34" s="12">
        <v>41.25</v>
      </c>
      <c r="AK34" s="12">
        <v>11</v>
      </c>
      <c r="AL34" s="12">
        <v>27.25</v>
      </c>
      <c r="AM34" s="12">
        <v>4.25</v>
      </c>
      <c r="AN34" s="12">
        <v>26</v>
      </c>
      <c r="AO34" s="12">
        <v>22.25</v>
      </c>
      <c r="AP34" s="12">
        <v>70.75</v>
      </c>
      <c r="AQ34" s="12">
        <v>91.25</v>
      </c>
      <c r="AR34" s="12">
        <v>65.25</v>
      </c>
      <c r="AS34" s="12">
        <v>4.25</v>
      </c>
      <c r="AT34" s="13">
        <v>3761.75</v>
      </c>
      <c r="AU34" s="14"/>
      <c r="AX34" s="15"/>
    </row>
    <row r="35" spans="1:50">
      <c r="A35" s="1" t="s">
        <v>30</v>
      </c>
      <c r="B35" s="12">
        <v>31.5</v>
      </c>
      <c r="C35" s="12">
        <v>49.5</v>
      </c>
      <c r="D35" s="12">
        <v>16.75</v>
      </c>
      <c r="E35" s="12">
        <v>22.25</v>
      </c>
      <c r="F35" s="12">
        <v>51</v>
      </c>
      <c r="G35" s="12">
        <v>23.25</v>
      </c>
      <c r="H35" s="12">
        <v>39.5</v>
      </c>
      <c r="I35" s="12">
        <v>35.5</v>
      </c>
      <c r="J35" s="12">
        <v>58.5</v>
      </c>
      <c r="K35" s="12">
        <v>32.25</v>
      </c>
      <c r="L35" s="12">
        <v>51</v>
      </c>
      <c r="M35" s="12">
        <v>47.25</v>
      </c>
      <c r="N35" s="12">
        <v>21</v>
      </c>
      <c r="O35" s="12">
        <v>27.25</v>
      </c>
      <c r="P35" s="12">
        <v>19.25</v>
      </c>
      <c r="Q35" s="12">
        <v>9.25</v>
      </c>
      <c r="R35" s="12">
        <v>11.25</v>
      </c>
      <c r="S35" s="12">
        <v>19.75</v>
      </c>
      <c r="T35" s="12">
        <v>21</v>
      </c>
      <c r="U35" s="12">
        <v>12.75</v>
      </c>
      <c r="V35" s="12">
        <v>16.25</v>
      </c>
      <c r="W35" s="12">
        <v>9.25</v>
      </c>
      <c r="X35" s="12">
        <v>7.25</v>
      </c>
      <c r="Y35" s="12">
        <v>13.75</v>
      </c>
      <c r="Z35" s="12">
        <v>38.25</v>
      </c>
      <c r="AA35" s="12">
        <v>371</v>
      </c>
      <c r="AB35" s="12">
        <v>413.25</v>
      </c>
      <c r="AC35" s="12">
        <v>2504.5</v>
      </c>
      <c r="AD35" s="12">
        <v>511</v>
      </c>
      <c r="AE35" s="12">
        <v>408.75</v>
      </c>
      <c r="AF35" s="12">
        <v>417.5</v>
      </c>
      <c r="AG35" s="12">
        <v>73.75</v>
      </c>
      <c r="AH35" s="12">
        <v>37.75</v>
      </c>
      <c r="AI35" s="12">
        <v>93</v>
      </c>
      <c r="AJ35" s="12">
        <v>83</v>
      </c>
      <c r="AK35" s="12">
        <v>7.75</v>
      </c>
      <c r="AL35" s="12">
        <v>30.75</v>
      </c>
      <c r="AM35" s="12">
        <v>8.25</v>
      </c>
      <c r="AN35" s="12">
        <v>31</v>
      </c>
      <c r="AO35" s="12">
        <v>34.75</v>
      </c>
      <c r="AP35" s="12">
        <v>144.5</v>
      </c>
      <c r="AQ35" s="12">
        <v>85.5</v>
      </c>
      <c r="AR35" s="12">
        <v>86.25</v>
      </c>
      <c r="AS35" s="12">
        <v>10.25</v>
      </c>
      <c r="AT35" s="13">
        <v>6037</v>
      </c>
      <c r="AU35" s="14"/>
      <c r="AX35" s="15"/>
    </row>
    <row r="36" spans="1:50">
      <c r="A36" s="1" t="s">
        <v>31</v>
      </c>
      <c r="B36" s="12">
        <v>32.25</v>
      </c>
      <c r="C36" s="12">
        <v>48</v>
      </c>
      <c r="D36" s="12">
        <v>14.25</v>
      </c>
      <c r="E36" s="12">
        <v>18.25</v>
      </c>
      <c r="F36" s="12">
        <v>89.75</v>
      </c>
      <c r="G36" s="12">
        <v>19</v>
      </c>
      <c r="H36" s="12">
        <v>31</v>
      </c>
      <c r="I36" s="12">
        <v>29.75</v>
      </c>
      <c r="J36" s="12">
        <v>51.5</v>
      </c>
      <c r="K36" s="12">
        <v>35</v>
      </c>
      <c r="L36" s="12">
        <v>49.5</v>
      </c>
      <c r="M36" s="12">
        <v>45.25</v>
      </c>
      <c r="N36" s="12">
        <v>27.25</v>
      </c>
      <c r="O36" s="12">
        <v>20.5</v>
      </c>
      <c r="P36" s="12">
        <v>20</v>
      </c>
      <c r="Q36" s="12">
        <v>11.75</v>
      </c>
      <c r="R36" s="12">
        <v>14.75</v>
      </c>
      <c r="S36" s="12">
        <v>38</v>
      </c>
      <c r="T36" s="12">
        <v>28.75</v>
      </c>
      <c r="U36" s="12">
        <v>25</v>
      </c>
      <c r="V36" s="12">
        <v>33.75</v>
      </c>
      <c r="W36" s="12">
        <v>18</v>
      </c>
      <c r="X36" s="12">
        <v>14.25</v>
      </c>
      <c r="Y36" s="12">
        <v>21</v>
      </c>
      <c r="Z36" s="12">
        <v>27.75</v>
      </c>
      <c r="AA36" s="12">
        <v>240.75</v>
      </c>
      <c r="AB36" s="12">
        <v>272</v>
      </c>
      <c r="AC36" s="12">
        <v>1386.5</v>
      </c>
      <c r="AD36" s="12">
        <v>312.25</v>
      </c>
      <c r="AE36" s="12">
        <v>202.75</v>
      </c>
      <c r="AF36" s="12">
        <v>233.5</v>
      </c>
      <c r="AG36" s="12">
        <v>58</v>
      </c>
      <c r="AH36" s="12">
        <v>98.25</v>
      </c>
      <c r="AI36" s="12">
        <v>15</v>
      </c>
      <c r="AJ36" s="12">
        <v>42.25</v>
      </c>
      <c r="AK36" s="12">
        <v>15</v>
      </c>
      <c r="AL36" s="12">
        <v>49</v>
      </c>
      <c r="AM36" s="12">
        <v>6.25</v>
      </c>
      <c r="AN36" s="12">
        <v>35</v>
      </c>
      <c r="AO36" s="12">
        <v>42</v>
      </c>
      <c r="AP36" s="12">
        <v>132.75</v>
      </c>
      <c r="AQ36" s="12">
        <v>197.25</v>
      </c>
      <c r="AR36" s="12">
        <v>123.25</v>
      </c>
      <c r="AS36" s="12">
        <v>10.75</v>
      </c>
      <c r="AT36" s="13">
        <v>4236.75</v>
      </c>
      <c r="AU36" s="14"/>
      <c r="AX36" s="15"/>
    </row>
    <row r="37" spans="1:50">
      <c r="A37" s="1" t="s">
        <v>32</v>
      </c>
      <c r="B37" s="12">
        <v>7.5</v>
      </c>
      <c r="C37" s="12">
        <v>18</v>
      </c>
      <c r="D37" s="12">
        <v>2.5</v>
      </c>
      <c r="E37" s="12">
        <v>3</v>
      </c>
      <c r="F37" s="12">
        <v>17.25</v>
      </c>
      <c r="G37" s="12">
        <v>4</v>
      </c>
      <c r="H37" s="12">
        <v>11.5</v>
      </c>
      <c r="I37" s="12">
        <v>8.25</v>
      </c>
      <c r="J37" s="12">
        <v>22.5</v>
      </c>
      <c r="K37" s="12">
        <v>5.5</v>
      </c>
      <c r="L37" s="12">
        <v>7.75</v>
      </c>
      <c r="M37" s="12">
        <v>7.25</v>
      </c>
      <c r="N37" s="12">
        <v>6</v>
      </c>
      <c r="O37" s="12">
        <v>7.5</v>
      </c>
      <c r="P37" s="12">
        <v>6</v>
      </c>
      <c r="Q37" s="12">
        <v>5.5</v>
      </c>
      <c r="R37" s="12">
        <v>7</v>
      </c>
      <c r="S37" s="12">
        <v>4.25</v>
      </c>
      <c r="T37" s="12">
        <v>6.25</v>
      </c>
      <c r="U37" s="12">
        <v>9.25</v>
      </c>
      <c r="V37" s="12">
        <v>9.25</v>
      </c>
      <c r="W37" s="12">
        <v>3.25</v>
      </c>
      <c r="X37" s="12">
        <v>5.25</v>
      </c>
      <c r="Y37" s="12">
        <v>4</v>
      </c>
      <c r="Z37" s="12">
        <v>6.75</v>
      </c>
      <c r="AA37" s="12">
        <v>79</v>
      </c>
      <c r="AB37" s="12">
        <v>91.75</v>
      </c>
      <c r="AC37" s="12">
        <v>465</v>
      </c>
      <c r="AD37" s="12">
        <v>152.25</v>
      </c>
      <c r="AE37" s="12">
        <v>86.75</v>
      </c>
      <c r="AF37" s="12">
        <v>113.25</v>
      </c>
      <c r="AG37" s="12">
        <v>47.5</v>
      </c>
      <c r="AH37" s="12">
        <v>93.75</v>
      </c>
      <c r="AI37" s="12">
        <v>42.5</v>
      </c>
      <c r="AJ37" s="12">
        <v>10.25</v>
      </c>
      <c r="AK37" s="12">
        <v>2.5</v>
      </c>
      <c r="AL37" s="12">
        <v>6.5</v>
      </c>
      <c r="AM37" s="12">
        <v>2.25</v>
      </c>
      <c r="AN37" s="12">
        <v>19.75</v>
      </c>
      <c r="AO37" s="12">
        <v>9.25</v>
      </c>
      <c r="AP37" s="12">
        <v>57.25</v>
      </c>
      <c r="AQ37" s="12">
        <v>66.75</v>
      </c>
      <c r="AR37" s="12">
        <v>41.75</v>
      </c>
      <c r="AS37" s="12">
        <v>1.75</v>
      </c>
      <c r="AT37" s="13">
        <v>1585</v>
      </c>
      <c r="AU37" s="14"/>
      <c r="AX37" s="15"/>
    </row>
    <row r="38" spans="1:50">
      <c r="A38" s="1" t="s">
        <v>33</v>
      </c>
      <c r="B38" s="12">
        <v>4.5</v>
      </c>
      <c r="C38" s="12">
        <v>5</v>
      </c>
      <c r="D38" s="12">
        <v>2.75</v>
      </c>
      <c r="E38" s="12">
        <v>4.75</v>
      </c>
      <c r="F38" s="12">
        <v>24.75</v>
      </c>
      <c r="G38" s="12">
        <v>7.25</v>
      </c>
      <c r="H38" s="12">
        <v>11.75</v>
      </c>
      <c r="I38" s="12">
        <v>10.75</v>
      </c>
      <c r="J38" s="12">
        <v>15.75</v>
      </c>
      <c r="K38" s="12">
        <v>46.5</v>
      </c>
      <c r="L38" s="12">
        <v>38</v>
      </c>
      <c r="M38" s="12">
        <v>30</v>
      </c>
      <c r="N38" s="12">
        <v>26.25</v>
      </c>
      <c r="O38" s="12">
        <v>67.5</v>
      </c>
      <c r="P38" s="12">
        <v>16.75</v>
      </c>
      <c r="Q38" s="12">
        <v>14.5</v>
      </c>
      <c r="R38" s="12">
        <v>10.75</v>
      </c>
      <c r="S38" s="12">
        <v>19.25</v>
      </c>
      <c r="T38" s="12">
        <v>6.5</v>
      </c>
      <c r="U38" s="12">
        <v>4.75</v>
      </c>
      <c r="V38" s="12">
        <v>3.75</v>
      </c>
      <c r="W38" s="12">
        <v>2</v>
      </c>
      <c r="X38" s="12">
        <v>0.75</v>
      </c>
      <c r="Y38" s="12">
        <v>5.75</v>
      </c>
      <c r="Z38" s="12">
        <v>7</v>
      </c>
      <c r="AA38" s="12">
        <v>136.5</v>
      </c>
      <c r="AB38" s="12">
        <v>93.5</v>
      </c>
      <c r="AC38" s="12">
        <v>266</v>
      </c>
      <c r="AD38" s="12">
        <v>79.5</v>
      </c>
      <c r="AE38" s="12">
        <v>16</v>
      </c>
      <c r="AF38" s="12">
        <v>18.25</v>
      </c>
      <c r="AG38" s="12">
        <v>6.5</v>
      </c>
      <c r="AH38" s="12">
        <v>10.75</v>
      </c>
      <c r="AI38" s="12">
        <v>16.75</v>
      </c>
      <c r="AJ38" s="12">
        <v>4.75</v>
      </c>
      <c r="AK38" s="12">
        <v>5.25</v>
      </c>
      <c r="AL38" s="12">
        <v>70.25</v>
      </c>
      <c r="AM38" s="12">
        <v>0.25</v>
      </c>
      <c r="AN38" s="12">
        <v>5.5</v>
      </c>
      <c r="AO38" s="12">
        <v>3</v>
      </c>
      <c r="AP38" s="12">
        <v>2</v>
      </c>
      <c r="AQ38" s="12">
        <v>17.5</v>
      </c>
      <c r="AR38" s="12">
        <v>4.75</v>
      </c>
      <c r="AS38" s="12">
        <v>64.25</v>
      </c>
      <c r="AT38" s="13">
        <v>1208.5</v>
      </c>
      <c r="AU38" s="14"/>
      <c r="AX38" s="15"/>
    </row>
    <row r="39" spans="1:50">
      <c r="A39" s="1" t="s">
        <v>34</v>
      </c>
      <c r="B39" s="12">
        <v>8.25</v>
      </c>
      <c r="C39" s="12">
        <v>14</v>
      </c>
      <c r="D39" s="12">
        <v>7.75</v>
      </c>
      <c r="E39" s="12">
        <v>9.75</v>
      </c>
      <c r="F39" s="12">
        <v>66.25</v>
      </c>
      <c r="G39" s="12">
        <v>15.25</v>
      </c>
      <c r="H39" s="12">
        <v>23.25</v>
      </c>
      <c r="I39" s="12">
        <v>21</v>
      </c>
      <c r="J39" s="12">
        <v>31</v>
      </c>
      <c r="K39" s="12">
        <v>59.5</v>
      </c>
      <c r="L39" s="12">
        <v>75.5</v>
      </c>
      <c r="M39" s="12">
        <v>74</v>
      </c>
      <c r="N39" s="12">
        <v>30.25</v>
      </c>
      <c r="O39" s="12">
        <v>102</v>
      </c>
      <c r="P39" s="12">
        <v>39</v>
      </c>
      <c r="Q39" s="12">
        <v>23.5</v>
      </c>
      <c r="R39" s="12">
        <v>26.25</v>
      </c>
      <c r="S39" s="12">
        <v>45.5</v>
      </c>
      <c r="T39" s="12">
        <v>10</v>
      </c>
      <c r="U39" s="12">
        <v>6.75</v>
      </c>
      <c r="V39" s="12">
        <v>7.25</v>
      </c>
      <c r="W39" s="12">
        <v>2.5</v>
      </c>
      <c r="X39" s="12">
        <v>1.75</v>
      </c>
      <c r="Y39" s="12">
        <v>9.5</v>
      </c>
      <c r="Z39" s="12">
        <v>11.5</v>
      </c>
      <c r="AA39" s="12">
        <v>489</v>
      </c>
      <c r="AB39" s="12">
        <v>251.75</v>
      </c>
      <c r="AC39" s="12">
        <v>902.5</v>
      </c>
      <c r="AD39" s="12">
        <v>205.5</v>
      </c>
      <c r="AE39" s="12">
        <v>48</v>
      </c>
      <c r="AF39" s="12">
        <v>45.25</v>
      </c>
      <c r="AG39" s="12">
        <v>22.75</v>
      </c>
      <c r="AH39" s="12">
        <v>27.25</v>
      </c>
      <c r="AI39" s="12">
        <v>63</v>
      </c>
      <c r="AJ39" s="12">
        <v>5</v>
      </c>
      <c r="AK39" s="12">
        <v>65.5</v>
      </c>
      <c r="AL39" s="12">
        <v>11</v>
      </c>
      <c r="AM39" s="12">
        <v>2</v>
      </c>
      <c r="AN39" s="12">
        <v>10</v>
      </c>
      <c r="AO39" s="12">
        <v>5</v>
      </c>
      <c r="AP39" s="12">
        <v>8.75</v>
      </c>
      <c r="AQ39" s="12">
        <v>109.25</v>
      </c>
      <c r="AR39" s="12">
        <v>10</v>
      </c>
      <c r="AS39" s="12">
        <v>24.25</v>
      </c>
      <c r="AT39" s="13">
        <v>3027</v>
      </c>
      <c r="AU39" s="14"/>
      <c r="AX39" s="15"/>
    </row>
    <row r="40" spans="1:50">
      <c r="A40" s="1" t="s">
        <v>35</v>
      </c>
      <c r="B40" s="12">
        <v>5.25</v>
      </c>
      <c r="C40" s="12">
        <v>3.25</v>
      </c>
      <c r="D40" s="12">
        <v>3</v>
      </c>
      <c r="E40" s="12">
        <v>3.75</v>
      </c>
      <c r="F40" s="12">
        <v>15</v>
      </c>
      <c r="G40" s="12">
        <v>3.75</v>
      </c>
      <c r="H40" s="12">
        <v>8.75</v>
      </c>
      <c r="I40" s="12">
        <v>7.25</v>
      </c>
      <c r="J40" s="12">
        <v>14.5</v>
      </c>
      <c r="K40" s="12">
        <v>3.5</v>
      </c>
      <c r="L40" s="12">
        <v>7.25</v>
      </c>
      <c r="M40" s="12">
        <v>7.75</v>
      </c>
      <c r="N40" s="12">
        <v>3.25</v>
      </c>
      <c r="O40" s="12">
        <v>2.25</v>
      </c>
      <c r="P40" s="12">
        <v>5</v>
      </c>
      <c r="Q40" s="12">
        <v>2.25</v>
      </c>
      <c r="R40" s="12">
        <v>2.75</v>
      </c>
      <c r="S40" s="12">
        <v>4.75</v>
      </c>
      <c r="T40" s="12">
        <v>20.25</v>
      </c>
      <c r="U40" s="12">
        <v>7.75</v>
      </c>
      <c r="V40" s="12">
        <v>27.75</v>
      </c>
      <c r="W40" s="12">
        <v>6.5</v>
      </c>
      <c r="X40" s="12">
        <v>1.25</v>
      </c>
      <c r="Y40" s="12">
        <v>16</v>
      </c>
      <c r="Z40" s="12">
        <v>3.25</v>
      </c>
      <c r="AA40" s="12">
        <v>77</v>
      </c>
      <c r="AB40" s="12">
        <v>55.75</v>
      </c>
      <c r="AC40" s="12">
        <v>155.25</v>
      </c>
      <c r="AD40" s="12">
        <v>39.75</v>
      </c>
      <c r="AE40" s="12">
        <v>12.5</v>
      </c>
      <c r="AF40" s="12">
        <v>12.75</v>
      </c>
      <c r="AG40" s="12">
        <v>6.25</v>
      </c>
      <c r="AH40" s="12">
        <v>4.5</v>
      </c>
      <c r="AI40" s="12">
        <v>9.75</v>
      </c>
      <c r="AJ40" s="12">
        <v>2</v>
      </c>
      <c r="AK40" s="12">
        <v>1</v>
      </c>
      <c r="AL40" s="12">
        <v>2.25</v>
      </c>
      <c r="AM40" s="12">
        <v>1</v>
      </c>
      <c r="AN40" s="12">
        <v>29</v>
      </c>
      <c r="AO40" s="12">
        <v>4.5</v>
      </c>
      <c r="AP40" s="12">
        <v>3</v>
      </c>
      <c r="AQ40" s="12">
        <v>27.75</v>
      </c>
      <c r="AR40" s="12">
        <v>5.75</v>
      </c>
      <c r="AS40" s="12">
        <v>0.5</v>
      </c>
      <c r="AT40" s="13">
        <v>636.25</v>
      </c>
      <c r="AU40" s="14"/>
      <c r="AX40" s="15"/>
    </row>
    <row r="41" spans="1:50">
      <c r="A41" s="1" t="s">
        <v>36</v>
      </c>
      <c r="B41" s="12">
        <v>35</v>
      </c>
      <c r="C41" s="12">
        <v>38</v>
      </c>
      <c r="D41" s="12">
        <v>15</v>
      </c>
      <c r="E41" s="12">
        <v>12</v>
      </c>
      <c r="F41" s="12">
        <v>61.75</v>
      </c>
      <c r="G41" s="12">
        <v>20.75</v>
      </c>
      <c r="H41" s="12">
        <v>103.5</v>
      </c>
      <c r="I41" s="12">
        <v>39.25</v>
      </c>
      <c r="J41" s="12">
        <v>66.5</v>
      </c>
      <c r="K41" s="12">
        <v>9.5</v>
      </c>
      <c r="L41" s="12">
        <v>47.5</v>
      </c>
      <c r="M41" s="12">
        <v>73.25</v>
      </c>
      <c r="N41" s="12">
        <v>23.75</v>
      </c>
      <c r="O41" s="12">
        <v>25.75</v>
      </c>
      <c r="P41" s="12">
        <v>21.25</v>
      </c>
      <c r="Q41" s="12">
        <v>15</v>
      </c>
      <c r="R41" s="12">
        <v>15.75</v>
      </c>
      <c r="S41" s="12">
        <v>30.5</v>
      </c>
      <c r="T41" s="12">
        <v>220</v>
      </c>
      <c r="U41" s="12">
        <v>80.5</v>
      </c>
      <c r="V41" s="12">
        <v>116.25</v>
      </c>
      <c r="W41" s="12">
        <v>19.75</v>
      </c>
      <c r="X41" s="12">
        <v>10</v>
      </c>
      <c r="Y41" s="12">
        <v>31.25</v>
      </c>
      <c r="Z41" s="12">
        <v>22.75</v>
      </c>
      <c r="AA41" s="12">
        <v>168.75</v>
      </c>
      <c r="AB41" s="12">
        <v>114</v>
      </c>
      <c r="AC41" s="12">
        <v>412.5</v>
      </c>
      <c r="AD41" s="12">
        <v>117.5</v>
      </c>
      <c r="AE41" s="12">
        <v>54.5</v>
      </c>
      <c r="AF41" s="12">
        <v>67.75</v>
      </c>
      <c r="AG41" s="12">
        <v>34.25</v>
      </c>
      <c r="AH41" s="12">
        <v>38</v>
      </c>
      <c r="AI41" s="12">
        <v>42.75</v>
      </c>
      <c r="AJ41" s="12">
        <v>17.5</v>
      </c>
      <c r="AK41" s="12">
        <v>5.25</v>
      </c>
      <c r="AL41" s="12">
        <v>9</v>
      </c>
      <c r="AM41" s="12">
        <v>24.75</v>
      </c>
      <c r="AN41" s="12">
        <v>16.75</v>
      </c>
      <c r="AO41" s="12">
        <v>11.75</v>
      </c>
      <c r="AP41" s="12">
        <v>16.75</v>
      </c>
      <c r="AQ41" s="12">
        <v>83.75</v>
      </c>
      <c r="AR41" s="12">
        <v>23.75</v>
      </c>
      <c r="AS41" s="12">
        <v>4.5</v>
      </c>
      <c r="AT41" s="13">
        <v>2418.25</v>
      </c>
      <c r="AU41" s="14"/>
      <c r="AX41" s="15"/>
    </row>
    <row r="42" spans="1:50">
      <c r="A42" s="1" t="s">
        <v>53</v>
      </c>
      <c r="B42" s="12">
        <v>6.75</v>
      </c>
      <c r="C42" s="12">
        <v>10.5</v>
      </c>
      <c r="D42" s="12">
        <v>3.25</v>
      </c>
      <c r="E42" s="12">
        <v>1.5</v>
      </c>
      <c r="F42" s="12">
        <v>14.5</v>
      </c>
      <c r="G42" s="12">
        <v>2</v>
      </c>
      <c r="H42" s="12">
        <v>8</v>
      </c>
      <c r="I42" s="12">
        <v>8.25</v>
      </c>
      <c r="J42" s="12">
        <v>11.75</v>
      </c>
      <c r="K42" s="12">
        <v>3.25</v>
      </c>
      <c r="L42" s="12">
        <v>9.5</v>
      </c>
      <c r="M42" s="12">
        <v>5.5</v>
      </c>
      <c r="N42" s="12">
        <v>5.5</v>
      </c>
      <c r="O42" s="12">
        <v>5.25</v>
      </c>
      <c r="P42" s="12">
        <v>4.75</v>
      </c>
      <c r="Q42" s="12">
        <v>4.5</v>
      </c>
      <c r="R42" s="12">
        <v>6.25</v>
      </c>
      <c r="S42" s="12">
        <v>5.5</v>
      </c>
      <c r="T42" s="12">
        <v>9.25</v>
      </c>
      <c r="U42" s="12">
        <v>6</v>
      </c>
      <c r="V42" s="12">
        <v>8.75</v>
      </c>
      <c r="W42" s="12">
        <v>4</v>
      </c>
      <c r="X42" s="12">
        <v>3.25</v>
      </c>
      <c r="Y42" s="12">
        <v>3.25</v>
      </c>
      <c r="Z42" s="12">
        <v>7.75</v>
      </c>
      <c r="AA42" s="12">
        <v>58.25</v>
      </c>
      <c r="AB42" s="12">
        <v>65.75</v>
      </c>
      <c r="AC42" s="12">
        <v>350</v>
      </c>
      <c r="AD42" s="12">
        <v>87.25</v>
      </c>
      <c r="AE42" s="12">
        <v>45.5</v>
      </c>
      <c r="AF42" s="12">
        <v>59.25</v>
      </c>
      <c r="AG42" s="12">
        <v>27</v>
      </c>
      <c r="AH42" s="12">
        <v>43.75</v>
      </c>
      <c r="AI42" s="12">
        <v>33.5</v>
      </c>
      <c r="AJ42" s="12">
        <v>9.25</v>
      </c>
      <c r="AK42" s="12">
        <v>2.75</v>
      </c>
      <c r="AL42" s="12">
        <v>5</v>
      </c>
      <c r="AM42" s="12">
        <v>2.75</v>
      </c>
      <c r="AN42" s="12">
        <v>9.75</v>
      </c>
      <c r="AO42" s="12">
        <v>6.25</v>
      </c>
      <c r="AP42" s="12">
        <v>39</v>
      </c>
      <c r="AQ42" s="12">
        <v>23.75</v>
      </c>
      <c r="AR42" s="12">
        <v>17.25</v>
      </c>
      <c r="AS42" s="12">
        <v>1</v>
      </c>
      <c r="AT42" s="13">
        <v>1045.75</v>
      </c>
      <c r="AU42" s="14"/>
      <c r="AX42" s="15"/>
    </row>
    <row r="43" spans="1:50">
      <c r="A43" s="1" t="s">
        <v>54</v>
      </c>
      <c r="B43" s="12">
        <v>14.5</v>
      </c>
      <c r="C43" s="12">
        <v>15.75</v>
      </c>
      <c r="D43" s="12">
        <v>5.75</v>
      </c>
      <c r="E43" s="12">
        <v>2.75</v>
      </c>
      <c r="F43" s="12">
        <v>18.25</v>
      </c>
      <c r="G43" s="12">
        <v>5.75</v>
      </c>
      <c r="H43" s="12">
        <v>10.75</v>
      </c>
      <c r="I43" s="12">
        <v>10.75</v>
      </c>
      <c r="J43" s="12">
        <v>19.25</v>
      </c>
      <c r="K43" s="12">
        <v>9.75</v>
      </c>
      <c r="L43" s="12">
        <v>16</v>
      </c>
      <c r="M43" s="12">
        <v>13.5</v>
      </c>
      <c r="N43" s="12">
        <v>6.25</v>
      </c>
      <c r="O43" s="12">
        <v>9.5</v>
      </c>
      <c r="P43" s="12">
        <v>9.25</v>
      </c>
      <c r="Q43" s="12">
        <v>6.75</v>
      </c>
      <c r="R43" s="12">
        <v>3.75</v>
      </c>
      <c r="S43" s="12">
        <v>9</v>
      </c>
      <c r="T43" s="12">
        <v>11.75</v>
      </c>
      <c r="U43" s="12">
        <v>7</v>
      </c>
      <c r="V43" s="12">
        <v>13.25</v>
      </c>
      <c r="W43" s="12">
        <v>4.5</v>
      </c>
      <c r="X43" s="12">
        <v>1.25</v>
      </c>
      <c r="Y43" s="12">
        <v>2.5</v>
      </c>
      <c r="Z43" s="12">
        <v>10.75</v>
      </c>
      <c r="AA43" s="12">
        <v>71.5</v>
      </c>
      <c r="AB43" s="12">
        <v>66.5</v>
      </c>
      <c r="AC43" s="12">
        <v>355.25</v>
      </c>
      <c r="AD43" s="12">
        <v>159.25</v>
      </c>
      <c r="AE43" s="12">
        <v>97.75</v>
      </c>
      <c r="AF43" s="12">
        <v>140.25</v>
      </c>
      <c r="AG43" s="12">
        <v>75.5</v>
      </c>
      <c r="AH43" s="12">
        <v>148</v>
      </c>
      <c r="AI43" s="12">
        <v>137</v>
      </c>
      <c r="AJ43" s="12">
        <v>62</v>
      </c>
      <c r="AK43" s="12">
        <v>2.5</v>
      </c>
      <c r="AL43" s="12">
        <v>6.75</v>
      </c>
      <c r="AM43" s="12">
        <v>5.25</v>
      </c>
      <c r="AN43" s="12">
        <v>13.75</v>
      </c>
      <c r="AO43" s="12">
        <v>44</v>
      </c>
      <c r="AP43" s="12">
        <v>5</v>
      </c>
      <c r="AQ43" s="12">
        <v>46.75</v>
      </c>
      <c r="AR43" s="12">
        <v>38</v>
      </c>
      <c r="AS43" s="12">
        <v>1.5</v>
      </c>
      <c r="AT43" s="13">
        <v>1714.75</v>
      </c>
      <c r="AU43" s="14"/>
      <c r="AX43" s="15"/>
    </row>
    <row r="44" spans="1:50">
      <c r="A44" s="1" t="s">
        <v>55</v>
      </c>
      <c r="B44" s="12">
        <v>18.25</v>
      </c>
      <c r="C44" s="12">
        <v>34</v>
      </c>
      <c r="D44" s="12">
        <v>29.25</v>
      </c>
      <c r="E44" s="12">
        <v>51.5</v>
      </c>
      <c r="F44" s="12">
        <v>126.75</v>
      </c>
      <c r="G44" s="12">
        <v>31.5</v>
      </c>
      <c r="H44" s="12">
        <v>60.75</v>
      </c>
      <c r="I44" s="12">
        <v>27.75</v>
      </c>
      <c r="J44" s="12">
        <v>47</v>
      </c>
      <c r="K44" s="12">
        <v>19.75</v>
      </c>
      <c r="L44" s="12">
        <v>33.5</v>
      </c>
      <c r="M44" s="12">
        <v>27.75</v>
      </c>
      <c r="N44" s="12">
        <v>17.25</v>
      </c>
      <c r="O44" s="12">
        <v>9.75</v>
      </c>
      <c r="P44" s="12">
        <v>6.5</v>
      </c>
      <c r="Q44" s="12">
        <v>5</v>
      </c>
      <c r="R44" s="12">
        <v>8.75</v>
      </c>
      <c r="S44" s="12">
        <v>24.5</v>
      </c>
      <c r="T44" s="12">
        <v>52</v>
      </c>
      <c r="U44" s="12">
        <v>83.5</v>
      </c>
      <c r="V44" s="12">
        <v>97.5</v>
      </c>
      <c r="W44" s="12">
        <v>55.5</v>
      </c>
      <c r="X44" s="12">
        <v>46.5</v>
      </c>
      <c r="Y44" s="12">
        <v>79.5</v>
      </c>
      <c r="Z44" s="12">
        <v>36.5</v>
      </c>
      <c r="AA44" s="12">
        <v>274</v>
      </c>
      <c r="AB44" s="12">
        <v>218.25</v>
      </c>
      <c r="AC44" s="12">
        <v>1043.75</v>
      </c>
      <c r="AD44" s="12">
        <v>356.5</v>
      </c>
      <c r="AE44" s="12">
        <v>141.25</v>
      </c>
      <c r="AF44" s="12">
        <v>133.5</v>
      </c>
      <c r="AG44" s="12">
        <v>63.75</v>
      </c>
      <c r="AH44" s="12">
        <v>71</v>
      </c>
      <c r="AI44" s="12">
        <v>169</v>
      </c>
      <c r="AJ44" s="12">
        <v>58.75</v>
      </c>
      <c r="AK44" s="12">
        <v>15.5</v>
      </c>
      <c r="AL44" s="12">
        <v>76</v>
      </c>
      <c r="AM44" s="12">
        <v>21.25</v>
      </c>
      <c r="AN44" s="12">
        <v>54</v>
      </c>
      <c r="AO44" s="12">
        <v>25.25</v>
      </c>
      <c r="AP44" s="12">
        <v>48.25</v>
      </c>
      <c r="AQ44" s="12">
        <v>27.25</v>
      </c>
      <c r="AR44" s="12">
        <v>244.25</v>
      </c>
      <c r="AS44" s="12">
        <v>16.25</v>
      </c>
      <c r="AT44" s="13">
        <v>4088.25</v>
      </c>
      <c r="AU44" s="14"/>
      <c r="AX44" s="15"/>
    </row>
    <row r="45" spans="1:50">
      <c r="A45" s="1" t="s">
        <v>56</v>
      </c>
      <c r="B45" s="12">
        <v>13.5</v>
      </c>
      <c r="C45" s="12">
        <v>22.75</v>
      </c>
      <c r="D45" s="12">
        <v>11.25</v>
      </c>
      <c r="E45" s="12">
        <v>16</v>
      </c>
      <c r="F45" s="12">
        <v>168.5</v>
      </c>
      <c r="G45" s="12">
        <v>15</v>
      </c>
      <c r="H45" s="12">
        <v>33.5</v>
      </c>
      <c r="I45" s="12">
        <v>18.25</v>
      </c>
      <c r="J45" s="12">
        <v>37</v>
      </c>
      <c r="K45" s="12">
        <v>9</v>
      </c>
      <c r="L45" s="12">
        <v>19.25</v>
      </c>
      <c r="M45" s="12">
        <v>15.5</v>
      </c>
      <c r="N45" s="12">
        <v>10</v>
      </c>
      <c r="O45" s="12">
        <v>4.25</v>
      </c>
      <c r="P45" s="12">
        <v>9</v>
      </c>
      <c r="Q45" s="12">
        <v>4.75</v>
      </c>
      <c r="R45" s="12">
        <v>1.75</v>
      </c>
      <c r="S45" s="12">
        <v>3.25</v>
      </c>
      <c r="T45" s="12">
        <v>12.5</v>
      </c>
      <c r="U45" s="12">
        <v>22.5</v>
      </c>
      <c r="V45" s="12">
        <v>19</v>
      </c>
      <c r="W45" s="12">
        <v>13</v>
      </c>
      <c r="X45" s="12">
        <v>7.5</v>
      </c>
      <c r="Y45" s="12">
        <v>27.25</v>
      </c>
      <c r="Z45" s="12">
        <v>11.25</v>
      </c>
      <c r="AA45" s="12">
        <v>183.5</v>
      </c>
      <c r="AB45" s="12">
        <v>156.5</v>
      </c>
      <c r="AC45" s="12">
        <v>778.75</v>
      </c>
      <c r="AD45" s="12">
        <v>220.75</v>
      </c>
      <c r="AE45" s="12">
        <v>127.25</v>
      </c>
      <c r="AF45" s="12">
        <v>153.25</v>
      </c>
      <c r="AG45" s="12">
        <v>63</v>
      </c>
      <c r="AH45" s="12">
        <v>92.5</v>
      </c>
      <c r="AI45" s="12">
        <v>137</v>
      </c>
      <c r="AJ45" s="12">
        <v>46.25</v>
      </c>
      <c r="AK45" s="12">
        <v>3</v>
      </c>
      <c r="AL45" s="12">
        <v>12</v>
      </c>
      <c r="AM45" s="12">
        <v>5.5</v>
      </c>
      <c r="AN45" s="12">
        <v>23.5</v>
      </c>
      <c r="AO45" s="12">
        <v>20.5</v>
      </c>
      <c r="AP45" s="12">
        <v>37.25</v>
      </c>
      <c r="AQ45" s="12">
        <v>328.25</v>
      </c>
      <c r="AR45" s="12">
        <v>13.75</v>
      </c>
      <c r="AS45" s="12">
        <v>3.75</v>
      </c>
      <c r="AT45" s="13">
        <v>2931.75</v>
      </c>
      <c r="AU45" s="14"/>
      <c r="AX45" s="15"/>
    </row>
    <row r="46" spans="1:50">
      <c r="A46" s="1" t="s">
        <v>62</v>
      </c>
      <c r="B46" s="12">
        <v>3</v>
      </c>
      <c r="C46" s="12">
        <v>4.5</v>
      </c>
      <c r="D46" s="12">
        <v>3.75</v>
      </c>
      <c r="E46" s="12">
        <v>4.5</v>
      </c>
      <c r="F46" s="12">
        <v>21.25</v>
      </c>
      <c r="G46" s="12">
        <v>6.5</v>
      </c>
      <c r="H46" s="12">
        <v>8.25</v>
      </c>
      <c r="I46" s="12">
        <v>7.5</v>
      </c>
      <c r="J46" s="12">
        <v>11.25</v>
      </c>
      <c r="K46" s="12">
        <v>22.25</v>
      </c>
      <c r="L46" s="12">
        <v>46.5</v>
      </c>
      <c r="M46" s="12">
        <v>36.75</v>
      </c>
      <c r="N46" s="12">
        <v>27</v>
      </c>
      <c r="O46" s="12">
        <v>82.75</v>
      </c>
      <c r="P46" s="12">
        <v>25.25</v>
      </c>
      <c r="Q46" s="12">
        <v>14.75</v>
      </c>
      <c r="R46" s="12">
        <v>19.25</v>
      </c>
      <c r="S46" s="12">
        <v>23.5</v>
      </c>
      <c r="T46" s="12">
        <v>3.5</v>
      </c>
      <c r="U46" s="12">
        <v>3</v>
      </c>
      <c r="V46" s="12">
        <v>5</v>
      </c>
      <c r="W46" s="12">
        <v>1</v>
      </c>
      <c r="X46" s="12">
        <v>1.25</v>
      </c>
      <c r="Y46" s="12">
        <v>2.5</v>
      </c>
      <c r="Z46" s="12">
        <v>5</v>
      </c>
      <c r="AA46" s="12">
        <v>122.75</v>
      </c>
      <c r="AB46" s="12">
        <v>81.75</v>
      </c>
      <c r="AC46" s="12">
        <v>242.75</v>
      </c>
      <c r="AD46" s="12">
        <v>60.75</v>
      </c>
      <c r="AE46" s="12">
        <v>10.25</v>
      </c>
      <c r="AF46" s="12">
        <v>11.5</v>
      </c>
      <c r="AG46" s="12">
        <v>5</v>
      </c>
      <c r="AH46" s="12">
        <v>9</v>
      </c>
      <c r="AI46" s="12">
        <v>14</v>
      </c>
      <c r="AJ46" s="12">
        <v>1.5</v>
      </c>
      <c r="AK46" s="12">
        <v>66.25</v>
      </c>
      <c r="AL46" s="12">
        <v>14.5</v>
      </c>
      <c r="AM46" s="12">
        <v>0.5</v>
      </c>
      <c r="AN46" s="12">
        <v>2.5</v>
      </c>
      <c r="AO46" s="12">
        <v>1</v>
      </c>
      <c r="AP46" s="12">
        <v>0.75</v>
      </c>
      <c r="AQ46" s="12">
        <v>27.75</v>
      </c>
      <c r="AR46" s="12">
        <v>3.5</v>
      </c>
      <c r="AS46" s="12">
        <v>7.5</v>
      </c>
      <c r="AT46" s="13">
        <v>1073.25</v>
      </c>
      <c r="AU46" s="14"/>
      <c r="AX46" s="15"/>
    </row>
    <row r="47" spans="1:50">
      <c r="A47" s="11" t="s">
        <v>49</v>
      </c>
      <c r="B47" s="14">
        <v>1958.25</v>
      </c>
      <c r="C47" s="14">
        <v>3321.25</v>
      </c>
      <c r="D47" s="14">
        <v>2241.75</v>
      </c>
      <c r="E47" s="14">
        <v>2565</v>
      </c>
      <c r="F47" s="14">
        <v>7508</v>
      </c>
      <c r="G47" s="14">
        <v>2820</v>
      </c>
      <c r="H47" s="14">
        <v>4377.5</v>
      </c>
      <c r="I47" s="14">
        <v>3426.75</v>
      </c>
      <c r="J47" s="14">
        <v>4252.5</v>
      </c>
      <c r="K47" s="14">
        <v>2442.25</v>
      </c>
      <c r="L47" s="14">
        <v>4183.75</v>
      </c>
      <c r="M47" s="14">
        <v>3293.75</v>
      </c>
      <c r="N47" s="14">
        <v>2233</v>
      </c>
      <c r="O47" s="14">
        <v>2778</v>
      </c>
      <c r="P47" s="14">
        <v>1992.75</v>
      </c>
      <c r="Q47" s="14">
        <v>1189.25</v>
      </c>
      <c r="R47" s="14">
        <v>1493.25</v>
      </c>
      <c r="S47" s="14">
        <v>2785.75</v>
      </c>
      <c r="T47" s="14">
        <v>2128</v>
      </c>
      <c r="U47" s="14">
        <v>2009</v>
      </c>
      <c r="V47" s="14">
        <v>2911</v>
      </c>
      <c r="W47" s="14">
        <v>1630.5</v>
      </c>
      <c r="X47" s="14">
        <v>1330.75</v>
      </c>
      <c r="Y47" s="14">
        <v>3099</v>
      </c>
      <c r="Z47" s="14">
        <v>3292.25</v>
      </c>
      <c r="AA47" s="14">
        <v>10627.5</v>
      </c>
      <c r="AB47" s="14">
        <v>8190</v>
      </c>
      <c r="AC47" s="14">
        <v>27846.75</v>
      </c>
      <c r="AD47" s="14">
        <v>9454</v>
      </c>
      <c r="AE47" s="14">
        <v>7155.75</v>
      </c>
      <c r="AF47" s="14">
        <v>7836.5</v>
      </c>
      <c r="AG47" s="14">
        <v>3957.75</v>
      </c>
      <c r="AH47" s="14">
        <v>6658.5</v>
      </c>
      <c r="AI47" s="14">
        <v>4180.25</v>
      </c>
      <c r="AJ47" s="14">
        <v>1563.5</v>
      </c>
      <c r="AK47" s="14">
        <v>1227.75</v>
      </c>
      <c r="AL47" s="14">
        <v>3030.75</v>
      </c>
      <c r="AM47" s="14">
        <v>635.5</v>
      </c>
      <c r="AN47" s="14">
        <v>2268.25</v>
      </c>
      <c r="AO47" s="14">
        <v>1034.25</v>
      </c>
      <c r="AP47" s="14">
        <v>1657.25</v>
      </c>
      <c r="AQ47" s="14">
        <v>5319</v>
      </c>
      <c r="AR47" s="14">
        <v>2836.25</v>
      </c>
      <c r="AS47" s="14">
        <v>1009.25</v>
      </c>
      <c r="AT47" s="14">
        <v>177752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40848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9.5</v>
      </c>
      <c r="C3" s="12">
        <v>44.75</v>
      </c>
      <c r="D3" s="12">
        <v>56.25</v>
      </c>
      <c r="E3" s="12">
        <v>30.75</v>
      </c>
      <c r="F3" s="12">
        <v>116.5</v>
      </c>
      <c r="G3" s="12">
        <v>63</v>
      </c>
      <c r="H3" s="12">
        <v>61.75</v>
      </c>
      <c r="I3" s="12">
        <v>23.75</v>
      </c>
      <c r="J3" s="12">
        <v>51.25</v>
      </c>
      <c r="K3" s="12">
        <v>29</v>
      </c>
      <c r="L3" s="12">
        <v>49.5</v>
      </c>
      <c r="M3" s="12">
        <v>112.25</v>
      </c>
      <c r="N3" s="12">
        <v>12.75</v>
      </c>
      <c r="O3" s="12">
        <v>18.5</v>
      </c>
      <c r="P3" s="12">
        <v>18.25</v>
      </c>
      <c r="Q3" s="12">
        <v>7</v>
      </c>
      <c r="R3" s="12">
        <v>7</v>
      </c>
      <c r="S3" s="12">
        <v>14.5</v>
      </c>
      <c r="T3" s="12">
        <v>11</v>
      </c>
      <c r="U3" s="12">
        <v>5.25</v>
      </c>
      <c r="V3" s="12">
        <v>9.75</v>
      </c>
      <c r="W3" s="12">
        <v>3</v>
      </c>
      <c r="X3" s="12">
        <v>2</v>
      </c>
      <c r="Y3" s="12">
        <v>6.75</v>
      </c>
      <c r="Z3" s="12">
        <v>14.75</v>
      </c>
      <c r="AA3" s="12">
        <v>69</v>
      </c>
      <c r="AB3" s="12">
        <v>48.25</v>
      </c>
      <c r="AC3" s="12">
        <v>171.5</v>
      </c>
      <c r="AD3" s="12">
        <v>71.25</v>
      </c>
      <c r="AE3" s="12">
        <v>51.5</v>
      </c>
      <c r="AF3" s="12">
        <v>46.5</v>
      </c>
      <c r="AG3" s="12">
        <v>19.25</v>
      </c>
      <c r="AH3" s="12">
        <v>31</v>
      </c>
      <c r="AI3" s="12">
        <v>18.5</v>
      </c>
      <c r="AJ3" s="12">
        <v>9.75</v>
      </c>
      <c r="AK3" s="12">
        <v>4</v>
      </c>
      <c r="AL3" s="12">
        <v>10</v>
      </c>
      <c r="AM3" s="12">
        <v>3.75</v>
      </c>
      <c r="AN3" s="12">
        <v>25</v>
      </c>
      <c r="AO3" s="12">
        <v>5</v>
      </c>
      <c r="AP3" s="12">
        <v>7.5</v>
      </c>
      <c r="AQ3" s="12">
        <v>23.5</v>
      </c>
      <c r="AR3" s="12">
        <v>9.25</v>
      </c>
      <c r="AS3" s="12">
        <v>1.25</v>
      </c>
      <c r="AT3" s="13">
        <v>1404.5</v>
      </c>
      <c r="AU3" s="14"/>
      <c r="AW3" s="9" t="s">
        <v>38</v>
      </c>
      <c r="AX3" s="24">
        <f>SUM(B3:Z27,AK3:AN27,B38:Z41,AK38:AN41,B46:Z46,AS3:AS27,AS38:AS41,AK46:AN46,AS46)</f>
        <v>36982</v>
      </c>
      <c r="AZ3" s="9" t="s">
        <v>39</v>
      </c>
      <c r="BA3" s="15">
        <f>SUM(AX12:AX18,AY12:BD12)</f>
        <v>69448.25</v>
      </c>
      <c r="BB3" s="16">
        <f>BA3/BE$19</f>
        <v>0.53457403305667439</v>
      </c>
    </row>
    <row r="4" spans="1:57">
      <c r="A4" s="1" t="s">
        <v>3</v>
      </c>
      <c r="B4" s="12">
        <v>57.75</v>
      </c>
      <c r="C4" s="12">
        <v>13.75</v>
      </c>
      <c r="D4" s="12">
        <v>47.75</v>
      </c>
      <c r="E4" s="12">
        <v>45</v>
      </c>
      <c r="F4" s="12">
        <v>181</v>
      </c>
      <c r="G4" s="12">
        <v>69.75</v>
      </c>
      <c r="H4" s="12">
        <v>90.5</v>
      </c>
      <c r="I4" s="12">
        <v>55.25</v>
      </c>
      <c r="J4" s="12">
        <v>91.75</v>
      </c>
      <c r="K4" s="12">
        <v>34.25</v>
      </c>
      <c r="L4" s="12">
        <v>69.5</v>
      </c>
      <c r="M4" s="12">
        <v>363</v>
      </c>
      <c r="N4" s="12">
        <v>21.5</v>
      </c>
      <c r="O4" s="12">
        <v>34.25</v>
      </c>
      <c r="P4" s="12">
        <v>27.25</v>
      </c>
      <c r="Q4" s="12">
        <v>7.75</v>
      </c>
      <c r="R4" s="12">
        <v>13</v>
      </c>
      <c r="S4" s="12">
        <v>32</v>
      </c>
      <c r="T4" s="12">
        <v>22.75</v>
      </c>
      <c r="U4" s="12">
        <v>13</v>
      </c>
      <c r="V4" s="12">
        <v>18.75</v>
      </c>
      <c r="W4" s="12">
        <v>7.75</v>
      </c>
      <c r="X4" s="12">
        <v>5</v>
      </c>
      <c r="Y4" s="12">
        <v>17.75</v>
      </c>
      <c r="Z4" s="12">
        <v>16.5</v>
      </c>
      <c r="AA4" s="12">
        <v>139.25</v>
      </c>
      <c r="AB4" s="12">
        <v>113.5</v>
      </c>
      <c r="AC4" s="12">
        <v>428.5</v>
      </c>
      <c r="AD4" s="12">
        <v>122.75</v>
      </c>
      <c r="AE4" s="12">
        <v>52.25</v>
      </c>
      <c r="AF4" s="12">
        <v>54.25</v>
      </c>
      <c r="AG4" s="12">
        <v>25.5</v>
      </c>
      <c r="AH4" s="12">
        <v>55</v>
      </c>
      <c r="AI4" s="12">
        <v>31.75</v>
      </c>
      <c r="AJ4" s="12">
        <v>15.75</v>
      </c>
      <c r="AK4" s="12">
        <v>4.25</v>
      </c>
      <c r="AL4" s="12">
        <v>14.25</v>
      </c>
      <c r="AM4" s="12">
        <v>0.75</v>
      </c>
      <c r="AN4" s="12">
        <v>25</v>
      </c>
      <c r="AO4" s="12">
        <v>8.25</v>
      </c>
      <c r="AP4" s="12">
        <v>13.5</v>
      </c>
      <c r="AQ4" s="12">
        <v>57</v>
      </c>
      <c r="AR4" s="12">
        <v>18</v>
      </c>
      <c r="AS4" s="12">
        <v>2.5</v>
      </c>
      <c r="AT4" s="13">
        <v>2538.5</v>
      </c>
      <c r="AU4" s="14"/>
      <c r="AW4" s="9" t="s">
        <v>40</v>
      </c>
      <c r="AX4" s="24">
        <f>SUM(AA28:AJ37, AA42:AJ45, AO28:AR37, AO42:AR45)</f>
        <v>38752</v>
      </c>
      <c r="AZ4" s="9" t="s">
        <v>41</v>
      </c>
      <c r="BA4" s="15">
        <f>SUM(AY13:BC18)</f>
        <v>54136.75</v>
      </c>
      <c r="BB4" s="16">
        <f>BA4/BE$19</f>
        <v>0.41671461532984511</v>
      </c>
    </row>
    <row r="5" spans="1:57">
      <c r="A5" s="1" t="s">
        <v>4</v>
      </c>
      <c r="B5" s="12">
        <v>60.75</v>
      </c>
      <c r="C5" s="12">
        <v>38.5</v>
      </c>
      <c r="D5" s="12">
        <v>5.75</v>
      </c>
      <c r="E5" s="12">
        <v>37.75</v>
      </c>
      <c r="F5" s="12">
        <v>213.75</v>
      </c>
      <c r="G5" s="12">
        <v>48</v>
      </c>
      <c r="H5" s="12">
        <v>46.75</v>
      </c>
      <c r="I5" s="12">
        <v>48.75</v>
      </c>
      <c r="J5" s="12">
        <v>55.75</v>
      </c>
      <c r="K5" s="12">
        <v>31.25</v>
      </c>
      <c r="L5" s="12">
        <v>32.25</v>
      </c>
      <c r="M5" s="12">
        <v>127.25</v>
      </c>
      <c r="N5" s="12">
        <v>11</v>
      </c>
      <c r="O5" s="12">
        <v>10.25</v>
      </c>
      <c r="P5" s="12">
        <v>7</v>
      </c>
      <c r="Q5" s="12">
        <v>5.75</v>
      </c>
      <c r="R5" s="12">
        <v>8</v>
      </c>
      <c r="S5" s="12">
        <v>20.75</v>
      </c>
      <c r="T5" s="12">
        <v>7.25</v>
      </c>
      <c r="U5" s="12">
        <v>7.5</v>
      </c>
      <c r="V5" s="12">
        <v>11.5</v>
      </c>
      <c r="W5" s="12">
        <v>6.25</v>
      </c>
      <c r="X5" s="12">
        <v>3.5</v>
      </c>
      <c r="Y5" s="12">
        <v>20.25</v>
      </c>
      <c r="Z5" s="12">
        <v>5.25</v>
      </c>
      <c r="AA5" s="12">
        <v>91</v>
      </c>
      <c r="AB5" s="12">
        <v>74.5</v>
      </c>
      <c r="AC5" s="12">
        <v>206.75</v>
      </c>
      <c r="AD5" s="12">
        <v>92.5</v>
      </c>
      <c r="AE5" s="12">
        <v>41</v>
      </c>
      <c r="AF5" s="12">
        <v>26.25</v>
      </c>
      <c r="AG5" s="12">
        <v>11.75</v>
      </c>
      <c r="AH5" s="12">
        <v>13</v>
      </c>
      <c r="AI5" s="12">
        <v>14.75</v>
      </c>
      <c r="AJ5" s="12">
        <v>1.75</v>
      </c>
      <c r="AK5" s="12">
        <v>3.25</v>
      </c>
      <c r="AL5" s="12">
        <v>4</v>
      </c>
      <c r="AM5" s="12">
        <v>1.75</v>
      </c>
      <c r="AN5" s="12">
        <v>7</v>
      </c>
      <c r="AO5" s="12">
        <v>1.25</v>
      </c>
      <c r="AP5" s="12">
        <v>4.25</v>
      </c>
      <c r="AQ5" s="12">
        <v>53.25</v>
      </c>
      <c r="AR5" s="12">
        <v>13.25</v>
      </c>
      <c r="AS5" s="12">
        <v>1.5</v>
      </c>
      <c r="AT5" s="13">
        <v>1533.5</v>
      </c>
      <c r="AU5" s="14"/>
      <c r="AW5" s="9" t="s">
        <v>42</v>
      </c>
      <c r="AX5" s="24">
        <f>SUM(AA3:AJ27,B28:Z37,AA38:AJ41,AK28:AN37, B42:Z45, AK42:AN45, AO3:AR27, AO38:AR41,AS28:AS37,AS42:AS45,AA46:AJ46,AO46:AR46)</f>
        <v>55934.25</v>
      </c>
    </row>
    <row r="6" spans="1:57">
      <c r="A6" s="1" t="s">
        <v>5</v>
      </c>
      <c r="B6" s="12">
        <v>37</v>
      </c>
      <c r="C6" s="12">
        <v>43</v>
      </c>
      <c r="D6" s="12">
        <v>38.25</v>
      </c>
      <c r="E6" s="12">
        <v>7.75</v>
      </c>
      <c r="F6" s="12">
        <v>64.75</v>
      </c>
      <c r="G6" s="12">
        <v>37.25</v>
      </c>
      <c r="H6" s="12">
        <v>44.25</v>
      </c>
      <c r="I6" s="12">
        <v>50.75</v>
      </c>
      <c r="J6" s="12">
        <v>75</v>
      </c>
      <c r="K6" s="12">
        <v>22.25</v>
      </c>
      <c r="L6" s="12">
        <v>31</v>
      </c>
      <c r="M6" s="12">
        <v>116</v>
      </c>
      <c r="N6" s="12">
        <v>12.5</v>
      </c>
      <c r="O6" s="12">
        <v>14.25</v>
      </c>
      <c r="P6" s="12">
        <v>12</v>
      </c>
      <c r="Q6" s="12">
        <v>4.25</v>
      </c>
      <c r="R6" s="12">
        <v>5.75</v>
      </c>
      <c r="S6" s="12">
        <v>24.5</v>
      </c>
      <c r="T6" s="12">
        <v>8</v>
      </c>
      <c r="U6" s="12">
        <v>7.75</v>
      </c>
      <c r="V6" s="12">
        <v>11.5</v>
      </c>
      <c r="W6" s="12">
        <v>9</v>
      </c>
      <c r="X6" s="12">
        <v>6.5</v>
      </c>
      <c r="Y6" s="12">
        <v>15.5</v>
      </c>
      <c r="Z6" s="12">
        <v>9</v>
      </c>
      <c r="AA6" s="12">
        <v>135</v>
      </c>
      <c r="AB6" s="12">
        <v>117.5</v>
      </c>
      <c r="AC6" s="12">
        <v>311</v>
      </c>
      <c r="AD6" s="12">
        <v>142.25</v>
      </c>
      <c r="AE6" s="12">
        <v>72.25</v>
      </c>
      <c r="AF6" s="12">
        <v>56.75</v>
      </c>
      <c r="AG6" s="12">
        <v>20</v>
      </c>
      <c r="AH6" s="12">
        <v>20.75</v>
      </c>
      <c r="AI6" s="12">
        <v>15.25</v>
      </c>
      <c r="AJ6" s="12">
        <v>5</v>
      </c>
      <c r="AK6" s="12">
        <v>2.75</v>
      </c>
      <c r="AL6" s="12">
        <v>7.5</v>
      </c>
      <c r="AM6" s="12">
        <v>3</v>
      </c>
      <c r="AN6" s="12">
        <v>13</v>
      </c>
      <c r="AO6" s="12">
        <v>1.5</v>
      </c>
      <c r="AP6" s="12">
        <v>4.75</v>
      </c>
      <c r="AQ6" s="12">
        <v>102</v>
      </c>
      <c r="AR6" s="12">
        <v>15.25</v>
      </c>
      <c r="AS6" s="12">
        <v>2.5</v>
      </c>
      <c r="AT6" s="13">
        <v>1755.75</v>
      </c>
      <c r="AU6" s="14"/>
      <c r="AX6" s="12"/>
    </row>
    <row r="7" spans="1:57">
      <c r="A7" s="1" t="s">
        <v>6</v>
      </c>
      <c r="B7" s="12">
        <v>161.5</v>
      </c>
      <c r="C7" s="12">
        <v>173.25</v>
      </c>
      <c r="D7" s="12">
        <v>209</v>
      </c>
      <c r="E7" s="12">
        <v>64.75</v>
      </c>
      <c r="F7" s="12">
        <v>25.25</v>
      </c>
      <c r="G7" s="12">
        <v>148</v>
      </c>
      <c r="H7" s="12">
        <v>138.25</v>
      </c>
      <c r="I7" s="12">
        <v>161.5</v>
      </c>
      <c r="J7" s="12">
        <v>193.75</v>
      </c>
      <c r="K7" s="12">
        <v>80.25</v>
      </c>
      <c r="L7" s="12">
        <v>104.75</v>
      </c>
      <c r="M7" s="12">
        <v>585</v>
      </c>
      <c r="N7" s="12">
        <v>41.75</v>
      </c>
      <c r="O7" s="12">
        <v>55.5</v>
      </c>
      <c r="P7" s="12">
        <v>40</v>
      </c>
      <c r="Q7" s="12">
        <v>22.25</v>
      </c>
      <c r="R7" s="12">
        <v>55</v>
      </c>
      <c r="S7" s="12">
        <v>247.75</v>
      </c>
      <c r="T7" s="12">
        <v>29.5</v>
      </c>
      <c r="U7" s="12">
        <v>32.25</v>
      </c>
      <c r="V7" s="12">
        <v>77</v>
      </c>
      <c r="W7" s="12">
        <v>29.25</v>
      </c>
      <c r="X7" s="12">
        <v>19</v>
      </c>
      <c r="Y7" s="12">
        <v>23</v>
      </c>
      <c r="Z7" s="12">
        <v>34.5</v>
      </c>
      <c r="AA7" s="12">
        <v>293.5</v>
      </c>
      <c r="AB7" s="12">
        <v>212.5</v>
      </c>
      <c r="AC7" s="12">
        <v>687.75</v>
      </c>
      <c r="AD7" s="12">
        <v>340</v>
      </c>
      <c r="AE7" s="12">
        <v>155.25</v>
      </c>
      <c r="AF7" s="12">
        <v>110.75</v>
      </c>
      <c r="AG7" s="12">
        <v>59</v>
      </c>
      <c r="AH7" s="12">
        <v>51.75</v>
      </c>
      <c r="AI7" s="12">
        <v>64</v>
      </c>
      <c r="AJ7" s="12">
        <v>12.25</v>
      </c>
      <c r="AK7" s="12">
        <v>10.75</v>
      </c>
      <c r="AL7" s="12">
        <v>46.75</v>
      </c>
      <c r="AM7" s="12">
        <v>7</v>
      </c>
      <c r="AN7" s="12">
        <v>20.5</v>
      </c>
      <c r="AO7" s="12">
        <v>8.75</v>
      </c>
      <c r="AP7" s="12">
        <v>11.25</v>
      </c>
      <c r="AQ7" s="12">
        <v>493</v>
      </c>
      <c r="AR7" s="12">
        <v>125.5</v>
      </c>
      <c r="AS7" s="12">
        <v>13.75</v>
      </c>
      <c r="AT7" s="13">
        <v>5476</v>
      </c>
      <c r="AU7" s="14"/>
      <c r="AX7" s="12"/>
    </row>
    <row r="8" spans="1:57">
      <c r="A8" s="1" t="s">
        <v>7</v>
      </c>
      <c r="B8" s="12">
        <v>73.25</v>
      </c>
      <c r="C8" s="12">
        <v>68.5</v>
      </c>
      <c r="D8" s="12">
        <v>47.25</v>
      </c>
      <c r="E8" s="12">
        <v>32.5</v>
      </c>
      <c r="F8" s="12">
        <v>118.5</v>
      </c>
      <c r="G8" s="12">
        <v>7</v>
      </c>
      <c r="H8" s="12">
        <v>70.75</v>
      </c>
      <c r="I8" s="12">
        <v>64.75</v>
      </c>
      <c r="J8" s="12">
        <v>86</v>
      </c>
      <c r="K8" s="12">
        <v>38.25</v>
      </c>
      <c r="L8" s="12">
        <v>58</v>
      </c>
      <c r="M8" s="12">
        <v>132</v>
      </c>
      <c r="N8" s="12">
        <v>25.5</v>
      </c>
      <c r="O8" s="12">
        <v>29.25</v>
      </c>
      <c r="P8" s="12">
        <v>26</v>
      </c>
      <c r="Q8" s="12">
        <v>7.25</v>
      </c>
      <c r="R8" s="12">
        <v>8</v>
      </c>
      <c r="S8" s="12">
        <v>34.25</v>
      </c>
      <c r="T8" s="12">
        <v>9.75</v>
      </c>
      <c r="U8" s="12">
        <v>6.75</v>
      </c>
      <c r="V8" s="12">
        <v>22</v>
      </c>
      <c r="W8" s="12">
        <v>5</v>
      </c>
      <c r="X8" s="12">
        <v>3</v>
      </c>
      <c r="Y8" s="12">
        <v>11</v>
      </c>
      <c r="Z8" s="12">
        <v>24.25</v>
      </c>
      <c r="AA8" s="12">
        <v>113.25</v>
      </c>
      <c r="AB8" s="12">
        <v>90</v>
      </c>
      <c r="AC8" s="12">
        <v>252.75</v>
      </c>
      <c r="AD8" s="12">
        <v>165.75</v>
      </c>
      <c r="AE8" s="12">
        <v>100.75</v>
      </c>
      <c r="AF8" s="12">
        <v>72.75</v>
      </c>
      <c r="AG8" s="12">
        <v>20</v>
      </c>
      <c r="AH8" s="12">
        <v>15</v>
      </c>
      <c r="AI8" s="12">
        <v>13.5</v>
      </c>
      <c r="AJ8" s="12">
        <v>2.75</v>
      </c>
      <c r="AK8" s="12">
        <v>6.25</v>
      </c>
      <c r="AL8" s="12">
        <v>12</v>
      </c>
      <c r="AM8" s="12">
        <v>2.25</v>
      </c>
      <c r="AN8" s="12">
        <v>19.25</v>
      </c>
      <c r="AO8" s="12">
        <v>3.25</v>
      </c>
      <c r="AP8" s="12">
        <v>4.5</v>
      </c>
      <c r="AQ8" s="12">
        <v>66.25</v>
      </c>
      <c r="AR8" s="12">
        <v>11</v>
      </c>
      <c r="AS8" s="12">
        <v>4</v>
      </c>
      <c r="AT8" s="13">
        <v>1984</v>
      </c>
      <c r="AU8" s="14"/>
      <c r="AX8" s="15"/>
    </row>
    <row r="9" spans="1:57">
      <c r="A9" s="1" t="s">
        <v>8</v>
      </c>
      <c r="B9" s="12">
        <v>69.75</v>
      </c>
      <c r="C9" s="12">
        <v>74</v>
      </c>
      <c r="D9" s="12">
        <v>48</v>
      </c>
      <c r="E9" s="12">
        <v>42.75</v>
      </c>
      <c r="F9" s="12">
        <v>138</v>
      </c>
      <c r="G9" s="12">
        <v>67.5</v>
      </c>
      <c r="H9" s="12">
        <v>11.75</v>
      </c>
      <c r="I9" s="12">
        <v>61.75</v>
      </c>
      <c r="J9" s="12">
        <v>94.5</v>
      </c>
      <c r="K9" s="12">
        <v>24.75</v>
      </c>
      <c r="L9" s="12">
        <v>80.75</v>
      </c>
      <c r="M9" s="12">
        <v>251.25</v>
      </c>
      <c r="N9" s="12">
        <v>32.75</v>
      </c>
      <c r="O9" s="12">
        <v>43.75</v>
      </c>
      <c r="P9" s="12">
        <v>33.25</v>
      </c>
      <c r="Q9" s="12">
        <v>21.5</v>
      </c>
      <c r="R9" s="12">
        <v>13</v>
      </c>
      <c r="S9" s="12">
        <v>37.5</v>
      </c>
      <c r="T9" s="12">
        <v>36</v>
      </c>
      <c r="U9" s="12">
        <v>20</v>
      </c>
      <c r="V9" s="12">
        <v>22.75</v>
      </c>
      <c r="W9" s="12">
        <v>12.5</v>
      </c>
      <c r="X9" s="12">
        <v>11.75</v>
      </c>
      <c r="Y9" s="12">
        <v>40.75</v>
      </c>
      <c r="Z9" s="12">
        <v>29.75</v>
      </c>
      <c r="AA9" s="12">
        <v>207.25</v>
      </c>
      <c r="AB9" s="12">
        <v>169.5</v>
      </c>
      <c r="AC9" s="12">
        <v>437</v>
      </c>
      <c r="AD9" s="12">
        <v>287.75</v>
      </c>
      <c r="AE9" s="12">
        <v>149.25</v>
      </c>
      <c r="AF9" s="12">
        <v>124</v>
      </c>
      <c r="AG9" s="12">
        <v>29.25</v>
      </c>
      <c r="AH9" s="12">
        <v>41.25</v>
      </c>
      <c r="AI9" s="12">
        <v>25.25</v>
      </c>
      <c r="AJ9" s="12">
        <v>8</v>
      </c>
      <c r="AK9" s="12">
        <v>11.5</v>
      </c>
      <c r="AL9" s="12">
        <v>12.75</v>
      </c>
      <c r="AM9" s="12">
        <v>6.5</v>
      </c>
      <c r="AN9" s="12">
        <v>49.75</v>
      </c>
      <c r="AO9" s="12">
        <v>2.5</v>
      </c>
      <c r="AP9" s="12">
        <v>6</v>
      </c>
      <c r="AQ9" s="12">
        <v>119.25</v>
      </c>
      <c r="AR9" s="12">
        <v>14.5</v>
      </c>
      <c r="AS9" s="12">
        <v>6</v>
      </c>
      <c r="AT9" s="13">
        <v>3027.25</v>
      </c>
      <c r="AU9" s="14"/>
      <c r="AX9" s="15"/>
    </row>
    <row r="10" spans="1:57">
      <c r="A10" s="1">
        <v>19</v>
      </c>
      <c r="B10" s="12">
        <v>29.25</v>
      </c>
      <c r="C10" s="12">
        <v>47.25</v>
      </c>
      <c r="D10" s="12">
        <v>47</v>
      </c>
      <c r="E10" s="12">
        <v>47.25</v>
      </c>
      <c r="F10" s="12">
        <v>137.75</v>
      </c>
      <c r="G10" s="12">
        <v>69.25</v>
      </c>
      <c r="H10" s="12">
        <v>50.75</v>
      </c>
      <c r="I10" s="12">
        <v>7</v>
      </c>
      <c r="J10" s="12">
        <v>15.25</v>
      </c>
      <c r="K10" s="12">
        <v>18.5</v>
      </c>
      <c r="L10" s="12">
        <v>54.25</v>
      </c>
      <c r="M10" s="12">
        <v>135.5</v>
      </c>
      <c r="N10" s="12">
        <v>33.75</v>
      </c>
      <c r="O10" s="12">
        <v>35.25</v>
      </c>
      <c r="P10" s="12">
        <v>31.5</v>
      </c>
      <c r="Q10" s="12">
        <v>16.25</v>
      </c>
      <c r="R10" s="12">
        <v>16.5</v>
      </c>
      <c r="S10" s="12">
        <v>35.75</v>
      </c>
      <c r="T10" s="12">
        <v>30.75</v>
      </c>
      <c r="U10" s="12">
        <v>15.5</v>
      </c>
      <c r="V10" s="12">
        <v>26.75</v>
      </c>
      <c r="W10" s="12">
        <v>16</v>
      </c>
      <c r="X10" s="12">
        <v>10.75</v>
      </c>
      <c r="Y10" s="12">
        <v>54.5</v>
      </c>
      <c r="Z10" s="12">
        <v>29</v>
      </c>
      <c r="AA10" s="12">
        <v>159.5</v>
      </c>
      <c r="AB10" s="12">
        <v>128.75</v>
      </c>
      <c r="AC10" s="12">
        <v>330</v>
      </c>
      <c r="AD10" s="12">
        <v>209</v>
      </c>
      <c r="AE10" s="12">
        <v>128.75</v>
      </c>
      <c r="AF10" s="12">
        <v>90</v>
      </c>
      <c r="AG10" s="12">
        <v>26.75</v>
      </c>
      <c r="AH10" s="12">
        <v>20</v>
      </c>
      <c r="AI10" s="12">
        <v>18.5</v>
      </c>
      <c r="AJ10" s="12">
        <v>5.25</v>
      </c>
      <c r="AK10" s="12">
        <v>7.25</v>
      </c>
      <c r="AL10" s="12">
        <v>10.5</v>
      </c>
      <c r="AM10" s="12">
        <v>7.5</v>
      </c>
      <c r="AN10" s="12">
        <v>38</v>
      </c>
      <c r="AO10" s="12">
        <v>2</v>
      </c>
      <c r="AP10" s="12">
        <v>6.75</v>
      </c>
      <c r="AQ10" s="12">
        <v>64.5</v>
      </c>
      <c r="AR10" s="12">
        <v>22.5</v>
      </c>
      <c r="AS10" s="12">
        <v>7</v>
      </c>
      <c r="AT10" s="13">
        <v>2293.75</v>
      </c>
      <c r="AU10" s="14"/>
      <c r="AW10" s="17"/>
      <c r="AX10" s="15"/>
      <c r="BD10" s="11"/>
    </row>
    <row r="11" spans="1:57">
      <c r="A11" s="1">
        <v>12</v>
      </c>
      <c r="B11" s="12">
        <v>48</v>
      </c>
      <c r="C11" s="12">
        <v>70.25</v>
      </c>
      <c r="D11" s="12">
        <v>54.5</v>
      </c>
      <c r="E11" s="12">
        <v>58.5</v>
      </c>
      <c r="F11" s="12">
        <v>165.25</v>
      </c>
      <c r="G11" s="12">
        <v>86.5</v>
      </c>
      <c r="H11" s="12">
        <v>78.25</v>
      </c>
      <c r="I11" s="12">
        <v>13</v>
      </c>
      <c r="J11" s="12">
        <v>13.75</v>
      </c>
      <c r="K11" s="12">
        <v>9.5</v>
      </c>
      <c r="L11" s="12">
        <v>67.5</v>
      </c>
      <c r="M11" s="12">
        <v>184.5</v>
      </c>
      <c r="N11" s="12">
        <v>51.5</v>
      </c>
      <c r="O11" s="12">
        <v>67.25</v>
      </c>
      <c r="P11" s="12">
        <v>43.25</v>
      </c>
      <c r="Q11" s="12">
        <v>23.75</v>
      </c>
      <c r="R11" s="12">
        <v>25.25</v>
      </c>
      <c r="S11" s="12">
        <v>58</v>
      </c>
      <c r="T11" s="12">
        <v>35.5</v>
      </c>
      <c r="U11" s="12">
        <v>26.5</v>
      </c>
      <c r="V11" s="12">
        <v>34.5</v>
      </c>
      <c r="W11" s="12">
        <v>17.75</v>
      </c>
      <c r="X11" s="12">
        <v>22.25</v>
      </c>
      <c r="Y11" s="12">
        <v>61</v>
      </c>
      <c r="Z11" s="12">
        <v>42.75</v>
      </c>
      <c r="AA11" s="12">
        <v>190.25</v>
      </c>
      <c r="AB11" s="12">
        <v>156</v>
      </c>
      <c r="AC11" s="12">
        <v>465</v>
      </c>
      <c r="AD11" s="12">
        <v>213.5</v>
      </c>
      <c r="AE11" s="12">
        <v>115</v>
      </c>
      <c r="AF11" s="12">
        <v>87.25</v>
      </c>
      <c r="AG11" s="12">
        <v>30</v>
      </c>
      <c r="AH11" s="12">
        <v>46.25</v>
      </c>
      <c r="AI11" s="12">
        <v>31.75</v>
      </c>
      <c r="AJ11" s="12">
        <v>14</v>
      </c>
      <c r="AK11" s="12">
        <v>6.5</v>
      </c>
      <c r="AL11" s="12">
        <v>12.5</v>
      </c>
      <c r="AM11" s="12">
        <v>7.75</v>
      </c>
      <c r="AN11" s="12">
        <v>46.25</v>
      </c>
      <c r="AO11" s="12">
        <v>5</v>
      </c>
      <c r="AP11" s="12">
        <v>12</v>
      </c>
      <c r="AQ11" s="12">
        <v>90.25</v>
      </c>
      <c r="AR11" s="12">
        <v>25</v>
      </c>
      <c r="AS11" s="12">
        <v>3.25</v>
      </c>
      <c r="AT11" s="13">
        <v>2916.25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30.75</v>
      </c>
      <c r="C12" s="12">
        <v>38.75</v>
      </c>
      <c r="D12" s="12">
        <v>30.5</v>
      </c>
      <c r="E12" s="12">
        <v>29.25</v>
      </c>
      <c r="F12" s="12">
        <v>79.25</v>
      </c>
      <c r="G12" s="12">
        <v>40</v>
      </c>
      <c r="H12" s="12">
        <v>29.75</v>
      </c>
      <c r="I12" s="12">
        <v>16.25</v>
      </c>
      <c r="J12" s="12">
        <v>14.5</v>
      </c>
      <c r="K12" s="12">
        <v>5</v>
      </c>
      <c r="L12" s="12">
        <v>105.25</v>
      </c>
      <c r="M12" s="12">
        <v>196.5</v>
      </c>
      <c r="N12" s="12">
        <v>74.75</v>
      </c>
      <c r="O12" s="12">
        <v>82</v>
      </c>
      <c r="P12" s="12">
        <v>47.5</v>
      </c>
      <c r="Q12" s="12">
        <v>18.25</v>
      </c>
      <c r="R12" s="12">
        <v>33</v>
      </c>
      <c r="S12" s="12">
        <v>34.75</v>
      </c>
      <c r="T12" s="12">
        <v>9.75</v>
      </c>
      <c r="U12" s="12">
        <v>7.5</v>
      </c>
      <c r="V12" s="12">
        <v>8.25</v>
      </c>
      <c r="W12" s="12">
        <v>6</v>
      </c>
      <c r="X12" s="12">
        <v>6</v>
      </c>
      <c r="Y12" s="12">
        <v>19.5</v>
      </c>
      <c r="Z12" s="12">
        <v>26.75</v>
      </c>
      <c r="AA12" s="12">
        <v>114.25</v>
      </c>
      <c r="AB12" s="12">
        <v>117.75</v>
      </c>
      <c r="AC12" s="12">
        <v>354</v>
      </c>
      <c r="AD12" s="12">
        <v>178.25</v>
      </c>
      <c r="AE12" s="12">
        <v>83</v>
      </c>
      <c r="AF12" s="12">
        <v>94.75</v>
      </c>
      <c r="AG12" s="12">
        <v>24.25</v>
      </c>
      <c r="AH12" s="12">
        <v>35</v>
      </c>
      <c r="AI12" s="12">
        <v>26</v>
      </c>
      <c r="AJ12" s="12">
        <v>3.75</v>
      </c>
      <c r="AK12" s="12">
        <v>30.75</v>
      </c>
      <c r="AL12" s="12">
        <v>38.5</v>
      </c>
      <c r="AM12" s="12">
        <v>0.25</v>
      </c>
      <c r="AN12" s="12">
        <v>9.5</v>
      </c>
      <c r="AO12" s="12">
        <v>4.25</v>
      </c>
      <c r="AP12" s="12">
        <v>4.75</v>
      </c>
      <c r="AQ12" s="12">
        <v>30.5</v>
      </c>
      <c r="AR12" s="12">
        <v>6</v>
      </c>
      <c r="AS12" s="12">
        <v>16.75</v>
      </c>
      <c r="AT12" s="13">
        <v>2162</v>
      </c>
      <c r="AU12" s="14"/>
      <c r="AW12" s="17" t="s">
        <v>43</v>
      </c>
      <c r="AX12" s="15">
        <f>SUM(AA28:AD31)</f>
        <v>1502.25</v>
      </c>
      <c r="AY12" s="15">
        <f>SUM(Z28:Z31,H28:K31)</f>
        <v>4941.75</v>
      </c>
      <c r="AZ12" s="15">
        <f>SUM(AE28:AJ31)</f>
        <v>10380.25</v>
      </c>
      <c r="BA12" s="15">
        <f>SUM(B28:G31)</f>
        <v>4281</v>
      </c>
      <c r="BB12" s="15">
        <f>SUM(AM28:AN31,T28:Y31)</f>
        <v>4138.5</v>
      </c>
      <c r="BC12" s="15">
        <f>SUM(AK28:AL31,L28:S31)</f>
        <v>6008.75</v>
      </c>
      <c r="BD12" s="14">
        <f>SUM(AO28:AR31)</f>
        <v>3692.5</v>
      </c>
      <c r="BE12" s="9">
        <f t="shared" ref="BE12:BE19" si="0">SUM(AX12:BD12)</f>
        <v>34945</v>
      </c>
    </row>
    <row r="13" spans="1:57">
      <c r="A13" s="1" t="s">
        <v>10</v>
      </c>
      <c r="B13" s="12">
        <v>57.25</v>
      </c>
      <c r="C13" s="12">
        <v>67.25</v>
      </c>
      <c r="D13" s="12">
        <v>30</v>
      </c>
      <c r="E13" s="12">
        <v>36</v>
      </c>
      <c r="F13" s="12">
        <v>113.5</v>
      </c>
      <c r="G13" s="12">
        <v>60</v>
      </c>
      <c r="H13" s="12">
        <v>74</v>
      </c>
      <c r="I13" s="12">
        <v>67.25</v>
      </c>
      <c r="J13" s="12">
        <v>74.25</v>
      </c>
      <c r="K13" s="12">
        <v>88.5</v>
      </c>
      <c r="L13" s="12">
        <v>8</v>
      </c>
      <c r="M13" s="12">
        <v>381.75</v>
      </c>
      <c r="N13" s="12">
        <v>81.25</v>
      </c>
      <c r="O13" s="12">
        <v>154.75</v>
      </c>
      <c r="P13" s="12">
        <v>103</v>
      </c>
      <c r="Q13" s="12">
        <v>44.75</v>
      </c>
      <c r="R13" s="12">
        <v>35</v>
      </c>
      <c r="S13" s="12">
        <v>65.5</v>
      </c>
      <c r="T13" s="12">
        <v>21.25</v>
      </c>
      <c r="U13" s="12">
        <v>13</v>
      </c>
      <c r="V13" s="12">
        <v>28.5</v>
      </c>
      <c r="W13" s="12">
        <v>14.25</v>
      </c>
      <c r="X13" s="12">
        <v>7.75</v>
      </c>
      <c r="Y13" s="12">
        <v>20.25</v>
      </c>
      <c r="Z13" s="12">
        <v>67</v>
      </c>
      <c r="AA13" s="12">
        <v>159</v>
      </c>
      <c r="AB13" s="12">
        <v>116</v>
      </c>
      <c r="AC13" s="12">
        <v>470.5</v>
      </c>
      <c r="AD13" s="12">
        <v>227</v>
      </c>
      <c r="AE13" s="12">
        <v>98.75</v>
      </c>
      <c r="AF13" s="12">
        <v>86</v>
      </c>
      <c r="AG13" s="12">
        <v>26</v>
      </c>
      <c r="AH13" s="12">
        <v>69.25</v>
      </c>
      <c r="AI13" s="12">
        <v>37.75</v>
      </c>
      <c r="AJ13" s="12">
        <v>7.5</v>
      </c>
      <c r="AK13" s="12">
        <v>28</v>
      </c>
      <c r="AL13" s="12">
        <v>50.5</v>
      </c>
      <c r="AM13" s="12">
        <v>6.5</v>
      </c>
      <c r="AN13" s="12">
        <v>46.25</v>
      </c>
      <c r="AO13" s="12">
        <v>7.25</v>
      </c>
      <c r="AP13" s="12">
        <v>6</v>
      </c>
      <c r="AQ13" s="12">
        <v>42.5</v>
      </c>
      <c r="AR13" s="12">
        <v>11.5</v>
      </c>
      <c r="AS13" s="12">
        <v>29.25</v>
      </c>
      <c r="AT13" s="13">
        <v>3239.5</v>
      </c>
      <c r="AU13" s="14"/>
      <c r="AW13" s="17" t="s">
        <v>44</v>
      </c>
      <c r="AX13" s="15">
        <f>SUM(AA27:AD27,AA9:AD12)</f>
        <v>4913.25</v>
      </c>
      <c r="AY13" s="15">
        <f>SUM(Z27,Z9:Z12,H9:K12,H27:K27)</f>
        <v>729.25</v>
      </c>
      <c r="AZ13" s="15">
        <f>SUM(AE9:AJ12,AE27:AJ27)</f>
        <v>1533.75</v>
      </c>
      <c r="BA13" s="15">
        <f>SUM(B9:G12,B27:G27)</f>
        <v>1646.75</v>
      </c>
      <c r="BB13" s="15">
        <f>SUM(T9:Y12,AM9:AN12,T27:Y27,AM27:AN27)</f>
        <v>776</v>
      </c>
      <c r="BC13" s="15">
        <f>SUM(L9:S12,AK9:AL12,L27:S27,AK27:AL27)</f>
        <v>2367</v>
      </c>
      <c r="BD13" s="14">
        <f>SUM(AO9:AR12,AO27:AR27)</f>
        <v>477.25</v>
      </c>
      <c r="BE13" s="9">
        <f t="shared" si="0"/>
        <v>12443.25</v>
      </c>
    </row>
    <row r="14" spans="1:57">
      <c r="A14" s="1" t="s">
        <v>11</v>
      </c>
      <c r="B14" s="12">
        <v>119.25</v>
      </c>
      <c r="C14" s="12">
        <v>364.75</v>
      </c>
      <c r="D14" s="12">
        <v>112.25</v>
      </c>
      <c r="E14" s="12">
        <v>90.5</v>
      </c>
      <c r="F14" s="12">
        <v>153.25</v>
      </c>
      <c r="G14" s="12">
        <v>111.5</v>
      </c>
      <c r="H14" s="12">
        <v>207</v>
      </c>
      <c r="I14" s="12">
        <v>131.25</v>
      </c>
      <c r="J14" s="12">
        <v>182.5</v>
      </c>
      <c r="K14" s="12">
        <v>171.5</v>
      </c>
      <c r="L14" s="12">
        <v>346.25</v>
      </c>
      <c r="M14" s="12">
        <v>8.75</v>
      </c>
      <c r="N14" s="12">
        <v>478.25</v>
      </c>
      <c r="O14" s="12">
        <v>429.5</v>
      </c>
      <c r="P14" s="12">
        <v>273</v>
      </c>
      <c r="Q14" s="12">
        <v>158.5</v>
      </c>
      <c r="R14" s="12">
        <v>223.5</v>
      </c>
      <c r="S14" s="12">
        <v>627.25</v>
      </c>
      <c r="T14" s="12">
        <v>127</v>
      </c>
      <c r="U14" s="12">
        <v>136</v>
      </c>
      <c r="V14" s="12">
        <v>172.5</v>
      </c>
      <c r="W14" s="12">
        <v>91.5</v>
      </c>
      <c r="X14" s="12">
        <v>82.25</v>
      </c>
      <c r="Y14" s="12">
        <v>84</v>
      </c>
      <c r="Z14" s="12">
        <v>98.25</v>
      </c>
      <c r="AA14" s="12">
        <v>366.25</v>
      </c>
      <c r="AB14" s="12">
        <v>194</v>
      </c>
      <c r="AC14" s="12">
        <v>571</v>
      </c>
      <c r="AD14" s="12">
        <v>270.75</v>
      </c>
      <c r="AE14" s="12">
        <v>96.25</v>
      </c>
      <c r="AF14" s="12">
        <v>88.25</v>
      </c>
      <c r="AG14" s="12">
        <v>57</v>
      </c>
      <c r="AH14" s="12">
        <v>47.5</v>
      </c>
      <c r="AI14" s="12">
        <v>88.5</v>
      </c>
      <c r="AJ14" s="12">
        <v>15.5</v>
      </c>
      <c r="AK14" s="12">
        <v>230.5</v>
      </c>
      <c r="AL14" s="12">
        <v>1113.75</v>
      </c>
      <c r="AM14" s="12">
        <v>64</v>
      </c>
      <c r="AN14" s="12">
        <v>182</v>
      </c>
      <c r="AO14" s="12">
        <v>15.75</v>
      </c>
      <c r="AP14" s="12">
        <v>20.75</v>
      </c>
      <c r="AQ14" s="12">
        <v>59.75</v>
      </c>
      <c r="AR14" s="12">
        <v>50.5</v>
      </c>
      <c r="AS14" s="12">
        <v>215.5</v>
      </c>
      <c r="AT14" s="13">
        <v>8727.75</v>
      </c>
      <c r="AU14" s="14"/>
      <c r="AW14" s="17" t="s">
        <v>45</v>
      </c>
      <c r="AX14" s="15">
        <f>SUM(AA32:AD37)</f>
        <v>10894.5</v>
      </c>
      <c r="AY14" s="15">
        <f>SUM(H32:K37,Z32:Z37)</f>
        <v>1554.75</v>
      </c>
      <c r="AZ14" s="15">
        <f>SUM(AE32:AJ37)</f>
        <v>3751</v>
      </c>
      <c r="BA14" s="15">
        <f>SUM(B32:G37)</f>
        <v>1354</v>
      </c>
      <c r="BB14" s="15">
        <f>SUM(T32:Y37,AM32:AN37)</f>
        <v>982</v>
      </c>
      <c r="BC14" s="15">
        <f>SUM(L32:S37,AK32:AL37)</f>
        <v>1641.25</v>
      </c>
      <c r="BD14" s="14">
        <f>SUM(AO32:AR37)</f>
        <v>2223.75</v>
      </c>
      <c r="BE14" s="9">
        <f t="shared" si="0"/>
        <v>22401.25</v>
      </c>
    </row>
    <row r="15" spans="1:57">
      <c r="A15" s="1" t="s">
        <v>12</v>
      </c>
      <c r="B15" s="12">
        <v>15</v>
      </c>
      <c r="C15" s="12">
        <v>24.5</v>
      </c>
      <c r="D15" s="12">
        <v>10.5</v>
      </c>
      <c r="E15" s="12">
        <v>16.25</v>
      </c>
      <c r="F15" s="12">
        <v>40.75</v>
      </c>
      <c r="G15" s="12">
        <v>20.5</v>
      </c>
      <c r="H15" s="12">
        <v>34.5</v>
      </c>
      <c r="I15" s="12">
        <v>47.5</v>
      </c>
      <c r="J15" s="12">
        <v>61.5</v>
      </c>
      <c r="K15" s="12">
        <v>85.5</v>
      </c>
      <c r="L15" s="12">
        <v>82.25</v>
      </c>
      <c r="M15" s="12">
        <v>482.75</v>
      </c>
      <c r="N15" s="12">
        <v>7.25</v>
      </c>
      <c r="O15" s="12">
        <v>70</v>
      </c>
      <c r="P15" s="12">
        <v>52</v>
      </c>
      <c r="Q15" s="12">
        <v>28</v>
      </c>
      <c r="R15" s="12">
        <v>25.75</v>
      </c>
      <c r="S15" s="12">
        <v>34.25</v>
      </c>
      <c r="T15" s="12">
        <v>11.75</v>
      </c>
      <c r="U15" s="12">
        <v>6.25</v>
      </c>
      <c r="V15" s="12">
        <v>9</v>
      </c>
      <c r="W15" s="12">
        <v>2</v>
      </c>
      <c r="X15" s="12">
        <v>2.5</v>
      </c>
      <c r="Y15" s="12">
        <v>12.25</v>
      </c>
      <c r="Z15" s="12">
        <v>17.5</v>
      </c>
      <c r="AA15" s="12">
        <v>73</v>
      </c>
      <c r="AB15" s="12">
        <v>81</v>
      </c>
      <c r="AC15" s="12">
        <v>279.5</v>
      </c>
      <c r="AD15" s="12">
        <v>94.75</v>
      </c>
      <c r="AE15" s="12">
        <v>27.25</v>
      </c>
      <c r="AF15" s="12">
        <v>31.5</v>
      </c>
      <c r="AG15" s="12">
        <v>12</v>
      </c>
      <c r="AH15" s="12">
        <v>32.5</v>
      </c>
      <c r="AI15" s="12">
        <v>18</v>
      </c>
      <c r="AJ15" s="12">
        <v>3</v>
      </c>
      <c r="AK15" s="12">
        <v>18</v>
      </c>
      <c r="AL15" s="12">
        <v>21.75</v>
      </c>
      <c r="AM15" s="12">
        <v>1.25</v>
      </c>
      <c r="AN15" s="12">
        <v>16</v>
      </c>
      <c r="AO15" s="12">
        <v>2.75</v>
      </c>
      <c r="AP15" s="12">
        <v>6.75</v>
      </c>
      <c r="AQ15" s="12">
        <v>28.75</v>
      </c>
      <c r="AR15" s="12">
        <v>8</v>
      </c>
      <c r="AS15" s="12">
        <v>20.75</v>
      </c>
      <c r="AT15" s="13">
        <v>1976.5</v>
      </c>
      <c r="AU15" s="14"/>
      <c r="AW15" s="17" t="s">
        <v>46</v>
      </c>
      <c r="AX15" s="15">
        <f>SUM(AA3:AD8)</f>
        <v>4490</v>
      </c>
      <c r="AY15" s="15">
        <f>SUM(H3:K8,Z3:Z8)</f>
        <v>1750</v>
      </c>
      <c r="AZ15" s="15">
        <f>SUM(AE3:AJ8)</f>
        <v>1387.25</v>
      </c>
      <c r="BA15" s="15">
        <f>SUM(B3:G8)</f>
        <v>2497</v>
      </c>
      <c r="BB15" s="15">
        <f>SUM(T3:Y8,AM3:AN8)</f>
        <v>633</v>
      </c>
      <c r="BC15" s="15">
        <f>SUM(L3:S8,AK3:AL8)</f>
        <v>2848.5</v>
      </c>
      <c r="BD15" s="14">
        <f>SUM(AO3:AR8)</f>
        <v>1061</v>
      </c>
      <c r="BE15" s="9">
        <f t="shared" si="0"/>
        <v>14666.75</v>
      </c>
    </row>
    <row r="16" spans="1:57">
      <c r="A16" s="1" t="s">
        <v>13</v>
      </c>
      <c r="B16" s="12">
        <v>17.5</v>
      </c>
      <c r="C16" s="12">
        <v>27.75</v>
      </c>
      <c r="D16" s="12">
        <v>9.5</v>
      </c>
      <c r="E16" s="12">
        <v>14</v>
      </c>
      <c r="F16" s="12">
        <v>44</v>
      </c>
      <c r="G16" s="12">
        <v>26</v>
      </c>
      <c r="H16" s="12">
        <v>43.5</v>
      </c>
      <c r="I16" s="12">
        <v>46.75</v>
      </c>
      <c r="J16" s="12">
        <v>72.5</v>
      </c>
      <c r="K16" s="12">
        <v>83.5</v>
      </c>
      <c r="L16" s="12">
        <v>164</v>
      </c>
      <c r="M16" s="12">
        <v>450.75</v>
      </c>
      <c r="N16" s="12">
        <v>71.75</v>
      </c>
      <c r="O16" s="12">
        <v>10</v>
      </c>
      <c r="P16" s="12">
        <v>86.75</v>
      </c>
      <c r="Q16" s="12">
        <v>52.75</v>
      </c>
      <c r="R16" s="12">
        <v>63</v>
      </c>
      <c r="S16" s="12">
        <v>90.25</v>
      </c>
      <c r="T16" s="12">
        <v>13</v>
      </c>
      <c r="U16" s="12">
        <v>5.25</v>
      </c>
      <c r="V16" s="12">
        <v>5.25</v>
      </c>
      <c r="W16" s="12">
        <v>3.75</v>
      </c>
      <c r="X16" s="12">
        <v>2.75</v>
      </c>
      <c r="Y16" s="12">
        <v>8.75</v>
      </c>
      <c r="Z16" s="12">
        <v>22.5</v>
      </c>
      <c r="AA16" s="12">
        <v>71.25</v>
      </c>
      <c r="AB16" s="12">
        <v>80.5</v>
      </c>
      <c r="AC16" s="12">
        <v>271</v>
      </c>
      <c r="AD16" s="12">
        <v>82</v>
      </c>
      <c r="AE16" s="12">
        <v>29.75</v>
      </c>
      <c r="AF16" s="12">
        <v>26.25</v>
      </c>
      <c r="AG16" s="12">
        <v>14</v>
      </c>
      <c r="AH16" s="12">
        <v>33.25</v>
      </c>
      <c r="AI16" s="12">
        <v>19.5</v>
      </c>
      <c r="AJ16" s="12">
        <v>6.75</v>
      </c>
      <c r="AK16" s="12">
        <v>41.75</v>
      </c>
      <c r="AL16" s="12">
        <v>71</v>
      </c>
      <c r="AM16" s="12">
        <v>4.25</v>
      </c>
      <c r="AN16" s="12">
        <v>21</v>
      </c>
      <c r="AO16" s="12">
        <v>4.25</v>
      </c>
      <c r="AP16" s="12">
        <v>7</v>
      </c>
      <c r="AQ16" s="12">
        <v>16.25</v>
      </c>
      <c r="AR16" s="12">
        <v>8.75</v>
      </c>
      <c r="AS16" s="12">
        <v>52.25</v>
      </c>
      <c r="AT16" s="13">
        <v>2296.25</v>
      </c>
      <c r="AU16" s="14"/>
      <c r="AW16" s="17" t="s">
        <v>47</v>
      </c>
      <c r="AX16" s="15">
        <f>SUM(AA21:AD26,AA40:AD41)</f>
        <v>4381.25</v>
      </c>
      <c r="AY16" s="15">
        <f>SUM(H21:K26,H40:K41,Z21:Z26,Z40:Z41)</f>
        <v>859.25</v>
      </c>
      <c r="AZ16" s="15">
        <f>SUM(AE21:AJ26,AE40:AJ41)</f>
        <v>997.25</v>
      </c>
      <c r="BA16" s="15">
        <f>SUM(B21:G26,B40:G41)</f>
        <v>654.75</v>
      </c>
      <c r="BB16" s="15">
        <f>SUM(T21:Y26,T40:Y41,AM21:AN26,AM40:AN41)</f>
        <v>2106.5</v>
      </c>
      <c r="BC16" s="15">
        <f>SUM(L21:S26,L40:S41,AK21:AL26,AK40:AL41)</f>
        <v>1588.5</v>
      </c>
      <c r="BD16" s="14">
        <f>SUM(AO21:AR26,AO40:AR41)</f>
        <v>954.25</v>
      </c>
      <c r="BE16" s="9">
        <f t="shared" si="0"/>
        <v>11541.75</v>
      </c>
    </row>
    <row r="17" spans="1:57">
      <c r="A17" s="1" t="s">
        <v>14</v>
      </c>
      <c r="B17" s="12">
        <v>20.25</v>
      </c>
      <c r="C17" s="12">
        <v>23.25</v>
      </c>
      <c r="D17" s="12">
        <v>6.25</v>
      </c>
      <c r="E17" s="12">
        <v>9</v>
      </c>
      <c r="F17" s="12">
        <v>37.5</v>
      </c>
      <c r="G17" s="12">
        <v>23</v>
      </c>
      <c r="H17" s="12">
        <v>40.75</v>
      </c>
      <c r="I17" s="12">
        <v>38.5</v>
      </c>
      <c r="J17" s="12">
        <v>42.25</v>
      </c>
      <c r="K17" s="12">
        <v>43</v>
      </c>
      <c r="L17" s="12">
        <v>96</v>
      </c>
      <c r="M17" s="12">
        <v>290</v>
      </c>
      <c r="N17" s="12">
        <v>54</v>
      </c>
      <c r="O17" s="12">
        <v>91.25</v>
      </c>
      <c r="P17" s="12">
        <v>4.75</v>
      </c>
      <c r="Q17" s="12">
        <v>46.75</v>
      </c>
      <c r="R17" s="12">
        <v>62.5</v>
      </c>
      <c r="S17" s="12">
        <v>103.25</v>
      </c>
      <c r="T17" s="12">
        <v>7</v>
      </c>
      <c r="U17" s="12">
        <v>4.5</v>
      </c>
      <c r="V17" s="12">
        <v>4.5</v>
      </c>
      <c r="W17" s="12">
        <v>2</v>
      </c>
      <c r="X17" s="12">
        <v>1.25</v>
      </c>
      <c r="Y17" s="12">
        <v>5.5</v>
      </c>
      <c r="Z17" s="12">
        <v>16.25</v>
      </c>
      <c r="AA17" s="12">
        <v>46.5</v>
      </c>
      <c r="AB17" s="12">
        <v>45.5</v>
      </c>
      <c r="AC17" s="12">
        <v>135.75</v>
      </c>
      <c r="AD17" s="12">
        <v>42.5</v>
      </c>
      <c r="AE17" s="12">
        <v>17.75</v>
      </c>
      <c r="AF17" s="12">
        <v>15</v>
      </c>
      <c r="AG17" s="12">
        <v>8.25</v>
      </c>
      <c r="AH17" s="12">
        <v>17</v>
      </c>
      <c r="AI17" s="12">
        <v>16</v>
      </c>
      <c r="AJ17" s="12">
        <v>7.5</v>
      </c>
      <c r="AK17" s="12">
        <v>14.75</v>
      </c>
      <c r="AL17" s="12">
        <v>18.75</v>
      </c>
      <c r="AM17" s="12">
        <v>1</v>
      </c>
      <c r="AN17" s="12">
        <v>26.5</v>
      </c>
      <c r="AO17" s="12">
        <v>4.75</v>
      </c>
      <c r="AP17" s="12">
        <v>5</v>
      </c>
      <c r="AQ17" s="12">
        <v>22</v>
      </c>
      <c r="AR17" s="12">
        <v>6</v>
      </c>
      <c r="AS17" s="12">
        <v>19.5</v>
      </c>
      <c r="AT17" s="13">
        <v>1543.25</v>
      </c>
      <c r="AU17" s="14"/>
      <c r="AW17" s="1" t="s">
        <v>48</v>
      </c>
      <c r="AX17" s="14">
        <f>SUM(AA13:AD20,AA38:AD39)</f>
        <v>6122.75</v>
      </c>
      <c r="AY17" s="14">
        <f>SUM(H13:K20,H38:K39,Z13:Z20,Z38:Z39)</f>
        <v>2367.75</v>
      </c>
      <c r="AZ17" s="14">
        <f>SUM(AE13:AJ20,AE38:AJ39)</f>
        <v>1547.75</v>
      </c>
      <c r="BA17" s="14">
        <f>SUM(B13:G20,B38:G39)</f>
        <v>2176.25</v>
      </c>
      <c r="BB17" s="14">
        <f>SUM(T13:Y20,T38:Y39,AM13:AN20,AM38:AN39)</f>
        <v>1500.5</v>
      </c>
      <c r="BC17" s="14">
        <f>SUM(L13:S20,L38:S39,AK13:AL20,AK38:AL39)</f>
        <v>11396.5</v>
      </c>
      <c r="BD17" s="14">
        <f>SUM(AO13:AR20,AO38:AR39)</f>
        <v>597.5</v>
      </c>
      <c r="BE17" s="9">
        <f t="shared" si="0"/>
        <v>25709</v>
      </c>
    </row>
    <row r="18" spans="1:57">
      <c r="A18" s="1" t="s">
        <v>15</v>
      </c>
      <c r="B18" s="12">
        <v>9</v>
      </c>
      <c r="C18" s="12">
        <v>9</v>
      </c>
      <c r="D18" s="12">
        <v>8.25</v>
      </c>
      <c r="E18" s="12">
        <v>2.75</v>
      </c>
      <c r="F18" s="12">
        <v>16.75</v>
      </c>
      <c r="G18" s="12">
        <v>6</v>
      </c>
      <c r="H18" s="12">
        <v>13</v>
      </c>
      <c r="I18" s="12">
        <v>14</v>
      </c>
      <c r="J18" s="12">
        <v>16</v>
      </c>
      <c r="K18" s="12">
        <v>19.75</v>
      </c>
      <c r="L18" s="12">
        <v>40.25</v>
      </c>
      <c r="M18" s="12">
        <v>133.5</v>
      </c>
      <c r="N18" s="12">
        <v>21.75</v>
      </c>
      <c r="O18" s="12">
        <v>46.75</v>
      </c>
      <c r="P18" s="12">
        <v>33</v>
      </c>
      <c r="Q18" s="12">
        <v>2.25</v>
      </c>
      <c r="R18" s="12">
        <v>23.5</v>
      </c>
      <c r="S18" s="12">
        <v>42.5</v>
      </c>
      <c r="T18" s="12">
        <v>3.75</v>
      </c>
      <c r="U18" s="12">
        <v>1.25</v>
      </c>
      <c r="V18" s="12">
        <v>6.75</v>
      </c>
      <c r="W18" s="12">
        <v>1.25</v>
      </c>
      <c r="X18" s="12">
        <v>0</v>
      </c>
      <c r="Y18" s="12">
        <v>4</v>
      </c>
      <c r="Z18" s="12">
        <v>4.25</v>
      </c>
      <c r="AA18" s="12">
        <v>22.75</v>
      </c>
      <c r="AB18" s="12">
        <v>18.25</v>
      </c>
      <c r="AC18" s="12">
        <v>76</v>
      </c>
      <c r="AD18" s="12">
        <v>24.5</v>
      </c>
      <c r="AE18" s="12">
        <v>11.75</v>
      </c>
      <c r="AF18" s="12">
        <v>11.25</v>
      </c>
      <c r="AG18" s="12">
        <v>4</v>
      </c>
      <c r="AH18" s="12">
        <v>6.25</v>
      </c>
      <c r="AI18" s="12">
        <v>6.75</v>
      </c>
      <c r="AJ18" s="12">
        <v>3.5</v>
      </c>
      <c r="AK18" s="12">
        <v>7.25</v>
      </c>
      <c r="AL18" s="12">
        <v>11</v>
      </c>
      <c r="AM18" s="12">
        <v>1</v>
      </c>
      <c r="AN18" s="12">
        <v>11.75</v>
      </c>
      <c r="AO18" s="12">
        <v>2</v>
      </c>
      <c r="AP18" s="12">
        <v>4.25</v>
      </c>
      <c r="AQ18" s="12">
        <v>7</v>
      </c>
      <c r="AR18" s="12">
        <v>2.75</v>
      </c>
      <c r="AS18" s="12">
        <v>7.5</v>
      </c>
      <c r="AT18" s="13">
        <v>718.75</v>
      </c>
      <c r="AU18" s="14"/>
      <c r="AW18" s="9" t="s">
        <v>58</v>
      </c>
      <c r="AX18" s="15">
        <f>SUM(AA42:AD45)</f>
        <v>3701.5</v>
      </c>
      <c r="AY18" s="9">
        <f>SUM(Z42:Z45,H42:K45)</f>
        <v>329</v>
      </c>
      <c r="AZ18" s="9">
        <f>SUM(AE42:AJ45)</f>
        <v>1591.75</v>
      </c>
      <c r="BA18" s="9">
        <f>SUM(B42:G45)</f>
        <v>476.5</v>
      </c>
      <c r="BB18" s="9">
        <f>SUM(T42:Y45, AM42:AN45)</f>
        <v>646.5</v>
      </c>
      <c r="BC18" s="9">
        <f>SUM(AK42:AL45,L42:S45)</f>
        <v>446.5</v>
      </c>
      <c r="BD18" s="9">
        <f>SUM(AO42:AR45)</f>
        <v>1014.5</v>
      </c>
      <c r="BE18" s="9">
        <f t="shared" si="0"/>
        <v>8206.25</v>
      </c>
    </row>
    <row r="19" spans="1:57">
      <c r="A19" s="1" t="s">
        <v>16</v>
      </c>
      <c r="B19" s="12">
        <v>9.5</v>
      </c>
      <c r="C19" s="12">
        <v>13.5</v>
      </c>
      <c r="D19" s="12">
        <v>9</v>
      </c>
      <c r="E19" s="12">
        <v>7</v>
      </c>
      <c r="F19" s="12">
        <v>33.5</v>
      </c>
      <c r="G19" s="12">
        <v>12.5</v>
      </c>
      <c r="H19" s="12">
        <v>18.25</v>
      </c>
      <c r="I19" s="12">
        <v>18</v>
      </c>
      <c r="J19" s="12">
        <v>29.25</v>
      </c>
      <c r="K19" s="12">
        <v>26.25</v>
      </c>
      <c r="L19" s="12">
        <v>45.5</v>
      </c>
      <c r="M19" s="12">
        <v>224</v>
      </c>
      <c r="N19" s="12">
        <v>25.25</v>
      </c>
      <c r="O19" s="12">
        <v>54</v>
      </c>
      <c r="P19" s="12">
        <v>62.25</v>
      </c>
      <c r="Q19" s="12">
        <v>24.5</v>
      </c>
      <c r="R19" s="12">
        <v>10.5</v>
      </c>
      <c r="S19" s="12">
        <v>65</v>
      </c>
      <c r="T19" s="12">
        <v>5</v>
      </c>
      <c r="U19" s="12">
        <v>5.75</v>
      </c>
      <c r="V19" s="12">
        <v>3.5</v>
      </c>
      <c r="W19" s="12">
        <v>1.75</v>
      </c>
      <c r="X19" s="12">
        <v>2.5</v>
      </c>
      <c r="Y19" s="12">
        <v>6.5</v>
      </c>
      <c r="Z19" s="12">
        <v>6.25</v>
      </c>
      <c r="AA19" s="12">
        <v>68.75</v>
      </c>
      <c r="AB19" s="12">
        <v>42.5</v>
      </c>
      <c r="AC19" s="12">
        <v>156.75</v>
      </c>
      <c r="AD19" s="12">
        <v>40.5</v>
      </c>
      <c r="AE19" s="12">
        <v>14</v>
      </c>
      <c r="AF19" s="12">
        <v>9</v>
      </c>
      <c r="AG19" s="12">
        <v>6.5</v>
      </c>
      <c r="AH19" s="12">
        <v>15.75</v>
      </c>
      <c r="AI19" s="12">
        <v>13.5</v>
      </c>
      <c r="AJ19" s="12">
        <v>5.75</v>
      </c>
      <c r="AK19" s="12">
        <v>6</v>
      </c>
      <c r="AL19" s="12">
        <v>18.25</v>
      </c>
      <c r="AM19" s="12">
        <v>2</v>
      </c>
      <c r="AN19" s="12">
        <v>12.5</v>
      </c>
      <c r="AO19" s="12">
        <v>6.5</v>
      </c>
      <c r="AP19" s="12">
        <v>3.5</v>
      </c>
      <c r="AQ19" s="12">
        <v>24.25</v>
      </c>
      <c r="AR19" s="12">
        <v>3.25</v>
      </c>
      <c r="AS19" s="12">
        <v>10.25</v>
      </c>
      <c r="AT19" s="13">
        <v>1178.5</v>
      </c>
      <c r="AU19" s="14"/>
      <c r="AW19" s="9" t="s">
        <v>49</v>
      </c>
      <c r="AX19" s="15">
        <f>SUM(AX12:AX18)</f>
        <v>36005.5</v>
      </c>
      <c r="AY19" s="9">
        <f t="shared" ref="AY19:BD19" si="1">SUM(AY12:AY18)</f>
        <v>12531.75</v>
      </c>
      <c r="AZ19" s="9">
        <f t="shared" si="1"/>
        <v>21189</v>
      </c>
      <c r="BA19" s="9">
        <f t="shared" si="1"/>
        <v>13086.25</v>
      </c>
      <c r="BB19" s="9">
        <f t="shared" si="1"/>
        <v>10783</v>
      </c>
      <c r="BC19" s="9">
        <f t="shared" si="1"/>
        <v>26297</v>
      </c>
      <c r="BD19" s="9">
        <f t="shared" si="1"/>
        <v>10020.75</v>
      </c>
      <c r="BE19" s="9">
        <f t="shared" si="0"/>
        <v>129913.25</v>
      </c>
    </row>
    <row r="20" spans="1:57">
      <c r="A20" s="1" t="s">
        <v>17</v>
      </c>
      <c r="B20" s="12">
        <v>15.75</v>
      </c>
      <c r="C20" s="12">
        <v>36.5</v>
      </c>
      <c r="D20" s="12">
        <v>21.75</v>
      </c>
      <c r="E20" s="12">
        <v>21</v>
      </c>
      <c r="F20" s="12">
        <v>105.75</v>
      </c>
      <c r="G20" s="12">
        <v>26.5</v>
      </c>
      <c r="H20" s="12">
        <v>34</v>
      </c>
      <c r="I20" s="12">
        <v>44</v>
      </c>
      <c r="J20" s="12">
        <v>58.75</v>
      </c>
      <c r="K20" s="12">
        <v>46</v>
      </c>
      <c r="L20" s="12">
        <v>71.25</v>
      </c>
      <c r="M20" s="12">
        <v>628.75</v>
      </c>
      <c r="N20" s="12">
        <v>36.75</v>
      </c>
      <c r="O20" s="12">
        <v>99</v>
      </c>
      <c r="P20" s="12">
        <v>112.25</v>
      </c>
      <c r="Q20" s="12">
        <v>58.25</v>
      </c>
      <c r="R20" s="12">
        <v>65.5</v>
      </c>
      <c r="S20" s="12">
        <v>20.75</v>
      </c>
      <c r="T20" s="12">
        <v>17.5</v>
      </c>
      <c r="U20" s="12">
        <v>12.75</v>
      </c>
      <c r="V20" s="12">
        <v>13.5</v>
      </c>
      <c r="W20" s="12">
        <v>7</v>
      </c>
      <c r="X20" s="12">
        <v>5.5</v>
      </c>
      <c r="Y20" s="12">
        <v>8.5</v>
      </c>
      <c r="Z20" s="12">
        <v>8</v>
      </c>
      <c r="AA20" s="12">
        <v>122.25</v>
      </c>
      <c r="AB20" s="12">
        <v>90.5</v>
      </c>
      <c r="AC20" s="12">
        <v>346.5</v>
      </c>
      <c r="AD20" s="12">
        <v>92.75</v>
      </c>
      <c r="AE20" s="12">
        <v>25</v>
      </c>
      <c r="AF20" s="12">
        <v>22.5</v>
      </c>
      <c r="AG20" s="12">
        <v>14</v>
      </c>
      <c r="AH20" s="12">
        <v>24</v>
      </c>
      <c r="AI20" s="12">
        <v>26.25</v>
      </c>
      <c r="AJ20" s="12">
        <v>4</v>
      </c>
      <c r="AK20" s="12">
        <v>21.5</v>
      </c>
      <c r="AL20" s="12">
        <v>42.5</v>
      </c>
      <c r="AM20" s="12">
        <v>5.25</v>
      </c>
      <c r="AN20" s="12">
        <v>33.5</v>
      </c>
      <c r="AO20" s="12">
        <v>4.5</v>
      </c>
      <c r="AP20" s="12">
        <v>6.25</v>
      </c>
      <c r="AQ20" s="12">
        <v>45.75</v>
      </c>
      <c r="AR20" s="12">
        <v>4.5</v>
      </c>
      <c r="AS20" s="12">
        <v>14</v>
      </c>
      <c r="AT20" s="13">
        <v>2520.75</v>
      </c>
      <c r="AU20" s="14"/>
      <c r="AW20" s="18"/>
      <c r="AX20" s="15"/>
    </row>
    <row r="21" spans="1:57">
      <c r="A21" s="1" t="s">
        <v>18</v>
      </c>
      <c r="B21" s="12">
        <v>15.25</v>
      </c>
      <c r="C21" s="12">
        <v>16.25</v>
      </c>
      <c r="D21" s="12">
        <v>8.25</v>
      </c>
      <c r="E21" s="12">
        <v>7</v>
      </c>
      <c r="F21" s="12">
        <v>28.75</v>
      </c>
      <c r="G21" s="12">
        <v>11.25</v>
      </c>
      <c r="H21" s="12">
        <v>30.25</v>
      </c>
      <c r="I21" s="12">
        <v>30.75</v>
      </c>
      <c r="J21" s="12">
        <v>40.25</v>
      </c>
      <c r="K21" s="12">
        <v>10.25</v>
      </c>
      <c r="L21" s="12">
        <v>19</v>
      </c>
      <c r="M21" s="12">
        <v>139.75</v>
      </c>
      <c r="N21" s="12">
        <v>10</v>
      </c>
      <c r="O21" s="12">
        <v>11.5</v>
      </c>
      <c r="P21" s="12">
        <v>10.75</v>
      </c>
      <c r="Q21" s="12">
        <v>7.25</v>
      </c>
      <c r="R21" s="12">
        <v>6.5</v>
      </c>
      <c r="S21" s="12">
        <v>18.25</v>
      </c>
      <c r="T21" s="12">
        <v>6.75</v>
      </c>
      <c r="U21" s="12">
        <v>35</v>
      </c>
      <c r="V21" s="12">
        <v>134.75</v>
      </c>
      <c r="W21" s="12">
        <v>47.25</v>
      </c>
      <c r="X21" s="12">
        <v>17.5</v>
      </c>
      <c r="Y21" s="12">
        <v>32.5</v>
      </c>
      <c r="Z21" s="12">
        <v>6.25</v>
      </c>
      <c r="AA21" s="12">
        <v>82</v>
      </c>
      <c r="AB21" s="12">
        <v>68</v>
      </c>
      <c r="AC21" s="12">
        <v>200.25</v>
      </c>
      <c r="AD21" s="12">
        <v>70.75</v>
      </c>
      <c r="AE21" s="12">
        <v>25.25</v>
      </c>
      <c r="AF21" s="12">
        <v>27</v>
      </c>
      <c r="AG21" s="12">
        <v>16.75</v>
      </c>
      <c r="AH21" s="12">
        <v>33.75</v>
      </c>
      <c r="AI21" s="12">
        <v>21.5</v>
      </c>
      <c r="AJ21" s="12">
        <v>8</v>
      </c>
      <c r="AK21" s="12">
        <v>6.25</v>
      </c>
      <c r="AL21" s="12">
        <v>6.75</v>
      </c>
      <c r="AM21" s="12">
        <v>10</v>
      </c>
      <c r="AN21" s="12">
        <v>148.25</v>
      </c>
      <c r="AO21" s="12">
        <v>9.75</v>
      </c>
      <c r="AP21" s="12">
        <v>11.5</v>
      </c>
      <c r="AQ21" s="12">
        <v>68</v>
      </c>
      <c r="AR21" s="12">
        <v>13</v>
      </c>
      <c r="AS21" s="12">
        <v>4.25</v>
      </c>
      <c r="AT21" s="13">
        <v>1532.25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6.25</v>
      </c>
      <c r="C22" s="12">
        <v>7.25</v>
      </c>
      <c r="D22" s="12">
        <v>6.75</v>
      </c>
      <c r="E22" s="12">
        <v>6.5</v>
      </c>
      <c r="F22" s="12">
        <v>32</v>
      </c>
      <c r="G22" s="12">
        <v>6</v>
      </c>
      <c r="H22" s="12">
        <v>18.25</v>
      </c>
      <c r="I22" s="12">
        <v>16.75</v>
      </c>
      <c r="J22" s="12">
        <v>26.75</v>
      </c>
      <c r="K22" s="12">
        <v>4.5</v>
      </c>
      <c r="L22" s="12">
        <v>10</v>
      </c>
      <c r="M22" s="12">
        <v>148.5</v>
      </c>
      <c r="N22" s="12">
        <v>2.25</v>
      </c>
      <c r="O22" s="12">
        <v>5.5</v>
      </c>
      <c r="P22" s="12">
        <v>7.5</v>
      </c>
      <c r="Q22" s="12">
        <v>2</v>
      </c>
      <c r="R22" s="12">
        <v>3.75</v>
      </c>
      <c r="S22" s="12">
        <v>11.75</v>
      </c>
      <c r="T22" s="12">
        <v>37.75</v>
      </c>
      <c r="U22" s="12">
        <v>6.5</v>
      </c>
      <c r="V22" s="12">
        <v>73</v>
      </c>
      <c r="W22" s="12">
        <v>22.25</v>
      </c>
      <c r="X22" s="12">
        <v>8.75</v>
      </c>
      <c r="Y22" s="12">
        <v>41.75</v>
      </c>
      <c r="Z22" s="12">
        <v>4.25</v>
      </c>
      <c r="AA22" s="12">
        <v>118.25</v>
      </c>
      <c r="AB22" s="12">
        <v>85.25</v>
      </c>
      <c r="AC22" s="12">
        <v>242</v>
      </c>
      <c r="AD22" s="12">
        <v>83.5</v>
      </c>
      <c r="AE22" s="12">
        <v>23.75</v>
      </c>
      <c r="AF22" s="12">
        <v>16.25</v>
      </c>
      <c r="AG22" s="12">
        <v>11</v>
      </c>
      <c r="AH22" s="12">
        <v>26.75</v>
      </c>
      <c r="AI22" s="12">
        <v>21.5</v>
      </c>
      <c r="AJ22" s="12">
        <v>6.5</v>
      </c>
      <c r="AK22" s="12">
        <v>2</v>
      </c>
      <c r="AL22" s="12">
        <v>4.5</v>
      </c>
      <c r="AM22" s="12">
        <v>6.25</v>
      </c>
      <c r="AN22" s="12">
        <v>46.5</v>
      </c>
      <c r="AO22" s="12">
        <v>3.75</v>
      </c>
      <c r="AP22" s="12">
        <v>5.25</v>
      </c>
      <c r="AQ22" s="12">
        <v>122.25</v>
      </c>
      <c r="AR22" s="12">
        <v>13.5</v>
      </c>
      <c r="AS22" s="12">
        <v>2.75</v>
      </c>
      <c r="AT22" s="13">
        <v>1358</v>
      </c>
      <c r="AU22" s="14"/>
      <c r="AW22" s="17" t="s">
        <v>43</v>
      </c>
      <c r="AX22" s="15">
        <f>AX12</f>
        <v>1502.25</v>
      </c>
      <c r="AY22" s="15"/>
      <c r="AZ22" s="15"/>
    </row>
    <row r="23" spans="1:57">
      <c r="A23" s="1" t="s">
        <v>20</v>
      </c>
      <c r="B23" s="12">
        <v>8.5</v>
      </c>
      <c r="C23" s="12">
        <v>15.5</v>
      </c>
      <c r="D23" s="12">
        <v>10</v>
      </c>
      <c r="E23" s="12">
        <v>11.25</v>
      </c>
      <c r="F23" s="12">
        <v>73.5</v>
      </c>
      <c r="G23" s="12">
        <v>21.75</v>
      </c>
      <c r="H23" s="12">
        <v>32.75</v>
      </c>
      <c r="I23" s="12">
        <v>32</v>
      </c>
      <c r="J23" s="12">
        <v>41.75</v>
      </c>
      <c r="K23" s="12">
        <v>7.5</v>
      </c>
      <c r="L23" s="12">
        <v>24.25</v>
      </c>
      <c r="M23" s="12">
        <v>182.75</v>
      </c>
      <c r="N23" s="12">
        <v>9.5</v>
      </c>
      <c r="O23" s="12">
        <v>8.5</v>
      </c>
      <c r="P23" s="12">
        <v>8</v>
      </c>
      <c r="Q23" s="12">
        <v>3.5</v>
      </c>
      <c r="R23" s="12">
        <v>4.5</v>
      </c>
      <c r="S23" s="12">
        <v>14.75</v>
      </c>
      <c r="T23" s="12">
        <v>158.5</v>
      </c>
      <c r="U23" s="12">
        <v>72</v>
      </c>
      <c r="V23" s="12">
        <v>9.75</v>
      </c>
      <c r="W23" s="12">
        <v>31.5</v>
      </c>
      <c r="X23" s="12">
        <v>24.25</v>
      </c>
      <c r="Y23" s="12">
        <v>57.25</v>
      </c>
      <c r="Z23" s="12">
        <v>6.75</v>
      </c>
      <c r="AA23" s="12">
        <v>182.5</v>
      </c>
      <c r="AB23" s="12">
        <v>137</v>
      </c>
      <c r="AC23" s="12">
        <v>344.75</v>
      </c>
      <c r="AD23" s="12">
        <v>162.5</v>
      </c>
      <c r="AE23" s="12">
        <v>34.75</v>
      </c>
      <c r="AF23" s="12">
        <v>27</v>
      </c>
      <c r="AG23" s="12">
        <v>17</v>
      </c>
      <c r="AH23" s="12">
        <v>25.5</v>
      </c>
      <c r="AI23" s="12">
        <v>26.75</v>
      </c>
      <c r="AJ23" s="12">
        <v>7</v>
      </c>
      <c r="AK23" s="12">
        <v>2.5</v>
      </c>
      <c r="AL23" s="12">
        <v>3.75</v>
      </c>
      <c r="AM23" s="12">
        <v>18.25</v>
      </c>
      <c r="AN23" s="12">
        <v>69.25</v>
      </c>
      <c r="AO23" s="12">
        <v>9</v>
      </c>
      <c r="AP23" s="12">
        <v>6.5</v>
      </c>
      <c r="AQ23" s="12">
        <v>143.5</v>
      </c>
      <c r="AR23" s="12">
        <v>14.5</v>
      </c>
      <c r="AS23" s="12">
        <v>3.25</v>
      </c>
      <c r="AT23" s="13">
        <v>2105.5</v>
      </c>
      <c r="AU23" s="14"/>
      <c r="AW23" s="17" t="s">
        <v>44</v>
      </c>
      <c r="AX23" s="15">
        <f>AX13+AY12</f>
        <v>9855</v>
      </c>
      <c r="AY23" s="15">
        <f>AY13</f>
        <v>729.25</v>
      </c>
      <c r="AZ23" s="15"/>
      <c r="BA23" s="15"/>
    </row>
    <row r="24" spans="1:57">
      <c r="A24" s="1" t="s">
        <v>21</v>
      </c>
      <c r="B24" s="12">
        <v>3.75</v>
      </c>
      <c r="C24" s="12">
        <v>7</v>
      </c>
      <c r="D24" s="12">
        <v>7</v>
      </c>
      <c r="E24" s="12">
        <v>7</v>
      </c>
      <c r="F24" s="12">
        <v>29.25</v>
      </c>
      <c r="G24" s="12">
        <v>5</v>
      </c>
      <c r="H24" s="12">
        <v>12.5</v>
      </c>
      <c r="I24" s="12">
        <v>16.75</v>
      </c>
      <c r="J24" s="12">
        <v>22.5</v>
      </c>
      <c r="K24" s="12">
        <v>3.5</v>
      </c>
      <c r="L24" s="12">
        <v>12</v>
      </c>
      <c r="M24" s="12">
        <v>107.75</v>
      </c>
      <c r="N24" s="12">
        <v>3</v>
      </c>
      <c r="O24" s="12">
        <v>1.5</v>
      </c>
      <c r="P24" s="12">
        <v>2.5</v>
      </c>
      <c r="Q24" s="12">
        <v>1</v>
      </c>
      <c r="R24" s="12">
        <v>2.75</v>
      </c>
      <c r="S24" s="12">
        <v>6</v>
      </c>
      <c r="T24" s="12">
        <v>54.75</v>
      </c>
      <c r="U24" s="12">
        <v>19.5</v>
      </c>
      <c r="V24" s="12">
        <v>30</v>
      </c>
      <c r="W24" s="12">
        <v>4.5</v>
      </c>
      <c r="X24" s="12">
        <v>9.5</v>
      </c>
      <c r="Y24" s="12">
        <v>39.5</v>
      </c>
      <c r="Z24" s="12">
        <v>5.25</v>
      </c>
      <c r="AA24" s="12">
        <v>103.5</v>
      </c>
      <c r="AB24" s="12">
        <v>78.5</v>
      </c>
      <c r="AC24" s="12">
        <v>218.25</v>
      </c>
      <c r="AD24" s="12">
        <v>90.25</v>
      </c>
      <c r="AE24" s="12">
        <v>19</v>
      </c>
      <c r="AF24" s="12">
        <v>10</v>
      </c>
      <c r="AG24" s="12">
        <v>11.5</v>
      </c>
      <c r="AH24" s="12">
        <v>12.75</v>
      </c>
      <c r="AI24" s="12">
        <v>10</v>
      </c>
      <c r="AJ24" s="12">
        <v>1.5</v>
      </c>
      <c r="AK24" s="12">
        <v>1.75</v>
      </c>
      <c r="AL24" s="12">
        <v>2</v>
      </c>
      <c r="AM24" s="12">
        <v>3.5</v>
      </c>
      <c r="AN24" s="12">
        <v>14</v>
      </c>
      <c r="AO24" s="12">
        <v>2.5</v>
      </c>
      <c r="AP24" s="12">
        <v>3.25</v>
      </c>
      <c r="AQ24" s="12">
        <v>75.25</v>
      </c>
      <c r="AR24" s="12">
        <v>12.5</v>
      </c>
      <c r="AS24" s="12">
        <v>0.25</v>
      </c>
      <c r="AT24" s="13">
        <v>1084</v>
      </c>
      <c r="AU24" s="14"/>
      <c r="AW24" s="17" t="s">
        <v>45</v>
      </c>
      <c r="AX24" s="15">
        <f>AX14+AZ12</f>
        <v>21274.75</v>
      </c>
      <c r="AY24" s="15">
        <f>AY14+AZ13</f>
        <v>3088.5</v>
      </c>
      <c r="AZ24" s="15">
        <f>AZ14</f>
        <v>3751</v>
      </c>
      <c r="BA24" s="15"/>
      <c r="BB24" s="15"/>
    </row>
    <row r="25" spans="1:57">
      <c r="A25" s="1" t="s">
        <v>22</v>
      </c>
      <c r="B25" s="12">
        <v>2.75</v>
      </c>
      <c r="C25" s="12">
        <v>5.75</v>
      </c>
      <c r="D25" s="12">
        <v>6</v>
      </c>
      <c r="E25" s="12">
        <v>6.25</v>
      </c>
      <c r="F25" s="12">
        <v>22.5</v>
      </c>
      <c r="G25" s="12">
        <v>4.5</v>
      </c>
      <c r="H25" s="12">
        <v>11.75</v>
      </c>
      <c r="I25" s="12">
        <v>14.5</v>
      </c>
      <c r="J25" s="12">
        <v>22</v>
      </c>
      <c r="K25" s="12">
        <v>4.75</v>
      </c>
      <c r="L25" s="12">
        <v>7.25</v>
      </c>
      <c r="M25" s="12">
        <v>90.5</v>
      </c>
      <c r="N25" s="12">
        <v>1.75</v>
      </c>
      <c r="O25" s="12">
        <v>3</v>
      </c>
      <c r="P25" s="12">
        <v>1</v>
      </c>
      <c r="Q25" s="12">
        <v>0.75</v>
      </c>
      <c r="R25" s="12">
        <v>2.25</v>
      </c>
      <c r="S25" s="12">
        <v>6.25</v>
      </c>
      <c r="T25" s="12">
        <v>21.75</v>
      </c>
      <c r="U25" s="12">
        <v>11.25</v>
      </c>
      <c r="V25" s="12">
        <v>22</v>
      </c>
      <c r="W25" s="12">
        <v>9.75</v>
      </c>
      <c r="X25" s="12">
        <v>2.75</v>
      </c>
      <c r="Y25" s="12">
        <v>36.75</v>
      </c>
      <c r="Z25" s="12">
        <v>3.75</v>
      </c>
      <c r="AA25" s="12">
        <v>78.5</v>
      </c>
      <c r="AB25" s="12">
        <v>52.25</v>
      </c>
      <c r="AC25" s="12">
        <v>170</v>
      </c>
      <c r="AD25" s="12">
        <v>70</v>
      </c>
      <c r="AE25" s="12">
        <v>17.75</v>
      </c>
      <c r="AF25" s="12">
        <v>10.5</v>
      </c>
      <c r="AG25" s="12">
        <v>6.25</v>
      </c>
      <c r="AH25" s="12">
        <v>11.5</v>
      </c>
      <c r="AI25" s="12">
        <v>8</v>
      </c>
      <c r="AJ25" s="12">
        <v>1.5</v>
      </c>
      <c r="AK25" s="12">
        <v>1</v>
      </c>
      <c r="AL25" s="12">
        <v>0.75</v>
      </c>
      <c r="AM25" s="12">
        <v>1.5</v>
      </c>
      <c r="AN25" s="12">
        <v>7</v>
      </c>
      <c r="AO25" s="12">
        <v>1.25</v>
      </c>
      <c r="AP25" s="12">
        <v>1.75</v>
      </c>
      <c r="AQ25" s="12">
        <v>63</v>
      </c>
      <c r="AR25" s="12">
        <v>5.25</v>
      </c>
      <c r="AS25" s="12">
        <v>0.25</v>
      </c>
      <c r="AT25" s="13">
        <v>829.5</v>
      </c>
      <c r="AU25" s="14"/>
      <c r="AW25" s="17" t="s">
        <v>46</v>
      </c>
      <c r="AX25" s="15">
        <f>AX15+BA12</f>
        <v>8771</v>
      </c>
      <c r="AY25" s="15">
        <f>AY15+BA13</f>
        <v>3396.75</v>
      </c>
      <c r="AZ25" s="15">
        <f>AZ15+BA14</f>
        <v>2741.25</v>
      </c>
      <c r="BA25" s="15">
        <f>BA15</f>
        <v>2497</v>
      </c>
      <c r="BB25" s="15"/>
      <c r="BC25" s="15"/>
      <c r="BD25" s="14"/>
    </row>
    <row r="26" spans="1:57">
      <c r="A26" s="1" t="s">
        <v>23</v>
      </c>
      <c r="B26" s="12">
        <v>11</v>
      </c>
      <c r="C26" s="12">
        <v>16.5</v>
      </c>
      <c r="D26" s="12">
        <v>23.5</v>
      </c>
      <c r="E26" s="12">
        <v>15.75</v>
      </c>
      <c r="F26" s="12">
        <v>29.75</v>
      </c>
      <c r="G26" s="12">
        <v>9</v>
      </c>
      <c r="H26" s="12">
        <v>41.5</v>
      </c>
      <c r="I26" s="12">
        <v>56.25</v>
      </c>
      <c r="J26" s="12">
        <v>70.75</v>
      </c>
      <c r="K26" s="12">
        <v>19.5</v>
      </c>
      <c r="L26" s="12">
        <v>27.25</v>
      </c>
      <c r="M26" s="12">
        <v>116.25</v>
      </c>
      <c r="N26" s="12">
        <v>9</v>
      </c>
      <c r="O26" s="12">
        <v>10.25</v>
      </c>
      <c r="P26" s="12">
        <v>2.75</v>
      </c>
      <c r="Q26" s="12">
        <v>4</v>
      </c>
      <c r="R26" s="12">
        <v>6.5</v>
      </c>
      <c r="S26" s="12">
        <v>14</v>
      </c>
      <c r="T26" s="12">
        <v>28.75</v>
      </c>
      <c r="U26" s="12">
        <v>38</v>
      </c>
      <c r="V26" s="12">
        <v>61.5</v>
      </c>
      <c r="W26" s="12">
        <v>41</v>
      </c>
      <c r="X26" s="12">
        <v>33.25</v>
      </c>
      <c r="Y26" s="12">
        <v>11.5</v>
      </c>
      <c r="Z26" s="12">
        <v>13.25</v>
      </c>
      <c r="AA26" s="12">
        <v>206</v>
      </c>
      <c r="AB26" s="12">
        <v>161.5</v>
      </c>
      <c r="AC26" s="12">
        <v>435.25</v>
      </c>
      <c r="AD26" s="12">
        <v>236.5</v>
      </c>
      <c r="AE26" s="12">
        <v>103.5</v>
      </c>
      <c r="AF26" s="12">
        <v>71.75</v>
      </c>
      <c r="AG26" s="12">
        <v>29.5</v>
      </c>
      <c r="AH26" s="12">
        <v>24.75</v>
      </c>
      <c r="AI26" s="12">
        <v>21.5</v>
      </c>
      <c r="AJ26" s="12">
        <v>2</v>
      </c>
      <c r="AK26" s="12">
        <v>2.5</v>
      </c>
      <c r="AL26" s="12">
        <v>7.75</v>
      </c>
      <c r="AM26" s="12">
        <v>7.5</v>
      </c>
      <c r="AN26" s="12">
        <v>20</v>
      </c>
      <c r="AO26" s="12">
        <v>4.75</v>
      </c>
      <c r="AP26" s="12">
        <v>3.5</v>
      </c>
      <c r="AQ26" s="12">
        <v>160.75</v>
      </c>
      <c r="AR26" s="12">
        <v>34.5</v>
      </c>
      <c r="AS26" s="12">
        <v>3</v>
      </c>
      <c r="AT26" s="13">
        <v>2247.25</v>
      </c>
      <c r="AU26" s="14"/>
      <c r="AW26" s="9" t="s">
        <v>47</v>
      </c>
      <c r="AX26" s="15">
        <f>AX16+BB12</f>
        <v>8519.75</v>
      </c>
      <c r="AY26" s="9">
        <f>AY16+BB13</f>
        <v>1635.25</v>
      </c>
      <c r="AZ26" s="9">
        <f>AZ16+BB14</f>
        <v>1979.25</v>
      </c>
      <c r="BA26" s="9">
        <f>BA16+BB15</f>
        <v>1287.75</v>
      </c>
      <c r="BB26" s="9">
        <f>BB16</f>
        <v>2106.5</v>
      </c>
    </row>
    <row r="27" spans="1:57">
      <c r="A27" s="1" t="s">
        <v>24</v>
      </c>
      <c r="B27" s="12">
        <v>15.25</v>
      </c>
      <c r="C27" s="12">
        <v>16.75</v>
      </c>
      <c r="D27" s="12">
        <v>5</v>
      </c>
      <c r="E27" s="12">
        <v>8</v>
      </c>
      <c r="F27" s="12">
        <v>29.25</v>
      </c>
      <c r="G27" s="12">
        <v>23.25</v>
      </c>
      <c r="H27" s="12">
        <v>26</v>
      </c>
      <c r="I27" s="12">
        <v>29.5</v>
      </c>
      <c r="J27" s="12">
        <v>48.5</v>
      </c>
      <c r="K27" s="12">
        <v>26.25</v>
      </c>
      <c r="L27" s="12">
        <v>67.5</v>
      </c>
      <c r="M27" s="12">
        <v>95</v>
      </c>
      <c r="N27" s="12">
        <v>16.5</v>
      </c>
      <c r="O27" s="12">
        <v>19.75</v>
      </c>
      <c r="P27" s="12">
        <v>14.25</v>
      </c>
      <c r="Q27" s="12">
        <v>7.75</v>
      </c>
      <c r="R27" s="12">
        <v>8</v>
      </c>
      <c r="S27" s="12">
        <v>7</v>
      </c>
      <c r="T27" s="12">
        <v>2.25</v>
      </c>
      <c r="U27" s="12">
        <v>5.25</v>
      </c>
      <c r="V27" s="12">
        <v>5.75</v>
      </c>
      <c r="W27" s="12">
        <v>5.5</v>
      </c>
      <c r="X27" s="12">
        <v>2.25</v>
      </c>
      <c r="Y27" s="12">
        <v>11.5</v>
      </c>
      <c r="Z27" s="12">
        <v>6.5</v>
      </c>
      <c r="AA27" s="12">
        <v>220.25</v>
      </c>
      <c r="AB27" s="12">
        <v>179.5</v>
      </c>
      <c r="AC27" s="12">
        <v>581.25</v>
      </c>
      <c r="AD27" s="12">
        <v>214.5</v>
      </c>
      <c r="AE27" s="12">
        <v>113.5</v>
      </c>
      <c r="AF27" s="12">
        <v>70.75</v>
      </c>
      <c r="AG27" s="12">
        <v>15.75</v>
      </c>
      <c r="AH27" s="12">
        <v>51</v>
      </c>
      <c r="AI27" s="12">
        <v>22.25</v>
      </c>
      <c r="AJ27" s="12">
        <v>3.25</v>
      </c>
      <c r="AK27" s="12">
        <v>6</v>
      </c>
      <c r="AL27" s="12">
        <v>9.5</v>
      </c>
      <c r="AM27" s="12">
        <v>1.75</v>
      </c>
      <c r="AN27" s="12">
        <v>23.75</v>
      </c>
      <c r="AO27" s="12">
        <v>5.25</v>
      </c>
      <c r="AP27" s="12">
        <v>7.25</v>
      </c>
      <c r="AQ27" s="12">
        <v>41</v>
      </c>
      <c r="AR27" s="12">
        <v>8</v>
      </c>
      <c r="AS27" s="12">
        <v>5</v>
      </c>
      <c r="AT27" s="13">
        <v>2082</v>
      </c>
      <c r="AU27" s="14"/>
      <c r="AW27" s="9" t="s">
        <v>48</v>
      </c>
      <c r="AX27" s="15">
        <f>AX17+BC12</f>
        <v>12131.5</v>
      </c>
      <c r="AY27" s="9">
        <f>AY17+BC13</f>
        <v>4734.75</v>
      </c>
      <c r="AZ27" s="9">
        <f>AZ17+BC14</f>
        <v>3189</v>
      </c>
      <c r="BA27" s="9">
        <f>BA17+BC15</f>
        <v>5024.75</v>
      </c>
      <c r="BB27" s="9">
        <f>BB17+BC16</f>
        <v>3089</v>
      </c>
      <c r="BC27" s="9">
        <f>BC17</f>
        <v>11396.5</v>
      </c>
    </row>
    <row r="28" spans="1:57">
      <c r="A28" s="1" t="s">
        <v>25</v>
      </c>
      <c r="B28" s="12">
        <v>94.75</v>
      </c>
      <c r="C28" s="12">
        <v>144.75</v>
      </c>
      <c r="D28" s="12">
        <v>98.75</v>
      </c>
      <c r="E28" s="12">
        <v>176.25</v>
      </c>
      <c r="F28" s="12">
        <v>375.75</v>
      </c>
      <c r="G28" s="12">
        <v>156.75</v>
      </c>
      <c r="H28" s="12">
        <v>256.25</v>
      </c>
      <c r="I28" s="12">
        <v>192.5</v>
      </c>
      <c r="J28" s="12">
        <v>234.25</v>
      </c>
      <c r="K28" s="12">
        <v>140.5</v>
      </c>
      <c r="L28" s="12">
        <v>192.75</v>
      </c>
      <c r="M28" s="12">
        <v>407.5</v>
      </c>
      <c r="N28" s="12">
        <v>86.75</v>
      </c>
      <c r="O28" s="12">
        <v>93</v>
      </c>
      <c r="P28" s="12">
        <v>49.25</v>
      </c>
      <c r="Q28" s="12">
        <v>40</v>
      </c>
      <c r="R28" s="12">
        <v>69.25</v>
      </c>
      <c r="S28" s="12">
        <v>135.25</v>
      </c>
      <c r="T28" s="12">
        <v>104.75</v>
      </c>
      <c r="U28" s="12">
        <v>129.25</v>
      </c>
      <c r="V28" s="12">
        <v>209.25</v>
      </c>
      <c r="W28" s="12">
        <v>112.75</v>
      </c>
      <c r="X28" s="12">
        <v>89.5</v>
      </c>
      <c r="Y28" s="12">
        <v>228.5</v>
      </c>
      <c r="Z28" s="12">
        <v>268</v>
      </c>
      <c r="AA28" s="12">
        <v>64</v>
      </c>
      <c r="AB28" s="12">
        <v>29</v>
      </c>
      <c r="AC28" s="12">
        <v>189</v>
      </c>
      <c r="AD28" s="12">
        <v>103.25</v>
      </c>
      <c r="AE28" s="12">
        <v>299.5</v>
      </c>
      <c r="AF28" s="12">
        <v>351</v>
      </c>
      <c r="AG28" s="12">
        <v>184.25</v>
      </c>
      <c r="AH28" s="12">
        <v>240.25</v>
      </c>
      <c r="AI28" s="12">
        <v>137.75</v>
      </c>
      <c r="AJ28" s="12">
        <v>48</v>
      </c>
      <c r="AK28" s="12">
        <v>79.25</v>
      </c>
      <c r="AL28" s="12">
        <v>253.75</v>
      </c>
      <c r="AM28" s="12">
        <v>43.5</v>
      </c>
      <c r="AN28" s="12">
        <v>122.5</v>
      </c>
      <c r="AO28" s="12">
        <v>35.75</v>
      </c>
      <c r="AP28" s="12">
        <v>55</v>
      </c>
      <c r="AQ28" s="12">
        <v>335</v>
      </c>
      <c r="AR28" s="12">
        <v>105.25</v>
      </c>
      <c r="AS28" s="12">
        <v>58</v>
      </c>
      <c r="AT28" s="13">
        <v>6820.25</v>
      </c>
      <c r="AU28" s="14"/>
      <c r="AW28" s="9" t="s">
        <v>58</v>
      </c>
      <c r="AX28" s="15">
        <f>AX18+BD12</f>
        <v>7394</v>
      </c>
      <c r="AY28" s="9">
        <f>AY18+BD13</f>
        <v>806.25</v>
      </c>
      <c r="AZ28" s="9">
        <f>AZ18+BD14</f>
        <v>3815.5</v>
      </c>
      <c r="BA28" s="9">
        <f>BA18+BD15</f>
        <v>1537.5</v>
      </c>
      <c r="BB28" s="9">
        <f>BB18+BD16</f>
        <v>1600.75</v>
      </c>
      <c r="BC28" s="9">
        <f>SUM(BC18,BD17)</f>
        <v>1044</v>
      </c>
      <c r="BD28" s="9">
        <f>BD18</f>
        <v>1014.5</v>
      </c>
      <c r="BE28" s="9">
        <f>SUM(AX22:BD28)</f>
        <v>129913.25</v>
      </c>
    </row>
    <row r="29" spans="1:57">
      <c r="A29" s="1" t="s">
        <v>26</v>
      </c>
      <c r="B29" s="12">
        <v>64.75</v>
      </c>
      <c r="C29" s="12">
        <v>131.75</v>
      </c>
      <c r="D29" s="12">
        <v>84</v>
      </c>
      <c r="E29" s="12">
        <v>140.75</v>
      </c>
      <c r="F29" s="12">
        <v>239.5</v>
      </c>
      <c r="G29" s="12">
        <v>103</v>
      </c>
      <c r="H29" s="12">
        <v>185</v>
      </c>
      <c r="I29" s="12">
        <v>148.75</v>
      </c>
      <c r="J29" s="12">
        <v>191</v>
      </c>
      <c r="K29" s="12">
        <v>154</v>
      </c>
      <c r="L29" s="12">
        <v>142.5</v>
      </c>
      <c r="M29" s="12">
        <v>227.75</v>
      </c>
      <c r="N29" s="12">
        <v>101.25</v>
      </c>
      <c r="O29" s="12">
        <v>98.75</v>
      </c>
      <c r="P29" s="12">
        <v>53</v>
      </c>
      <c r="Q29" s="12">
        <v>24.75</v>
      </c>
      <c r="R29" s="12">
        <v>52.25</v>
      </c>
      <c r="S29" s="12">
        <v>118.25</v>
      </c>
      <c r="T29" s="12">
        <v>73.5</v>
      </c>
      <c r="U29" s="12">
        <v>102</v>
      </c>
      <c r="V29" s="12">
        <v>130</v>
      </c>
      <c r="W29" s="12">
        <v>72.5</v>
      </c>
      <c r="X29" s="12">
        <v>61.5</v>
      </c>
      <c r="Y29" s="12">
        <v>162.25</v>
      </c>
      <c r="Z29" s="12">
        <v>227.5</v>
      </c>
      <c r="AA29" s="12">
        <v>24.75</v>
      </c>
      <c r="AB29" s="12">
        <v>37</v>
      </c>
      <c r="AC29" s="12">
        <v>43.25</v>
      </c>
      <c r="AD29" s="12">
        <v>53.75</v>
      </c>
      <c r="AE29" s="12">
        <v>266.5</v>
      </c>
      <c r="AF29" s="12">
        <v>323.75</v>
      </c>
      <c r="AG29" s="12">
        <v>252.5</v>
      </c>
      <c r="AH29" s="12">
        <v>706</v>
      </c>
      <c r="AI29" s="12">
        <v>154.75</v>
      </c>
      <c r="AJ29" s="12">
        <v>71</v>
      </c>
      <c r="AK29" s="12">
        <v>59.75</v>
      </c>
      <c r="AL29" s="12">
        <v>142.5</v>
      </c>
      <c r="AM29" s="12">
        <v>39.5</v>
      </c>
      <c r="AN29" s="12">
        <v>91.25</v>
      </c>
      <c r="AO29" s="12">
        <v>40.25</v>
      </c>
      <c r="AP29" s="12">
        <v>45</v>
      </c>
      <c r="AQ29" s="12">
        <v>323.25</v>
      </c>
      <c r="AR29" s="12">
        <v>78.25</v>
      </c>
      <c r="AS29" s="12">
        <v>41.75</v>
      </c>
      <c r="AT29" s="13">
        <v>5885</v>
      </c>
      <c r="AU29" s="14"/>
      <c r="AX29" s="15"/>
    </row>
    <row r="30" spans="1:57">
      <c r="A30" s="1" t="s">
        <v>27</v>
      </c>
      <c r="B30" s="12">
        <v>144.25</v>
      </c>
      <c r="C30" s="12">
        <v>357</v>
      </c>
      <c r="D30" s="12">
        <v>190</v>
      </c>
      <c r="E30" s="12">
        <v>246.25</v>
      </c>
      <c r="F30" s="12">
        <v>553.75</v>
      </c>
      <c r="G30" s="12">
        <v>216.25</v>
      </c>
      <c r="H30" s="12">
        <v>395.25</v>
      </c>
      <c r="I30" s="12">
        <v>291.25</v>
      </c>
      <c r="J30" s="12">
        <v>402.5</v>
      </c>
      <c r="K30" s="12">
        <v>328.75</v>
      </c>
      <c r="L30" s="12">
        <v>404.75</v>
      </c>
      <c r="M30" s="12">
        <v>549</v>
      </c>
      <c r="N30" s="12">
        <v>253</v>
      </c>
      <c r="O30" s="12">
        <v>238.75</v>
      </c>
      <c r="P30" s="12">
        <v>111.25</v>
      </c>
      <c r="Q30" s="12">
        <v>94</v>
      </c>
      <c r="R30" s="12">
        <v>130.25</v>
      </c>
      <c r="S30" s="12">
        <v>278.75</v>
      </c>
      <c r="T30" s="12">
        <v>157.25</v>
      </c>
      <c r="U30" s="12">
        <v>210.75</v>
      </c>
      <c r="V30" s="12">
        <v>313.25</v>
      </c>
      <c r="W30" s="12">
        <v>199.25</v>
      </c>
      <c r="X30" s="12">
        <v>142.75</v>
      </c>
      <c r="Y30" s="12">
        <v>344.75</v>
      </c>
      <c r="Z30" s="12">
        <v>585</v>
      </c>
      <c r="AA30" s="12">
        <v>204</v>
      </c>
      <c r="AB30" s="12">
        <v>42.5</v>
      </c>
      <c r="AC30" s="12">
        <v>181</v>
      </c>
      <c r="AD30" s="12">
        <v>162</v>
      </c>
      <c r="AE30" s="12">
        <v>1107.75</v>
      </c>
      <c r="AF30" s="12">
        <v>1289.5</v>
      </c>
      <c r="AG30" s="12">
        <v>713.75</v>
      </c>
      <c r="AH30" s="12">
        <v>1344.25</v>
      </c>
      <c r="AI30" s="12">
        <v>713.5</v>
      </c>
      <c r="AJ30" s="12">
        <v>254.25</v>
      </c>
      <c r="AK30" s="12">
        <v>133.25</v>
      </c>
      <c r="AL30" s="12">
        <v>417</v>
      </c>
      <c r="AM30" s="12">
        <v>83</v>
      </c>
      <c r="AN30" s="12">
        <v>201</v>
      </c>
      <c r="AO30" s="12">
        <v>189.5</v>
      </c>
      <c r="AP30" s="12">
        <v>188.5</v>
      </c>
      <c r="AQ30" s="12">
        <v>1016</v>
      </c>
      <c r="AR30" s="12">
        <v>370</v>
      </c>
      <c r="AS30" s="12">
        <v>112</v>
      </c>
      <c r="AT30" s="13">
        <v>15860.75</v>
      </c>
      <c r="AU30" s="14"/>
      <c r="AX30" s="15"/>
    </row>
    <row r="31" spans="1:57">
      <c r="A31" s="1" t="s">
        <v>28</v>
      </c>
      <c r="B31" s="12">
        <v>71.75</v>
      </c>
      <c r="C31" s="12">
        <v>97</v>
      </c>
      <c r="D31" s="12">
        <v>80.25</v>
      </c>
      <c r="E31" s="12">
        <v>120.5</v>
      </c>
      <c r="F31" s="12">
        <v>255.5</v>
      </c>
      <c r="G31" s="12">
        <v>137.75</v>
      </c>
      <c r="H31" s="12">
        <v>248.5</v>
      </c>
      <c r="I31" s="12">
        <v>169.75</v>
      </c>
      <c r="J31" s="12">
        <v>171.5</v>
      </c>
      <c r="K31" s="12">
        <v>140</v>
      </c>
      <c r="L31" s="12">
        <v>215.25</v>
      </c>
      <c r="M31" s="12">
        <v>238.25</v>
      </c>
      <c r="N31" s="12">
        <v>82.25</v>
      </c>
      <c r="O31" s="12">
        <v>60.5</v>
      </c>
      <c r="P31" s="12">
        <v>33.75</v>
      </c>
      <c r="Q31" s="12">
        <v>23</v>
      </c>
      <c r="R31" s="12">
        <v>45.5</v>
      </c>
      <c r="S31" s="12">
        <v>85.25</v>
      </c>
      <c r="T31" s="12">
        <v>57.25</v>
      </c>
      <c r="U31" s="12">
        <v>66.5</v>
      </c>
      <c r="V31" s="12">
        <v>145.5</v>
      </c>
      <c r="W31" s="12">
        <v>92</v>
      </c>
      <c r="X31" s="12">
        <v>54.25</v>
      </c>
      <c r="Y31" s="12">
        <v>191.25</v>
      </c>
      <c r="Z31" s="12">
        <v>211.5</v>
      </c>
      <c r="AA31" s="12">
        <v>83.75</v>
      </c>
      <c r="AB31" s="12">
        <v>42.25</v>
      </c>
      <c r="AC31" s="12">
        <v>162.5</v>
      </c>
      <c r="AD31" s="12">
        <v>80.25</v>
      </c>
      <c r="AE31" s="12">
        <v>434.75</v>
      </c>
      <c r="AF31" s="12">
        <v>510.75</v>
      </c>
      <c r="AG31" s="12">
        <v>240</v>
      </c>
      <c r="AH31" s="12">
        <v>436.75</v>
      </c>
      <c r="AI31" s="12">
        <v>190.25</v>
      </c>
      <c r="AJ31" s="12">
        <v>109.5</v>
      </c>
      <c r="AK31" s="12">
        <v>46.25</v>
      </c>
      <c r="AL31" s="12">
        <v>141.25</v>
      </c>
      <c r="AM31" s="12">
        <v>32</v>
      </c>
      <c r="AN31" s="12">
        <v>75.25</v>
      </c>
      <c r="AO31" s="12">
        <v>48.5</v>
      </c>
      <c r="AP31" s="12">
        <v>113.25</v>
      </c>
      <c r="AQ31" s="12">
        <v>581.5</v>
      </c>
      <c r="AR31" s="12">
        <v>167.5</v>
      </c>
      <c r="AS31" s="12">
        <v>31.75</v>
      </c>
      <c r="AT31" s="13">
        <v>6622.5</v>
      </c>
      <c r="AU31" s="14"/>
      <c r="AX31" s="15"/>
    </row>
    <row r="32" spans="1:57">
      <c r="A32" s="1">
        <v>16</v>
      </c>
      <c r="B32" s="12">
        <v>42.75</v>
      </c>
      <c r="C32" s="12">
        <v>46.5</v>
      </c>
      <c r="D32" s="12">
        <v>31.5</v>
      </c>
      <c r="E32" s="12">
        <v>64.25</v>
      </c>
      <c r="F32" s="12">
        <v>138</v>
      </c>
      <c r="G32" s="12">
        <v>108</v>
      </c>
      <c r="H32" s="12">
        <v>157</v>
      </c>
      <c r="I32" s="12">
        <v>127.25</v>
      </c>
      <c r="J32" s="12">
        <v>106.75</v>
      </c>
      <c r="K32" s="12">
        <v>85</v>
      </c>
      <c r="L32" s="12">
        <v>91.5</v>
      </c>
      <c r="M32" s="12">
        <v>107.25</v>
      </c>
      <c r="N32" s="12">
        <v>24</v>
      </c>
      <c r="O32" s="12">
        <v>31.25</v>
      </c>
      <c r="P32" s="12">
        <v>13.25</v>
      </c>
      <c r="Q32" s="12">
        <v>17</v>
      </c>
      <c r="R32" s="12">
        <v>10.5</v>
      </c>
      <c r="S32" s="12">
        <v>31.5</v>
      </c>
      <c r="T32" s="12">
        <v>21.75</v>
      </c>
      <c r="U32" s="12">
        <v>25.75</v>
      </c>
      <c r="V32" s="12">
        <v>30.75</v>
      </c>
      <c r="W32" s="12">
        <v>15.25</v>
      </c>
      <c r="X32" s="12">
        <v>16.5</v>
      </c>
      <c r="Y32" s="12">
        <v>87</v>
      </c>
      <c r="Z32" s="12">
        <v>110</v>
      </c>
      <c r="AA32" s="12">
        <v>268.25</v>
      </c>
      <c r="AB32" s="12">
        <v>216.5</v>
      </c>
      <c r="AC32" s="12">
        <v>1206.5</v>
      </c>
      <c r="AD32" s="12">
        <v>512.25</v>
      </c>
      <c r="AE32" s="12">
        <v>64</v>
      </c>
      <c r="AF32" s="12">
        <v>171.75</v>
      </c>
      <c r="AG32" s="12">
        <v>178</v>
      </c>
      <c r="AH32" s="12">
        <v>328.5</v>
      </c>
      <c r="AI32" s="12">
        <v>130.75</v>
      </c>
      <c r="AJ32" s="12">
        <v>70.5</v>
      </c>
      <c r="AK32" s="12">
        <v>16</v>
      </c>
      <c r="AL32" s="12">
        <v>38.5</v>
      </c>
      <c r="AM32" s="12">
        <v>9</v>
      </c>
      <c r="AN32" s="12">
        <v>39.25</v>
      </c>
      <c r="AO32" s="12">
        <v>33.75</v>
      </c>
      <c r="AP32" s="12">
        <v>81.25</v>
      </c>
      <c r="AQ32" s="12">
        <v>297</v>
      </c>
      <c r="AR32" s="12">
        <v>87</v>
      </c>
      <c r="AS32" s="12">
        <v>11</v>
      </c>
      <c r="AT32" s="13">
        <v>5300</v>
      </c>
      <c r="AU32" s="14"/>
      <c r="AX32" s="15"/>
    </row>
    <row r="33" spans="1:50">
      <c r="A33" s="1">
        <v>24</v>
      </c>
      <c r="B33" s="12">
        <v>63</v>
      </c>
      <c r="C33" s="12">
        <v>52.75</v>
      </c>
      <c r="D33" s="12">
        <v>31.75</v>
      </c>
      <c r="E33" s="12">
        <v>55.75</v>
      </c>
      <c r="F33" s="12">
        <v>110.25</v>
      </c>
      <c r="G33" s="12">
        <v>78.75</v>
      </c>
      <c r="H33" s="12">
        <v>115.75</v>
      </c>
      <c r="I33" s="12">
        <v>88</v>
      </c>
      <c r="J33" s="12">
        <v>87.75</v>
      </c>
      <c r="K33" s="12">
        <v>83.25</v>
      </c>
      <c r="L33" s="12">
        <v>76.75</v>
      </c>
      <c r="M33" s="12">
        <v>120.5</v>
      </c>
      <c r="N33" s="12">
        <v>31.75</v>
      </c>
      <c r="O33" s="12">
        <v>31</v>
      </c>
      <c r="P33" s="12">
        <v>17.25</v>
      </c>
      <c r="Q33" s="12">
        <v>12.75</v>
      </c>
      <c r="R33" s="12">
        <v>11.75</v>
      </c>
      <c r="S33" s="12">
        <v>25.5</v>
      </c>
      <c r="T33" s="12">
        <v>25.25</v>
      </c>
      <c r="U33" s="12">
        <v>17.25</v>
      </c>
      <c r="V33" s="12">
        <v>29</v>
      </c>
      <c r="W33" s="12">
        <v>12.75</v>
      </c>
      <c r="X33" s="12">
        <v>11.25</v>
      </c>
      <c r="Y33" s="12">
        <v>70.25</v>
      </c>
      <c r="Z33" s="12">
        <v>81.5</v>
      </c>
      <c r="AA33" s="12">
        <v>331.75</v>
      </c>
      <c r="AB33" s="12">
        <v>249</v>
      </c>
      <c r="AC33" s="12">
        <v>1480.5</v>
      </c>
      <c r="AD33" s="12">
        <v>575.5</v>
      </c>
      <c r="AE33" s="12">
        <v>161.5</v>
      </c>
      <c r="AF33" s="12">
        <v>68</v>
      </c>
      <c r="AG33" s="12">
        <v>141.25</v>
      </c>
      <c r="AH33" s="12">
        <v>286.25</v>
      </c>
      <c r="AI33" s="12">
        <v>139</v>
      </c>
      <c r="AJ33" s="12">
        <v>71</v>
      </c>
      <c r="AK33" s="12">
        <v>10.25</v>
      </c>
      <c r="AL33" s="12">
        <v>30</v>
      </c>
      <c r="AM33" s="12">
        <v>8.5</v>
      </c>
      <c r="AN33" s="12">
        <v>39.75</v>
      </c>
      <c r="AO33" s="12">
        <v>36.25</v>
      </c>
      <c r="AP33" s="12">
        <v>106</v>
      </c>
      <c r="AQ33" s="12">
        <v>284.75</v>
      </c>
      <c r="AR33" s="12">
        <v>96.75</v>
      </c>
      <c r="AS33" s="12">
        <v>4.75</v>
      </c>
      <c r="AT33" s="13">
        <v>5462.25</v>
      </c>
      <c r="AU33" s="14"/>
      <c r="AX33" s="15"/>
    </row>
    <row r="34" spans="1:50">
      <c r="A34" s="1" t="s">
        <v>29</v>
      </c>
      <c r="B34" s="12">
        <v>19</v>
      </c>
      <c r="C34" s="12">
        <v>21</v>
      </c>
      <c r="D34" s="12">
        <v>11.75</v>
      </c>
      <c r="E34" s="12">
        <v>16.5</v>
      </c>
      <c r="F34" s="12">
        <v>61.75</v>
      </c>
      <c r="G34" s="12">
        <v>18.75</v>
      </c>
      <c r="H34" s="12">
        <v>33</v>
      </c>
      <c r="I34" s="12">
        <v>28</v>
      </c>
      <c r="J34" s="12">
        <v>29.5</v>
      </c>
      <c r="K34" s="12">
        <v>27.75</v>
      </c>
      <c r="L34" s="12">
        <v>28.25</v>
      </c>
      <c r="M34" s="12">
        <v>55.5</v>
      </c>
      <c r="N34" s="12">
        <v>11</v>
      </c>
      <c r="O34" s="12">
        <v>13</v>
      </c>
      <c r="P34" s="12">
        <v>9.5</v>
      </c>
      <c r="Q34" s="12">
        <v>4.25</v>
      </c>
      <c r="R34" s="12">
        <v>7</v>
      </c>
      <c r="S34" s="12">
        <v>14.75</v>
      </c>
      <c r="T34" s="12">
        <v>19.5</v>
      </c>
      <c r="U34" s="12">
        <v>8.25</v>
      </c>
      <c r="V34" s="12">
        <v>21.75</v>
      </c>
      <c r="W34" s="12">
        <v>8.5</v>
      </c>
      <c r="X34" s="12">
        <v>6.25</v>
      </c>
      <c r="Y34" s="12">
        <v>26.25</v>
      </c>
      <c r="Z34" s="12">
        <v>22.75</v>
      </c>
      <c r="AA34" s="12">
        <v>175</v>
      </c>
      <c r="AB34" s="12">
        <v>160</v>
      </c>
      <c r="AC34" s="12">
        <v>925</v>
      </c>
      <c r="AD34" s="12">
        <v>246.5</v>
      </c>
      <c r="AE34" s="12">
        <v>170</v>
      </c>
      <c r="AF34" s="12">
        <v>143.5</v>
      </c>
      <c r="AG34" s="12">
        <v>27.25</v>
      </c>
      <c r="AH34" s="12">
        <v>55.75</v>
      </c>
      <c r="AI34" s="12">
        <v>37</v>
      </c>
      <c r="AJ34" s="12">
        <v>29.5</v>
      </c>
      <c r="AK34" s="12">
        <v>7.5</v>
      </c>
      <c r="AL34" s="12">
        <v>24.5</v>
      </c>
      <c r="AM34" s="12">
        <v>6.75</v>
      </c>
      <c r="AN34" s="12">
        <v>23.25</v>
      </c>
      <c r="AO34" s="12">
        <v>18.25</v>
      </c>
      <c r="AP34" s="12">
        <v>56.25</v>
      </c>
      <c r="AQ34" s="12">
        <v>127.25</v>
      </c>
      <c r="AR34" s="12">
        <v>38</v>
      </c>
      <c r="AS34" s="12">
        <v>4.25</v>
      </c>
      <c r="AT34" s="13">
        <v>2799</v>
      </c>
      <c r="AU34" s="14"/>
      <c r="AX34" s="15"/>
    </row>
    <row r="35" spans="1:50">
      <c r="A35" s="1" t="s">
        <v>30</v>
      </c>
      <c r="B35" s="12">
        <v>35.5</v>
      </c>
      <c r="C35" s="12">
        <v>57.5</v>
      </c>
      <c r="D35" s="12">
        <v>11.5</v>
      </c>
      <c r="E35" s="12">
        <v>22.75</v>
      </c>
      <c r="F35" s="12">
        <v>37.25</v>
      </c>
      <c r="G35" s="12">
        <v>17.75</v>
      </c>
      <c r="H35" s="12">
        <v>39</v>
      </c>
      <c r="I35" s="12">
        <v>27.75</v>
      </c>
      <c r="J35" s="12">
        <v>43.75</v>
      </c>
      <c r="K35" s="12">
        <v>40</v>
      </c>
      <c r="L35" s="12">
        <v>60</v>
      </c>
      <c r="M35" s="12">
        <v>54</v>
      </c>
      <c r="N35" s="12">
        <v>29</v>
      </c>
      <c r="O35" s="12">
        <v>31.5</v>
      </c>
      <c r="P35" s="12">
        <v>20.25</v>
      </c>
      <c r="Q35" s="12">
        <v>7.25</v>
      </c>
      <c r="R35" s="12">
        <v>11.75</v>
      </c>
      <c r="S35" s="12">
        <v>23.25</v>
      </c>
      <c r="T35" s="12">
        <v>33.5</v>
      </c>
      <c r="U35" s="12">
        <v>23.5</v>
      </c>
      <c r="V35" s="12">
        <v>31</v>
      </c>
      <c r="W35" s="12">
        <v>14.75</v>
      </c>
      <c r="X35" s="12">
        <v>8.25</v>
      </c>
      <c r="Y35" s="12">
        <v>22.75</v>
      </c>
      <c r="Z35" s="12">
        <v>57.75</v>
      </c>
      <c r="AA35" s="12">
        <v>257.25</v>
      </c>
      <c r="AB35" s="12">
        <v>243.5</v>
      </c>
      <c r="AC35" s="12">
        <v>1808</v>
      </c>
      <c r="AD35" s="12">
        <v>396.75</v>
      </c>
      <c r="AE35" s="12">
        <v>278.5</v>
      </c>
      <c r="AF35" s="12">
        <v>263.25</v>
      </c>
      <c r="AG35" s="12">
        <v>53</v>
      </c>
      <c r="AH35" s="12">
        <v>36.75</v>
      </c>
      <c r="AI35" s="12">
        <v>70.75</v>
      </c>
      <c r="AJ35" s="12">
        <v>65.5</v>
      </c>
      <c r="AK35" s="12">
        <v>10.5</v>
      </c>
      <c r="AL35" s="12">
        <v>88.75</v>
      </c>
      <c r="AM35" s="12">
        <v>8</v>
      </c>
      <c r="AN35" s="12">
        <v>53.5</v>
      </c>
      <c r="AO35" s="12">
        <v>29.5</v>
      </c>
      <c r="AP35" s="12">
        <v>109.5</v>
      </c>
      <c r="AQ35" s="12">
        <v>104</v>
      </c>
      <c r="AR35" s="12">
        <v>69.5</v>
      </c>
      <c r="AS35" s="12">
        <v>11.75</v>
      </c>
      <c r="AT35" s="13">
        <v>4719.5</v>
      </c>
      <c r="AU35" s="14"/>
      <c r="AX35" s="15"/>
    </row>
    <row r="36" spans="1:50">
      <c r="A36" s="1" t="s">
        <v>31</v>
      </c>
      <c r="B36" s="12">
        <v>32.5</v>
      </c>
      <c r="C36" s="12">
        <v>34.25</v>
      </c>
      <c r="D36" s="12">
        <v>16.5</v>
      </c>
      <c r="E36" s="12">
        <v>14</v>
      </c>
      <c r="F36" s="12">
        <v>53</v>
      </c>
      <c r="G36" s="12">
        <v>10</v>
      </c>
      <c r="H36" s="12">
        <v>27.25</v>
      </c>
      <c r="I36" s="12">
        <v>16.5</v>
      </c>
      <c r="J36" s="12">
        <v>32.5</v>
      </c>
      <c r="K36" s="12">
        <v>29.5</v>
      </c>
      <c r="L36" s="12">
        <v>34</v>
      </c>
      <c r="M36" s="12">
        <v>96</v>
      </c>
      <c r="N36" s="12">
        <v>16.75</v>
      </c>
      <c r="O36" s="12">
        <v>22</v>
      </c>
      <c r="P36" s="12">
        <v>12.5</v>
      </c>
      <c r="Q36" s="12">
        <v>9.5</v>
      </c>
      <c r="R36" s="12">
        <v>18</v>
      </c>
      <c r="S36" s="12">
        <v>33.25</v>
      </c>
      <c r="T36" s="12">
        <v>27.75</v>
      </c>
      <c r="U36" s="12">
        <v>19.25</v>
      </c>
      <c r="V36" s="12">
        <v>29.75</v>
      </c>
      <c r="W36" s="12">
        <v>13.5</v>
      </c>
      <c r="X36" s="12">
        <v>8.25</v>
      </c>
      <c r="Y36" s="12">
        <v>24</v>
      </c>
      <c r="Z36" s="12">
        <v>22.5</v>
      </c>
      <c r="AA36" s="12">
        <v>130</v>
      </c>
      <c r="AB36" s="12">
        <v>129.75</v>
      </c>
      <c r="AC36" s="12">
        <v>822</v>
      </c>
      <c r="AD36" s="12">
        <v>220</v>
      </c>
      <c r="AE36" s="12">
        <v>131.75</v>
      </c>
      <c r="AF36" s="12">
        <v>141.5</v>
      </c>
      <c r="AG36" s="12">
        <v>36</v>
      </c>
      <c r="AH36" s="12">
        <v>81.75</v>
      </c>
      <c r="AI36" s="12">
        <v>16.75</v>
      </c>
      <c r="AJ36" s="12">
        <v>37.5</v>
      </c>
      <c r="AK36" s="12">
        <v>13.25</v>
      </c>
      <c r="AL36" s="12">
        <v>64</v>
      </c>
      <c r="AM36" s="12">
        <v>8.75</v>
      </c>
      <c r="AN36" s="12">
        <v>36.75</v>
      </c>
      <c r="AO36" s="12">
        <v>25.75</v>
      </c>
      <c r="AP36" s="12">
        <v>107.25</v>
      </c>
      <c r="AQ36" s="12">
        <v>243.75</v>
      </c>
      <c r="AR36" s="12">
        <v>112</v>
      </c>
      <c r="AS36" s="12">
        <v>11.75</v>
      </c>
      <c r="AT36" s="13">
        <v>3023.25</v>
      </c>
      <c r="AU36" s="14"/>
      <c r="AX36" s="15"/>
    </row>
    <row r="37" spans="1:50">
      <c r="A37" s="1" t="s">
        <v>32</v>
      </c>
      <c r="B37" s="12">
        <v>9.75</v>
      </c>
      <c r="C37" s="12">
        <v>14.25</v>
      </c>
      <c r="D37" s="12">
        <v>1</v>
      </c>
      <c r="E37" s="12">
        <v>3</v>
      </c>
      <c r="F37" s="12">
        <v>8.25</v>
      </c>
      <c r="G37" s="12">
        <v>3.25</v>
      </c>
      <c r="H37" s="12">
        <v>7.25</v>
      </c>
      <c r="I37" s="12">
        <v>9.5</v>
      </c>
      <c r="J37" s="12">
        <v>10.75</v>
      </c>
      <c r="K37" s="12">
        <v>3.75</v>
      </c>
      <c r="L37" s="12">
        <v>9.25</v>
      </c>
      <c r="M37" s="12">
        <v>14.75</v>
      </c>
      <c r="N37" s="12">
        <v>2</v>
      </c>
      <c r="O37" s="12">
        <v>7.5</v>
      </c>
      <c r="P37" s="12">
        <v>6.75</v>
      </c>
      <c r="Q37" s="12">
        <v>3.5</v>
      </c>
      <c r="R37" s="12">
        <v>3.5</v>
      </c>
      <c r="S37" s="12">
        <v>7</v>
      </c>
      <c r="T37" s="12">
        <v>6.25</v>
      </c>
      <c r="U37" s="12">
        <v>5.5</v>
      </c>
      <c r="V37" s="12">
        <v>5.5</v>
      </c>
      <c r="W37" s="12">
        <v>1</v>
      </c>
      <c r="X37" s="12">
        <v>0.5</v>
      </c>
      <c r="Y37" s="12">
        <v>2.5</v>
      </c>
      <c r="Z37" s="12">
        <v>3.75</v>
      </c>
      <c r="AA37" s="12">
        <v>54.5</v>
      </c>
      <c r="AB37" s="12">
        <v>48.75</v>
      </c>
      <c r="AC37" s="12">
        <v>321</v>
      </c>
      <c r="AD37" s="12">
        <v>116.25</v>
      </c>
      <c r="AE37" s="12">
        <v>57.75</v>
      </c>
      <c r="AF37" s="12">
        <v>60</v>
      </c>
      <c r="AG37" s="12">
        <v>34</v>
      </c>
      <c r="AH37" s="12">
        <v>69</v>
      </c>
      <c r="AI37" s="12">
        <v>39.5</v>
      </c>
      <c r="AJ37" s="12">
        <v>4.25</v>
      </c>
      <c r="AK37" s="12">
        <v>2.75</v>
      </c>
      <c r="AL37" s="12">
        <v>5.25</v>
      </c>
      <c r="AM37" s="12">
        <v>2.75</v>
      </c>
      <c r="AN37" s="12">
        <v>15</v>
      </c>
      <c r="AO37" s="12">
        <v>6</v>
      </c>
      <c r="AP37" s="12">
        <v>49.25</v>
      </c>
      <c r="AQ37" s="12">
        <v>73.75</v>
      </c>
      <c r="AR37" s="12">
        <v>31</v>
      </c>
      <c r="AS37" s="12">
        <v>1.5</v>
      </c>
      <c r="AT37" s="13">
        <v>1142.25</v>
      </c>
      <c r="AU37" s="14"/>
      <c r="AX37" s="15"/>
    </row>
    <row r="38" spans="1:50">
      <c r="A38" s="1" t="s">
        <v>33</v>
      </c>
      <c r="B38" s="12">
        <v>5.25</v>
      </c>
      <c r="C38" s="12">
        <v>4.75</v>
      </c>
      <c r="D38" s="12">
        <v>4.25</v>
      </c>
      <c r="E38" s="12">
        <v>3</v>
      </c>
      <c r="F38" s="12">
        <v>12.75</v>
      </c>
      <c r="G38" s="12">
        <v>4</v>
      </c>
      <c r="H38" s="12">
        <v>11.25</v>
      </c>
      <c r="I38" s="12">
        <v>8.25</v>
      </c>
      <c r="J38" s="12">
        <v>8.25</v>
      </c>
      <c r="K38" s="12">
        <v>31.5</v>
      </c>
      <c r="L38" s="12">
        <v>30.75</v>
      </c>
      <c r="M38" s="12">
        <v>227.75</v>
      </c>
      <c r="N38" s="12">
        <v>17.75</v>
      </c>
      <c r="O38" s="12">
        <v>46.25</v>
      </c>
      <c r="P38" s="12">
        <v>14.25</v>
      </c>
      <c r="Q38" s="12">
        <v>10</v>
      </c>
      <c r="R38" s="12">
        <v>7</v>
      </c>
      <c r="S38" s="12">
        <v>15</v>
      </c>
      <c r="T38" s="12">
        <v>7.75</v>
      </c>
      <c r="U38" s="12">
        <v>2.75</v>
      </c>
      <c r="V38" s="12">
        <v>2.75</v>
      </c>
      <c r="W38" s="12">
        <v>2</v>
      </c>
      <c r="X38" s="12">
        <v>0.5</v>
      </c>
      <c r="Y38" s="12">
        <v>1.5</v>
      </c>
      <c r="Z38" s="12">
        <v>4.5</v>
      </c>
      <c r="AA38" s="12">
        <v>68.75</v>
      </c>
      <c r="AB38" s="12">
        <v>51.25</v>
      </c>
      <c r="AC38" s="12">
        <v>154.5</v>
      </c>
      <c r="AD38" s="12">
        <v>64.25</v>
      </c>
      <c r="AE38" s="12">
        <v>15.25</v>
      </c>
      <c r="AF38" s="12">
        <v>8.75</v>
      </c>
      <c r="AG38" s="12">
        <v>7.75</v>
      </c>
      <c r="AH38" s="12">
        <v>11.5</v>
      </c>
      <c r="AI38" s="12">
        <v>12.25</v>
      </c>
      <c r="AJ38" s="12">
        <v>3</v>
      </c>
      <c r="AK38" s="12">
        <v>4.25</v>
      </c>
      <c r="AL38" s="12">
        <v>45.75</v>
      </c>
      <c r="AM38" s="12">
        <v>0.25</v>
      </c>
      <c r="AN38" s="12">
        <v>7.75</v>
      </c>
      <c r="AO38" s="12">
        <v>2.75</v>
      </c>
      <c r="AP38" s="12">
        <v>3</v>
      </c>
      <c r="AQ38" s="12">
        <v>16.25</v>
      </c>
      <c r="AR38" s="12">
        <v>2.5</v>
      </c>
      <c r="AS38" s="12">
        <v>52.25</v>
      </c>
      <c r="AT38" s="13">
        <v>1015.75</v>
      </c>
      <c r="AU38" s="14"/>
      <c r="AX38" s="15"/>
    </row>
    <row r="39" spans="1:50">
      <c r="A39" s="1" t="s">
        <v>34</v>
      </c>
      <c r="B39" s="12">
        <v>10.75</v>
      </c>
      <c r="C39" s="12">
        <v>13.5</v>
      </c>
      <c r="D39" s="12">
        <v>4.25</v>
      </c>
      <c r="E39" s="12">
        <v>5</v>
      </c>
      <c r="F39" s="12">
        <v>33.5</v>
      </c>
      <c r="G39" s="12">
        <v>10.25</v>
      </c>
      <c r="H39" s="12">
        <v>15</v>
      </c>
      <c r="I39" s="12">
        <v>10.5</v>
      </c>
      <c r="J39" s="12">
        <v>17.25</v>
      </c>
      <c r="K39" s="12">
        <v>41</v>
      </c>
      <c r="L39" s="12">
        <v>48</v>
      </c>
      <c r="M39" s="12">
        <v>1089.5</v>
      </c>
      <c r="N39" s="12">
        <v>25</v>
      </c>
      <c r="O39" s="12">
        <v>68.25</v>
      </c>
      <c r="P39" s="12">
        <v>18.25</v>
      </c>
      <c r="Q39" s="12">
        <v>17.25</v>
      </c>
      <c r="R39" s="12">
        <v>19.75</v>
      </c>
      <c r="S39" s="12">
        <v>32</v>
      </c>
      <c r="T39" s="12">
        <v>6.5</v>
      </c>
      <c r="U39" s="12">
        <v>1.25</v>
      </c>
      <c r="V39" s="12">
        <v>3.75</v>
      </c>
      <c r="W39" s="12">
        <v>2.75</v>
      </c>
      <c r="X39" s="12">
        <v>1.75</v>
      </c>
      <c r="Y39" s="12">
        <v>5.5</v>
      </c>
      <c r="Z39" s="12">
        <v>7</v>
      </c>
      <c r="AA39" s="12">
        <v>218.5</v>
      </c>
      <c r="AB39" s="12">
        <v>129.75</v>
      </c>
      <c r="AC39" s="12">
        <v>509</v>
      </c>
      <c r="AD39" s="12">
        <v>147</v>
      </c>
      <c r="AE39" s="12">
        <v>33.75</v>
      </c>
      <c r="AF39" s="12">
        <v>23</v>
      </c>
      <c r="AG39" s="12">
        <v>22</v>
      </c>
      <c r="AH39" s="12">
        <v>82</v>
      </c>
      <c r="AI39" s="12">
        <v>45</v>
      </c>
      <c r="AJ39" s="12">
        <v>6.25</v>
      </c>
      <c r="AK39" s="12">
        <v>46.25</v>
      </c>
      <c r="AL39" s="12">
        <v>12.25</v>
      </c>
      <c r="AM39" s="12">
        <v>1</v>
      </c>
      <c r="AN39" s="12">
        <v>5.75</v>
      </c>
      <c r="AO39" s="12">
        <v>2.25</v>
      </c>
      <c r="AP39" s="12">
        <v>6.25</v>
      </c>
      <c r="AQ39" s="12">
        <v>106.25</v>
      </c>
      <c r="AR39" s="12">
        <v>9.5</v>
      </c>
      <c r="AS39" s="12">
        <v>18.75</v>
      </c>
      <c r="AT39" s="13">
        <v>2932</v>
      </c>
      <c r="AU39" s="14"/>
      <c r="AX39" s="15"/>
    </row>
    <row r="40" spans="1:50">
      <c r="A40" s="1" t="s">
        <v>35</v>
      </c>
      <c r="B40" s="12">
        <v>4.75</v>
      </c>
      <c r="C40" s="12">
        <v>1.75</v>
      </c>
      <c r="D40" s="12">
        <v>3</v>
      </c>
      <c r="E40" s="12">
        <v>5</v>
      </c>
      <c r="F40" s="12">
        <v>7</v>
      </c>
      <c r="G40" s="12">
        <v>2</v>
      </c>
      <c r="H40" s="12">
        <v>9.75</v>
      </c>
      <c r="I40" s="12">
        <v>7.5</v>
      </c>
      <c r="J40" s="12">
        <v>11.75</v>
      </c>
      <c r="K40" s="12">
        <v>1</v>
      </c>
      <c r="L40" s="12">
        <v>5.5</v>
      </c>
      <c r="M40" s="12">
        <v>60.25</v>
      </c>
      <c r="N40" s="12">
        <v>1.5</v>
      </c>
      <c r="O40" s="12">
        <v>3</v>
      </c>
      <c r="P40" s="12">
        <v>2.5</v>
      </c>
      <c r="Q40" s="12">
        <v>0.75</v>
      </c>
      <c r="R40" s="12">
        <v>1.5</v>
      </c>
      <c r="S40" s="12">
        <v>2.25</v>
      </c>
      <c r="T40" s="12">
        <v>12</v>
      </c>
      <c r="U40" s="12">
        <v>5.75</v>
      </c>
      <c r="V40" s="12">
        <v>17.25</v>
      </c>
      <c r="W40" s="12">
        <v>4.25</v>
      </c>
      <c r="X40" s="12">
        <v>1.25</v>
      </c>
      <c r="Y40" s="12">
        <v>8.75</v>
      </c>
      <c r="Z40" s="12">
        <v>1</v>
      </c>
      <c r="AA40" s="12">
        <v>39.25</v>
      </c>
      <c r="AB40" s="12">
        <v>36.75</v>
      </c>
      <c r="AC40" s="12">
        <v>90</v>
      </c>
      <c r="AD40" s="12">
        <v>28.25</v>
      </c>
      <c r="AE40" s="12">
        <v>11</v>
      </c>
      <c r="AF40" s="12">
        <v>7</v>
      </c>
      <c r="AG40" s="12">
        <v>7</v>
      </c>
      <c r="AH40" s="12">
        <v>12</v>
      </c>
      <c r="AI40" s="12">
        <v>5.5</v>
      </c>
      <c r="AJ40" s="12">
        <v>1.25</v>
      </c>
      <c r="AK40" s="12">
        <v>0.25</v>
      </c>
      <c r="AL40" s="12">
        <v>1.75</v>
      </c>
      <c r="AM40" s="12">
        <v>3</v>
      </c>
      <c r="AN40" s="12">
        <v>17.75</v>
      </c>
      <c r="AO40" s="12">
        <v>2.5</v>
      </c>
      <c r="AP40" s="12">
        <v>2.25</v>
      </c>
      <c r="AQ40" s="12">
        <v>29.75</v>
      </c>
      <c r="AR40" s="12">
        <v>6.25</v>
      </c>
      <c r="AS40" s="12">
        <v>0.75</v>
      </c>
      <c r="AT40" s="13">
        <v>483.25</v>
      </c>
      <c r="AU40" s="14"/>
      <c r="AX40" s="15"/>
    </row>
    <row r="41" spans="1:50">
      <c r="A41" s="1" t="s">
        <v>36</v>
      </c>
      <c r="B41" s="12">
        <v>26</v>
      </c>
      <c r="C41" s="12">
        <v>35</v>
      </c>
      <c r="D41" s="12">
        <v>12.75</v>
      </c>
      <c r="E41" s="12">
        <v>11</v>
      </c>
      <c r="F41" s="12">
        <v>21</v>
      </c>
      <c r="G41" s="12">
        <v>21.25</v>
      </c>
      <c r="H41" s="12">
        <v>80.5</v>
      </c>
      <c r="I41" s="12">
        <v>36.5</v>
      </c>
      <c r="J41" s="12">
        <v>55</v>
      </c>
      <c r="K41" s="12">
        <v>10.25</v>
      </c>
      <c r="L41" s="12">
        <v>47</v>
      </c>
      <c r="M41" s="12">
        <v>183.75</v>
      </c>
      <c r="N41" s="12">
        <v>22.75</v>
      </c>
      <c r="O41" s="12">
        <v>19.75</v>
      </c>
      <c r="P41" s="12">
        <v>20.75</v>
      </c>
      <c r="Q41" s="12">
        <v>15.25</v>
      </c>
      <c r="R41" s="12">
        <v>9</v>
      </c>
      <c r="S41" s="12">
        <v>29</v>
      </c>
      <c r="T41" s="12">
        <v>152.75</v>
      </c>
      <c r="U41" s="12">
        <v>56</v>
      </c>
      <c r="V41" s="12">
        <v>92</v>
      </c>
      <c r="W41" s="12">
        <v>17.5</v>
      </c>
      <c r="X41" s="12">
        <v>6.75</v>
      </c>
      <c r="Y41" s="12">
        <v>27.5</v>
      </c>
      <c r="Z41" s="12">
        <v>18.5</v>
      </c>
      <c r="AA41" s="12">
        <v>108</v>
      </c>
      <c r="AB41" s="12">
        <v>72</v>
      </c>
      <c r="AC41" s="12">
        <v>251.75</v>
      </c>
      <c r="AD41" s="12">
        <v>78</v>
      </c>
      <c r="AE41" s="12">
        <v>43.75</v>
      </c>
      <c r="AF41" s="12">
        <v>38.5</v>
      </c>
      <c r="AG41" s="12">
        <v>24.5</v>
      </c>
      <c r="AH41" s="12">
        <v>51.25</v>
      </c>
      <c r="AI41" s="12">
        <v>34</v>
      </c>
      <c r="AJ41" s="12">
        <v>12.25</v>
      </c>
      <c r="AK41" s="12">
        <v>4</v>
      </c>
      <c r="AL41" s="12">
        <v>7.25</v>
      </c>
      <c r="AM41" s="12">
        <v>19.5</v>
      </c>
      <c r="AN41" s="12">
        <v>19.5</v>
      </c>
      <c r="AO41" s="12">
        <v>10.75</v>
      </c>
      <c r="AP41" s="12">
        <v>14.25</v>
      </c>
      <c r="AQ41" s="12">
        <v>80</v>
      </c>
      <c r="AR41" s="12">
        <v>19.75</v>
      </c>
      <c r="AS41" s="12">
        <v>4</v>
      </c>
      <c r="AT41" s="13">
        <v>1920.5</v>
      </c>
      <c r="AU41" s="14"/>
      <c r="AX41" s="15"/>
    </row>
    <row r="42" spans="1:50">
      <c r="A42" s="1" t="s">
        <v>53</v>
      </c>
      <c r="B42" s="12">
        <v>4.75</v>
      </c>
      <c r="C42" s="12">
        <v>8</v>
      </c>
      <c r="D42" s="12">
        <v>0.75</v>
      </c>
      <c r="E42" s="12">
        <v>1</v>
      </c>
      <c r="F42" s="12">
        <v>6</v>
      </c>
      <c r="G42" s="12">
        <v>1.25</v>
      </c>
      <c r="H42" s="12">
        <v>6.25</v>
      </c>
      <c r="I42" s="12">
        <v>2.25</v>
      </c>
      <c r="J42" s="12">
        <v>4</v>
      </c>
      <c r="K42" s="12">
        <v>3.25</v>
      </c>
      <c r="L42" s="12">
        <v>7.5</v>
      </c>
      <c r="M42" s="12">
        <v>15.25</v>
      </c>
      <c r="N42" s="12">
        <v>4</v>
      </c>
      <c r="O42" s="12">
        <v>2.75</v>
      </c>
      <c r="P42" s="12">
        <v>1</v>
      </c>
      <c r="Q42" s="12">
        <v>3</v>
      </c>
      <c r="R42" s="12">
        <v>5</v>
      </c>
      <c r="S42" s="12">
        <v>5.25</v>
      </c>
      <c r="T42" s="12">
        <v>9.5</v>
      </c>
      <c r="U42" s="12">
        <v>3.75</v>
      </c>
      <c r="V42" s="12">
        <v>8.5</v>
      </c>
      <c r="W42" s="12">
        <v>2</v>
      </c>
      <c r="X42" s="12">
        <v>1</v>
      </c>
      <c r="Y42" s="12">
        <v>4</v>
      </c>
      <c r="Z42" s="12">
        <v>5.25</v>
      </c>
      <c r="AA42" s="12">
        <v>36.75</v>
      </c>
      <c r="AB42" s="12">
        <v>35.5</v>
      </c>
      <c r="AC42" s="12">
        <v>204.25</v>
      </c>
      <c r="AD42" s="12">
        <v>57.75</v>
      </c>
      <c r="AE42" s="12">
        <v>29.75</v>
      </c>
      <c r="AF42" s="12">
        <v>35</v>
      </c>
      <c r="AG42" s="12">
        <v>16.75</v>
      </c>
      <c r="AH42" s="12">
        <v>33.25</v>
      </c>
      <c r="AI42" s="12">
        <v>25.25</v>
      </c>
      <c r="AJ42" s="12">
        <v>6.25</v>
      </c>
      <c r="AK42" s="12">
        <v>1</v>
      </c>
      <c r="AL42" s="12">
        <v>5.75</v>
      </c>
      <c r="AM42" s="12">
        <v>3.75</v>
      </c>
      <c r="AN42" s="12">
        <v>9.75</v>
      </c>
      <c r="AO42" s="12">
        <v>7.25</v>
      </c>
      <c r="AP42" s="12">
        <v>34.5</v>
      </c>
      <c r="AQ42" s="12">
        <v>28.5</v>
      </c>
      <c r="AR42" s="12">
        <v>12.5</v>
      </c>
      <c r="AS42" s="12">
        <v>1</v>
      </c>
      <c r="AT42" s="13">
        <v>699.75</v>
      </c>
      <c r="AU42" s="14"/>
      <c r="AX42" s="15"/>
    </row>
    <row r="43" spans="1:50">
      <c r="A43" s="1" t="s">
        <v>54</v>
      </c>
      <c r="B43" s="12">
        <v>8.75</v>
      </c>
      <c r="C43" s="12">
        <v>10.5</v>
      </c>
      <c r="D43" s="12">
        <v>5.25</v>
      </c>
      <c r="E43" s="12">
        <v>4.75</v>
      </c>
      <c r="F43" s="12">
        <v>11.75</v>
      </c>
      <c r="G43" s="12">
        <v>4.25</v>
      </c>
      <c r="H43" s="12">
        <v>5.75</v>
      </c>
      <c r="I43" s="12">
        <v>5.25</v>
      </c>
      <c r="J43" s="12">
        <v>12.5</v>
      </c>
      <c r="K43" s="12">
        <v>8</v>
      </c>
      <c r="L43" s="12">
        <v>7.5</v>
      </c>
      <c r="M43" s="12">
        <v>21.75</v>
      </c>
      <c r="N43" s="12">
        <v>6.75</v>
      </c>
      <c r="O43" s="12">
        <v>5.75</v>
      </c>
      <c r="P43" s="12">
        <v>7.75</v>
      </c>
      <c r="Q43" s="12">
        <v>3.5</v>
      </c>
      <c r="R43" s="12">
        <v>3.5</v>
      </c>
      <c r="S43" s="12">
        <v>9</v>
      </c>
      <c r="T43" s="12">
        <v>11.25</v>
      </c>
      <c r="U43" s="12">
        <v>5.25</v>
      </c>
      <c r="V43" s="12">
        <v>9</v>
      </c>
      <c r="W43" s="12">
        <v>2</v>
      </c>
      <c r="X43" s="12">
        <v>1.75</v>
      </c>
      <c r="Y43" s="12">
        <v>2.25</v>
      </c>
      <c r="Z43" s="12">
        <v>8</v>
      </c>
      <c r="AA43" s="12">
        <v>49.25</v>
      </c>
      <c r="AB43" s="12">
        <v>41.75</v>
      </c>
      <c r="AC43" s="12">
        <v>217.75</v>
      </c>
      <c r="AD43" s="12">
        <v>114.5</v>
      </c>
      <c r="AE43" s="12">
        <v>81.75</v>
      </c>
      <c r="AF43" s="12">
        <v>110</v>
      </c>
      <c r="AG43" s="12">
        <v>60.75</v>
      </c>
      <c r="AH43" s="12">
        <v>122</v>
      </c>
      <c r="AI43" s="12">
        <v>100.25</v>
      </c>
      <c r="AJ43" s="12">
        <v>41.75</v>
      </c>
      <c r="AK43" s="12">
        <v>2.75</v>
      </c>
      <c r="AL43" s="12">
        <v>4.75</v>
      </c>
      <c r="AM43" s="12">
        <v>2.75</v>
      </c>
      <c r="AN43" s="12">
        <v>13</v>
      </c>
      <c r="AO43" s="12">
        <v>35</v>
      </c>
      <c r="AP43" s="12">
        <v>6.5</v>
      </c>
      <c r="AQ43" s="12">
        <v>60</v>
      </c>
      <c r="AR43" s="12">
        <v>22.75</v>
      </c>
      <c r="AS43" s="12">
        <v>1</v>
      </c>
      <c r="AT43" s="13">
        <v>1270</v>
      </c>
      <c r="AU43" s="14"/>
      <c r="AX43" s="15"/>
    </row>
    <row r="44" spans="1:50">
      <c r="A44" s="1" t="s">
        <v>55</v>
      </c>
      <c r="B44" s="12">
        <v>16.5</v>
      </c>
      <c r="C44" s="12">
        <v>31</v>
      </c>
      <c r="D44" s="12">
        <v>30</v>
      </c>
      <c r="E44" s="12">
        <v>50.75</v>
      </c>
      <c r="F44" s="12">
        <v>126</v>
      </c>
      <c r="G44" s="12">
        <v>26.5</v>
      </c>
      <c r="H44" s="12">
        <v>49.25</v>
      </c>
      <c r="I44" s="12">
        <v>31.75</v>
      </c>
      <c r="J44" s="12">
        <v>51.25</v>
      </c>
      <c r="K44" s="12">
        <v>16.75</v>
      </c>
      <c r="L44" s="12">
        <v>20</v>
      </c>
      <c r="M44" s="12">
        <v>57.75</v>
      </c>
      <c r="N44" s="12">
        <v>9.5</v>
      </c>
      <c r="O44" s="12">
        <v>6.5</v>
      </c>
      <c r="P44" s="12">
        <v>3.5</v>
      </c>
      <c r="Q44" s="12">
        <v>3.5</v>
      </c>
      <c r="R44" s="12">
        <v>8</v>
      </c>
      <c r="S44" s="12">
        <v>25</v>
      </c>
      <c r="T44" s="12">
        <v>48.25</v>
      </c>
      <c r="U44" s="12">
        <v>67.5</v>
      </c>
      <c r="V44" s="12">
        <v>95</v>
      </c>
      <c r="W44" s="12">
        <v>50.25</v>
      </c>
      <c r="X44" s="12">
        <v>43</v>
      </c>
      <c r="Y44" s="12">
        <v>80.25</v>
      </c>
      <c r="Z44" s="12">
        <v>37.5</v>
      </c>
      <c r="AA44" s="12">
        <v>324.75</v>
      </c>
      <c r="AB44" s="12">
        <v>275</v>
      </c>
      <c r="AC44" s="12">
        <v>1200.5</v>
      </c>
      <c r="AD44" s="12">
        <v>382</v>
      </c>
      <c r="AE44" s="12">
        <v>144.25</v>
      </c>
      <c r="AF44" s="12">
        <v>122.75</v>
      </c>
      <c r="AG44" s="12">
        <v>53.25</v>
      </c>
      <c r="AH44" s="12">
        <v>64</v>
      </c>
      <c r="AI44" s="12">
        <v>88.5</v>
      </c>
      <c r="AJ44" s="12">
        <v>33.5</v>
      </c>
      <c r="AK44" s="12">
        <v>7</v>
      </c>
      <c r="AL44" s="12">
        <v>69.75</v>
      </c>
      <c r="AM44" s="12">
        <v>16.75</v>
      </c>
      <c r="AN44" s="12">
        <v>51.5</v>
      </c>
      <c r="AO44" s="12">
        <v>14.25</v>
      </c>
      <c r="AP44" s="12">
        <v>33.5</v>
      </c>
      <c r="AQ44" s="12">
        <v>39.5</v>
      </c>
      <c r="AR44" s="12">
        <v>211.25</v>
      </c>
      <c r="AS44" s="12">
        <v>16.25</v>
      </c>
      <c r="AT44" s="13">
        <v>4133.5</v>
      </c>
      <c r="AU44" s="14"/>
      <c r="AX44" s="15"/>
    </row>
    <row r="45" spans="1:50">
      <c r="A45" s="1" t="s">
        <v>56</v>
      </c>
      <c r="B45" s="12">
        <v>15.5</v>
      </c>
      <c r="C45" s="12">
        <v>16.25</v>
      </c>
      <c r="D45" s="12">
        <v>7</v>
      </c>
      <c r="E45" s="12">
        <v>13.75</v>
      </c>
      <c r="F45" s="12">
        <v>61.75</v>
      </c>
      <c r="G45" s="12">
        <v>14.5</v>
      </c>
      <c r="H45" s="12">
        <v>18.25</v>
      </c>
      <c r="I45" s="12">
        <v>17.75</v>
      </c>
      <c r="J45" s="12">
        <v>30.5</v>
      </c>
      <c r="K45" s="12">
        <v>6.25</v>
      </c>
      <c r="L45" s="12">
        <v>11.25</v>
      </c>
      <c r="M45" s="12">
        <v>51.5</v>
      </c>
      <c r="N45" s="12">
        <v>9.25</v>
      </c>
      <c r="O45" s="12">
        <v>7</v>
      </c>
      <c r="P45" s="12">
        <v>6.75</v>
      </c>
      <c r="Q45" s="12">
        <v>2</v>
      </c>
      <c r="R45" s="12">
        <v>4.5</v>
      </c>
      <c r="S45" s="12">
        <v>2.5</v>
      </c>
      <c r="T45" s="12">
        <v>14.75</v>
      </c>
      <c r="U45" s="12">
        <v>11.75</v>
      </c>
      <c r="V45" s="12">
        <v>16.25</v>
      </c>
      <c r="W45" s="12">
        <v>8.25</v>
      </c>
      <c r="X45" s="12">
        <v>7.75</v>
      </c>
      <c r="Y45" s="12">
        <v>19</v>
      </c>
      <c r="Z45" s="12">
        <v>9.25</v>
      </c>
      <c r="AA45" s="12">
        <v>87.5</v>
      </c>
      <c r="AB45" s="12">
        <v>73</v>
      </c>
      <c r="AC45" s="12">
        <v>424.75</v>
      </c>
      <c r="AD45" s="12">
        <v>176.5</v>
      </c>
      <c r="AE45" s="12">
        <v>83.75</v>
      </c>
      <c r="AF45" s="12">
        <v>89</v>
      </c>
      <c r="AG45" s="12">
        <v>43.75</v>
      </c>
      <c r="AH45" s="12">
        <v>84.25</v>
      </c>
      <c r="AI45" s="12">
        <v>91.5</v>
      </c>
      <c r="AJ45" s="12">
        <v>30.5</v>
      </c>
      <c r="AK45" s="12">
        <v>2.75</v>
      </c>
      <c r="AL45" s="12">
        <v>15</v>
      </c>
      <c r="AM45" s="12">
        <v>6</v>
      </c>
      <c r="AN45" s="12">
        <v>20.75</v>
      </c>
      <c r="AO45" s="12">
        <v>14.75</v>
      </c>
      <c r="AP45" s="12">
        <v>27.5</v>
      </c>
      <c r="AQ45" s="12">
        <v>451.5</v>
      </c>
      <c r="AR45" s="12">
        <v>15.25</v>
      </c>
      <c r="AS45" s="12">
        <v>5</v>
      </c>
      <c r="AT45" s="13">
        <v>2126.25</v>
      </c>
      <c r="AU45" s="14"/>
      <c r="AX45" s="15"/>
    </row>
    <row r="46" spans="1:50">
      <c r="A46" s="1" t="s">
        <v>62</v>
      </c>
      <c r="B46" s="12">
        <v>1.25</v>
      </c>
      <c r="C46" s="12">
        <v>2.75</v>
      </c>
      <c r="D46" s="12">
        <v>1.5</v>
      </c>
      <c r="E46" s="12">
        <v>2.75</v>
      </c>
      <c r="F46" s="12">
        <v>10</v>
      </c>
      <c r="G46" s="12">
        <v>2.5</v>
      </c>
      <c r="H46" s="12">
        <v>5.75</v>
      </c>
      <c r="I46" s="12">
        <v>7.75</v>
      </c>
      <c r="J46" s="12">
        <v>4.5</v>
      </c>
      <c r="K46" s="12">
        <v>16</v>
      </c>
      <c r="L46" s="12">
        <v>30.25</v>
      </c>
      <c r="M46" s="12">
        <v>249</v>
      </c>
      <c r="N46" s="12">
        <v>21.75</v>
      </c>
      <c r="O46" s="12">
        <v>60.5</v>
      </c>
      <c r="P46" s="12">
        <v>21.25</v>
      </c>
      <c r="Q46" s="12">
        <v>13.75</v>
      </c>
      <c r="R46" s="12">
        <v>10.25</v>
      </c>
      <c r="S46" s="12">
        <v>13.25</v>
      </c>
      <c r="T46" s="12">
        <v>2.25</v>
      </c>
      <c r="U46" s="12">
        <v>2.5</v>
      </c>
      <c r="V46" s="12">
        <v>4.75</v>
      </c>
      <c r="W46" s="12">
        <v>0.25</v>
      </c>
      <c r="X46" s="12">
        <v>0.25</v>
      </c>
      <c r="Y46" s="12">
        <v>1.75</v>
      </c>
      <c r="Z46" s="12">
        <v>4</v>
      </c>
      <c r="AA46" s="12">
        <v>55.25</v>
      </c>
      <c r="AB46" s="12">
        <v>43.75</v>
      </c>
      <c r="AC46" s="12">
        <v>142.5</v>
      </c>
      <c r="AD46" s="12">
        <v>39.25</v>
      </c>
      <c r="AE46" s="12">
        <v>10.25</v>
      </c>
      <c r="AF46" s="12">
        <v>7.5</v>
      </c>
      <c r="AG46" s="12">
        <v>4</v>
      </c>
      <c r="AH46" s="12">
        <v>12</v>
      </c>
      <c r="AI46" s="12">
        <v>12.25</v>
      </c>
      <c r="AJ46" s="12">
        <v>1.25</v>
      </c>
      <c r="AK46" s="12">
        <v>52</v>
      </c>
      <c r="AL46" s="12">
        <v>10.75</v>
      </c>
      <c r="AM46" s="12">
        <v>1.75</v>
      </c>
      <c r="AN46" s="12">
        <v>3.75</v>
      </c>
      <c r="AO46" s="12">
        <v>0.25</v>
      </c>
      <c r="AP46" s="12">
        <v>1.25</v>
      </c>
      <c r="AQ46" s="12">
        <v>25.75</v>
      </c>
      <c r="AR46" s="12">
        <v>3.5</v>
      </c>
      <c r="AS46" s="12">
        <v>3.75</v>
      </c>
      <c r="AT46" s="13">
        <v>921.25</v>
      </c>
      <c r="AU46" s="14"/>
      <c r="AX46" s="15"/>
    </row>
    <row r="47" spans="1:50">
      <c r="A47" s="11" t="s">
        <v>49</v>
      </c>
      <c r="B47" s="14">
        <v>1575.25</v>
      </c>
      <c r="C47" s="14">
        <v>2343.75</v>
      </c>
      <c r="D47" s="14">
        <v>1484</v>
      </c>
      <c r="E47" s="14">
        <v>1611.5</v>
      </c>
      <c r="F47" s="14">
        <v>4152.75</v>
      </c>
      <c r="G47" s="14">
        <v>1939.75</v>
      </c>
      <c r="H47" s="14">
        <v>2926.75</v>
      </c>
      <c r="I47" s="14">
        <v>2333.25</v>
      </c>
      <c r="J47" s="14">
        <v>3006.25</v>
      </c>
      <c r="K47" s="14">
        <v>2099.75</v>
      </c>
      <c r="L47" s="14">
        <v>3136.25</v>
      </c>
      <c r="M47" s="14">
        <v>9511</v>
      </c>
      <c r="N47" s="14">
        <v>1902</v>
      </c>
      <c r="O47" s="14">
        <v>2252.5</v>
      </c>
      <c r="P47" s="14">
        <v>1482.5</v>
      </c>
      <c r="Q47" s="14">
        <v>881</v>
      </c>
      <c r="R47" s="14">
        <v>1156.25</v>
      </c>
      <c r="S47" s="14">
        <v>2552.5</v>
      </c>
      <c r="T47" s="14">
        <v>1508.75</v>
      </c>
      <c r="U47" s="14">
        <v>1278.75</v>
      </c>
      <c r="V47" s="14">
        <v>2018</v>
      </c>
      <c r="W47" s="14">
        <v>1029.25</v>
      </c>
      <c r="X47" s="14">
        <v>755.5</v>
      </c>
      <c r="Y47" s="14">
        <v>1960.5</v>
      </c>
      <c r="Z47" s="14">
        <v>2203.75</v>
      </c>
      <c r="AA47" s="14">
        <v>6014.25</v>
      </c>
      <c r="AB47" s="14">
        <v>4615.5</v>
      </c>
      <c r="AC47" s="14">
        <v>18476.75</v>
      </c>
      <c r="AD47" s="14">
        <v>7179.75</v>
      </c>
      <c r="AE47" s="14">
        <v>5032.5</v>
      </c>
      <c r="AF47" s="14">
        <v>5050.75</v>
      </c>
      <c r="AG47" s="14">
        <v>2615</v>
      </c>
      <c r="AH47" s="14">
        <v>4818</v>
      </c>
      <c r="AI47" s="14">
        <v>2661.5</v>
      </c>
      <c r="AJ47" s="14">
        <v>1058.5</v>
      </c>
      <c r="AK47" s="14">
        <v>976</v>
      </c>
      <c r="AL47" s="14">
        <v>2929.75</v>
      </c>
      <c r="AM47" s="14">
        <v>471</v>
      </c>
      <c r="AN47" s="14">
        <v>1778.5</v>
      </c>
      <c r="AO47" s="14">
        <v>679</v>
      </c>
      <c r="AP47" s="14">
        <v>1214</v>
      </c>
      <c r="AQ47" s="14">
        <v>6243.25</v>
      </c>
      <c r="AR47" s="14">
        <v>1915.25</v>
      </c>
      <c r="AS47" s="14">
        <v>837.5</v>
      </c>
      <c r="AT47" s="14">
        <v>131668.25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40848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38.157894736842103</v>
      </c>
      <c r="C5" s="4">
        <v>26</v>
      </c>
      <c r="D5" s="4">
        <v>95.526315789473685</v>
      </c>
      <c r="E5" s="4">
        <v>115.21052631578948</v>
      </c>
      <c r="F5" s="4">
        <v>417.21052631578948</v>
      </c>
      <c r="G5" s="4">
        <v>783</v>
      </c>
      <c r="H5" s="4">
        <v>626.9473684210526</v>
      </c>
      <c r="I5" s="4">
        <v>912.0526315789474</v>
      </c>
      <c r="J5" s="5">
        <v>3014.105263157895</v>
      </c>
    </row>
    <row r="6" spans="1:10">
      <c r="A6" s="1" t="s">
        <v>26</v>
      </c>
      <c r="B6" s="4">
        <v>28.315789473684209</v>
      </c>
      <c r="C6" s="4">
        <v>43.05263157894737</v>
      </c>
      <c r="D6" s="4">
        <v>58.684210526315788</v>
      </c>
      <c r="E6" s="4">
        <v>109.10526315789474</v>
      </c>
      <c r="F6" s="4">
        <v>496.57894736842104</v>
      </c>
      <c r="G6" s="4">
        <v>1017.578947368421</v>
      </c>
      <c r="H6" s="4">
        <v>901.0526315789474</v>
      </c>
      <c r="I6" s="4">
        <v>1720.6842105263158</v>
      </c>
      <c r="J6" s="5">
        <v>4375.0526315789475</v>
      </c>
    </row>
    <row r="7" spans="1:10">
      <c r="A7" s="1" t="s">
        <v>27</v>
      </c>
      <c r="B7" s="4">
        <v>147.78947368421052</v>
      </c>
      <c r="C7" s="4">
        <v>82.473684210526315</v>
      </c>
      <c r="D7" s="4">
        <v>51.789473684210527</v>
      </c>
      <c r="E7" s="4">
        <v>76.315789473684205</v>
      </c>
      <c r="F7" s="4">
        <v>442.4736842105263</v>
      </c>
      <c r="G7" s="4">
        <v>697.26315789473688</v>
      </c>
      <c r="H7" s="4">
        <v>521.15789473684208</v>
      </c>
      <c r="I7" s="4">
        <v>1460.3157894736842</v>
      </c>
      <c r="J7" s="5">
        <v>3479.5789473684208</v>
      </c>
    </row>
    <row r="8" spans="1:10">
      <c r="A8" s="1" t="s">
        <v>28</v>
      </c>
      <c r="B8" s="4">
        <v>90.631578947368425</v>
      </c>
      <c r="C8" s="4">
        <v>96.526315789473685</v>
      </c>
      <c r="D8" s="4">
        <v>83.421052631578945</v>
      </c>
      <c r="E8" s="4">
        <v>28.94736842105263</v>
      </c>
      <c r="F8" s="4">
        <v>250.84210526315789</v>
      </c>
      <c r="G8" s="4">
        <v>464.63157894736844</v>
      </c>
      <c r="H8" s="4">
        <v>344.15789473684208</v>
      </c>
      <c r="I8" s="4">
        <v>921.15789473684208</v>
      </c>
      <c r="J8" s="5">
        <v>2280.3157894736842</v>
      </c>
    </row>
    <row r="9" spans="1:10">
      <c r="A9" s="1">
        <v>16</v>
      </c>
      <c r="B9" s="4">
        <v>357.94736842105266</v>
      </c>
      <c r="C9" s="4">
        <v>397.15789473684208</v>
      </c>
      <c r="D9" s="4">
        <v>531.63157894736844</v>
      </c>
      <c r="E9" s="4">
        <v>282.10526315789474</v>
      </c>
      <c r="F9" s="4">
        <v>16.631578947368421</v>
      </c>
      <c r="G9" s="4">
        <v>136.36842105263159</v>
      </c>
      <c r="H9" s="4">
        <v>155</v>
      </c>
      <c r="I9" s="4">
        <v>438.10526315789474</v>
      </c>
      <c r="J9" s="5">
        <v>2314.9473684210529</v>
      </c>
    </row>
    <row r="10" spans="1:10">
      <c r="A10" s="1">
        <v>24</v>
      </c>
      <c r="B10" s="4">
        <v>618.52631578947364</v>
      </c>
      <c r="C10" s="4">
        <v>748.63157894736844</v>
      </c>
      <c r="D10" s="4">
        <v>857.78947368421052</v>
      </c>
      <c r="E10" s="4">
        <v>468.42105263157896</v>
      </c>
      <c r="F10" s="4">
        <v>137.94736842105263</v>
      </c>
      <c r="G10" s="4">
        <v>23.631578947368421</v>
      </c>
      <c r="H10" s="4">
        <v>132.47368421052633</v>
      </c>
      <c r="I10" s="4">
        <v>477.89473684210526</v>
      </c>
      <c r="J10" s="5">
        <v>3465.3157894736842</v>
      </c>
    </row>
    <row r="11" spans="1:10">
      <c r="A11" s="1" t="s">
        <v>29</v>
      </c>
      <c r="B11" s="4">
        <v>564</v>
      </c>
      <c r="C11" s="4">
        <v>661.0526315789474</v>
      </c>
      <c r="D11" s="4">
        <v>642.73684210526312</v>
      </c>
      <c r="E11" s="4">
        <v>328.15789473684208</v>
      </c>
      <c r="F11" s="4">
        <v>156.63157894736841</v>
      </c>
      <c r="G11" s="4">
        <v>142.94736842105263</v>
      </c>
      <c r="H11" s="4">
        <v>16.526315789473685</v>
      </c>
      <c r="I11" s="4">
        <v>106.36842105263158</v>
      </c>
      <c r="J11" s="5">
        <v>2618.4210526315787</v>
      </c>
    </row>
    <row r="12" spans="1:10">
      <c r="A12" s="1" t="s">
        <v>30</v>
      </c>
      <c r="B12" s="4">
        <v>789.47368421052636</v>
      </c>
      <c r="C12" s="4">
        <v>985.78947368421052</v>
      </c>
      <c r="D12" s="4">
        <v>2016.3157894736842</v>
      </c>
      <c r="E12" s="4">
        <v>863.47368421052636</v>
      </c>
      <c r="F12" s="4">
        <v>427.4736842105263</v>
      </c>
      <c r="G12" s="4">
        <v>494.94736842105266</v>
      </c>
      <c r="H12" s="4">
        <v>106</v>
      </c>
      <c r="I12" s="4">
        <v>48.368421052631582</v>
      </c>
      <c r="J12" s="5">
        <v>5731.8421052631584</v>
      </c>
    </row>
    <row r="13" spans="1:10" s="3" customFormat="1">
      <c r="A13" s="3" t="s">
        <v>49</v>
      </c>
      <c r="B13" s="5">
        <v>2634.8421052631579</v>
      </c>
      <c r="C13" s="5">
        <v>3040.6842105263158</v>
      </c>
      <c r="D13" s="5">
        <v>4337.894736842105</v>
      </c>
      <c r="E13" s="5">
        <v>2271.7368421052633</v>
      </c>
      <c r="F13" s="5">
        <v>2345.7894736842104</v>
      </c>
      <c r="G13" s="5">
        <v>3760.3684210526312</v>
      </c>
      <c r="H13" s="5">
        <v>2803.3157894736842</v>
      </c>
      <c r="I13" s="5">
        <v>6084.9473684210534</v>
      </c>
      <c r="J13" s="5">
        <v>27280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14.25</v>
      </c>
      <c r="C17" s="4">
        <v>6</v>
      </c>
      <c r="D17" s="4">
        <v>39.75</v>
      </c>
      <c r="E17" s="4">
        <v>32.25</v>
      </c>
      <c r="F17" s="4">
        <v>142</v>
      </c>
      <c r="G17" s="4">
        <v>200.75</v>
      </c>
      <c r="H17" s="4">
        <v>124.5</v>
      </c>
      <c r="I17" s="4">
        <v>248</v>
      </c>
      <c r="J17" s="5">
        <v>807.5</v>
      </c>
    </row>
    <row r="18" spans="1:10">
      <c r="A18" s="1" t="s">
        <v>26</v>
      </c>
      <c r="B18" s="4">
        <v>5.75</v>
      </c>
      <c r="C18" s="4">
        <v>11.75</v>
      </c>
      <c r="D18" s="4">
        <v>17.75</v>
      </c>
      <c r="E18" s="4">
        <v>22.25</v>
      </c>
      <c r="F18" s="4">
        <v>154.75</v>
      </c>
      <c r="G18" s="4">
        <v>236</v>
      </c>
      <c r="H18" s="4">
        <v>209.25</v>
      </c>
      <c r="I18" s="4">
        <v>706</v>
      </c>
      <c r="J18" s="5">
        <v>1363.5</v>
      </c>
    </row>
    <row r="19" spans="1:10">
      <c r="A19" s="1" t="s">
        <v>27</v>
      </c>
      <c r="B19" s="4">
        <v>45.75</v>
      </c>
      <c r="C19" s="4">
        <v>19.25</v>
      </c>
      <c r="D19" s="4">
        <v>47.75</v>
      </c>
      <c r="E19" s="4">
        <v>39.5</v>
      </c>
      <c r="F19" s="4">
        <v>388.5</v>
      </c>
      <c r="G19" s="4">
        <v>594.75</v>
      </c>
      <c r="H19" s="4">
        <v>385.25</v>
      </c>
      <c r="I19" s="4">
        <v>1068.25</v>
      </c>
      <c r="J19" s="5">
        <v>2589</v>
      </c>
    </row>
    <row r="20" spans="1:10">
      <c r="A20" s="1" t="s">
        <v>28</v>
      </c>
      <c r="B20" s="4">
        <v>17.75</v>
      </c>
      <c r="C20" s="4">
        <v>15.75</v>
      </c>
      <c r="D20" s="4">
        <v>44</v>
      </c>
      <c r="E20" s="4">
        <v>24.25</v>
      </c>
      <c r="F20" s="4">
        <v>179</v>
      </c>
      <c r="G20" s="4">
        <v>237.5</v>
      </c>
      <c r="H20" s="4">
        <v>145</v>
      </c>
      <c r="I20" s="4">
        <v>301.5</v>
      </c>
      <c r="J20" s="5">
        <v>964.75</v>
      </c>
    </row>
    <row r="21" spans="1:10">
      <c r="A21" s="1">
        <v>16</v>
      </c>
      <c r="B21" s="4">
        <v>126.75</v>
      </c>
      <c r="C21" s="4">
        <v>92</v>
      </c>
      <c r="D21" s="4">
        <v>439.25</v>
      </c>
      <c r="E21" s="4">
        <v>182.75</v>
      </c>
      <c r="F21" s="4">
        <v>14</v>
      </c>
      <c r="G21" s="4">
        <v>111</v>
      </c>
      <c r="H21" s="4">
        <v>100.25</v>
      </c>
      <c r="I21" s="4">
        <v>224</v>
      </c>
      <c r="J21" s="5">
        <v>1290</v>
      </c>
    </row>
    <row r="22" spans="1:10">
      <c r="A22" s="1">
        <v>24</v>
      </c>
      <c r="B22" s="4">
        <v>160.75</v>
      </c>
      <c r="C22" s="4">
        <v>133</v>
      </c>
      <c r="D22" s="4">
        <v>681.25</v>
      </c>
      <c r="E22" s="4">
        <v>250</v>
      </c>
      <c r="F22" s="4">
        <v>92</v>
      </c>
      <c r="G22" s="4">
        <v>23.75</v>
      </c>
      <c r="H22" s="4">
        <v>91.75</v>
      </c>
      <c r="I22" s="4">
        <v>241.25</v>
      </c>
      <c r="J22" s="5">
        <v>1673.75</v>
      </c>
    </row>
    <row r="23" spans="1:10">
      <c r="A23" s="1" t="s">
        <v>29</v>
      </c>
      <c r="B23" s="4">
        <v>106.25</v>
      </c>
      <c r="C23" s="4">
        <v>118</v>
      </c>
      <c r="D23" s="4">
        <v>487.75</v>
      </c>
      <c r="E23" s="4">
        <v>127.5</v>
      </c>
      <c r="F23" s="4">
        <v>88.25</v>
      </c>
      <c r="G23" s="4">
        <v>86</v>
      </c>
      <c r="H23" s="4">
        <v>13.5</v>
      </c>
      <c r="I23" s="4">
        <v>41.5</v>
      </c>
      <c r="J23" s="5">
        <v>1068.75</v>
      </c>
    </row>
    <row r="24" spans="1:10">
      <c r="A24" s="1" t="s">
        <v>30</v>
      </c>
      <c r="B24" s="4">
        <v>206</v>
      </c>
      <c r="C24" s="4">
        <v>243.25</v>
      </c>
      <c r="D24" s="4">
        <v>1366</v>
      </c>
      <c r="E24" s="4">
        <v>250.75</v>
      </c>
      <c r="F24" s="4">
        <v>205</v>
      </c>
      <c r="G24" s="4">
        <v>214.75</v>
      </c>
      <c r="H24" s="4">
        <v>41</v>
      </c>
      <c r="I24" s="4">
        <v>27</v>
      </c>
      <c r="J24" s="5">
        <v>2553.75</v>
      </c>
    </row>
    <row r="25" spans="1:10" s="3" customFormat="1">
      <c r="A25" s="3" t="s">
        <v>49</v>
      </c>
      <c r="B25" s="5">
        <v>683.25</v>
      </c>
      <c r="C25" s="5">
        <v>639</v>
      </c>
      <c r="D25" s="5">
        <v>3123.5</v>
      </c>
      <c r="E25" s="5">
        <v>929.25</v>
      </c>
      <c r="F25" s="5">
        <v>1263.5</v>
      </c>
      <c r="G25" s="5">
        <v>1704.5</v>
      </c>
      <c r="H25" s="5">
        <v>1110.5</v>
      </c>
      <c r="I25" s="5">
        <v>2857.5</v>
      </c>
      <c r="J25" s="5">
        <v>12311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24.25</v>
      </c>
      <c r="C29" s="4">
        <v>3</v>
      </c>
      <c r="D29" s="4">
        <v>22.75</v>
      </c>
      <c r="E29" s="4">
        <v>22.25</v>
      </c>
      <c r="F29" s="4">
        <v>86</v>
      </c>
      <c r="G29" s="4">
        <v>104</v>
      </c>
      <c r="H29" s="4">
        <v>68.5</v>
      </c>
      <c r="I29" s="4">
        <v>131.25</v>
      </c>
      <c r="J29" s="5">
        <v>462</v>
      </c>
    </row>
    <row r="30" spans="1:10">
      <c r="A30" s="1" t="s">
        <v>26</v>
      </c>
      <c r="B30" s="4">
        <v>4.25</v>
      </c>
      <c r="C30" s="4">
        <v>14</v>
      </c>
      <c r="D30" s="4">
        <v>9.75</v>
      </c>
      <c r="E30" s="4">
        <v>15</v>
      </c>
      <c r="F30" s="4">
        <v>88</v>
      </c>
      <c r="G30" s="4">
        <v>141.5</v>
      </c>
      <c r="H30" s="4">
        <v>121.75</v>
      </c>
      <c r="I30" s="4">
        <v>443.5</v>
      </c>
      <c r="J30" s="5">
        <v>837.75</v>
      </c>
    </row>
    <row r="31" spans="1:10">
      <c r="A31" s="1" t="s">
        <v>27</v>
      </c>
      <c r="B31" s="4">
        <v>27</v>
      </c>
      <c r="C31" s="4">
        <v>8.5</v>
      </c>
      <c r="D31" s="4">
        <v>79.25</v>
      </c>
      <c r="E31" s="4">
        <v>24.75</v>
      </c>
      <c r="F31" s="4">
        <v>280.25</v>
      </c>
      <c r="G31" s="4">
        <v>395.5</v>
      </c>
      <c r="H31" s="4">
        <v>268.5</v>
      </c>
      <c r="I31" s="4">
        <v>709</v>
      </c>
      <c r="J31" s="5">
        <v>1792.75</v>
      </c>
    </row>
    <row r="32" spans="1:10">
      <c r="A32" s="1" t="s">
        <v>28</v>
      </c>
      <c r="B32" s="4">
        <v>14.25</v>
      </c>
      <c r="C32" s="4">
        <v>6.75</v>
      </c>
      <c r="D32" s="4">
        <v>28</v>
      </c>
      <c r="E32" s="4">
        <v>38</v>
      </c>
      <c r="F32" s="4">
        <v>147.25</v>
      </c>
      <c r="G32" s="4">
        <v>169.25</v>
      </c>
      <c r="H32" s="4">
        <v>91.25</v>
      </c>
      <c r="I32" s="4">
        <v>232.75</v>
      </c>
      <c r="J32" s="5">
        <v>727.5</v>
      </c>
    </row>
    <row r="33" spans="1:10">
      <c r="A33" s="1">
        <v>16</v>
      </c>
      <c r="B33" s="4">
        <v>86.25</v>
      </c>
      <c r="C33" s="4">
        <v>55.5</v>
      </c>
      <c r="D33" s="4">
        <v>330.75</v>
      </c>
      <c r="E33" s="4">
        <v>152.5</v>
      </c>
      <c r="F33" s="4">
        <v>40.75</v>
      </c>
      <c r="G33" s="4">
        <v>60.5</v>
      </c>
      <c r="H33" s="4">
        <v>63.75</v>
      </c>
      <c r="I33" s="4">
        <v>162.25</v>
      </c>
      <c r="J33" s="5">
        <v>952.25</v>
      </c>
    </row>
    <row r="34" spans="1:10">
      <c r="A34" s="1">
        <v>24</v>
      </c>
      <c r="B34" s="4">
        <v>113.5</v>
      </c>
      <c r="C34" s="4">
        <v>86.25</v>
      </c>
      <c r="D34" s="4">
        <v>494</v>
      </c>
      <c r="E34" s="4">
        <v>179</v>
      </c>
      <c r="F34" s="4">
        <v>60.75</v>
      </c>
      <c r="G34" s="4">
        <v>38.25</v>
      </c>
      <c r="H34" s="4">
        <v>57.5</v>
      </c>
      <c r="I34" s="4">
        <v>148.25</v>
      </c>
      <c r="J34" s="5">
        <v>1177.5</v>
      </c>
    </row>
    <row r="35" spans="1:10">
      <c r="A35" s="1" t="s">
        <v>29</v>
      </c>
      <c r="B35" s="4">
        <v>68.5</v>
      </c>
      <c r="C35" s="4">
        <v>76.25</v>
      </c>
      <c r="D35" s="4">
        <v>378.25</v>
      </c>
      <c r="E35" s="4">
        <v>102</v>
      </c>
      <c r="F35" s="4">
        <v>64.5</v>
      </c>
      <c r="G35" s="4">
        <v>61</v>
      </c>
      <c r="H35" s="4">
        <v>17.75</v>
      </c>
      <c r="I35" s="4">
        <v>28.75</v>
      </c>
      <c r="J35" s="5">
        <v>797</v>
      </c>
    </row>
    <row r="36" spans="1:10">
      <c r="A36" s="1" t="s">
        <v>30</v>
      </c>
      <c r="B36" s="4">
        <v>142.5</v>
      </c>
      <c r="C36" s="4">
        <v>145.25</v>
      </c>
      <c r="D36" s="4">
        <v>1045.25</v>
      </c>
      <c r="E36" s="4">
        <v>199.25</v>
      </c>
      <c r="F36" s="4">
        <v>144.5</v>
      </c>
      <c r="G36" s="4">
        <v>131.5</v>
      </c>
      <c r="H36" s="4">
        <v>25</v>
      </c>
      <c r="I36" s="4">
        <v>24.75</v>
      </c>
      <c r="J36" s="5">
        <v>1858</v>
      </c>
    </row>
    <row r="37" spans="1:10" s="3" customFormat="1">
      <c r="A37" s="3" t="s">
        <v>49</v>
      </c>
      <c r="B37" s="5">
        <v>480.5</v>
      </c>
      <c r="C37" s="5">
        <v>395.5</v>
      </c>
      <c r="D37" s="5">
        <v>2388</v>
      </c>
      <c r="E37" s="5">
        <v>732.75</v>
      </c>
      <c r="F37" s="5">
        <v>912</v>
      </c>
      <c r="G37" s="5">
        <v>1101.5</v>
      </c>
      <c r="H37" s="5">
        <v>714</v>
      </c>
      <c r="I37" s="5">
        <v>1880.5</v>
      </c>
      <c r="J37" s="5">
        <v>8605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2014-05-07T06:11:40Z</dcterms:modified>
</cp:coreProperties>
</file>