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LogicalChoice/SQL_DataAnalytics/Code/SQL-for-Data-Analytics-master/Lesson01/Solutions/"/>
    </mc:Choice>
  </mc:AlternateContent>
  <xr:revisionPtr revIDLastSave="0" documentId="8_{DC164EB8-27BB-4F24-8DED-9A8D36C7DDF4}" xr6:coauthVersionLast="36" xr6:coauthVersionMax="36" xr10:uidLastSave="{00000000-0000-0000-0000-000000000000}"/>
  <bookViews>
    <workbookView xWindow="0" yWindow="0" windowWidth="28800" windowHeight="12100" xr2:uid="{C1BDD9DE-6329-4659-AADF-BC726F631024}"/>
  </bookViews>
  <sheets>
    <sheet name="Sheet2" sheetId="2" r:id="rId1"/>
    <sheet name="Sheet1" sheetId="1" r:id="rId2"/>
  </sheets>
  <definedNames>
    <definedName name="ExternalData_1" localSheetId="0" hidden="1">Sheet2!$A$1:$A$12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2" l="1"/>
  <c r="A13" i="2"/>
  <c r="B5" i="2" s="1"/>
  <c r="C5" i="2" s="1"/>
  <c r="A18" i="2"/>
  <c r="D15" i="2"/>
  <c r="D14" i="2"/>
  <c r="B8" i="2" l="1"/>
  <c r="C8" i="2" s="1"/>
  <c r="B7" i="2"/>
  <c r="C7" i="2" s="1"/>
  <c r="B6" i="2"/>
  <c r="C6" i="2" s="1"/>
  <c r="B12" i="2"/>
  <c r="C12" i="2" s="1"/>
  <c r="B4" i="2"/>
  <c r="C4" i="2" s="1"/>
  <c r="B11" i="2"/>
  <c r="C11" i="2" s="1"/>
  <c r="B3" i="2"/>
  <c r="C3" i="2" s="1"/>
  <c r="B10" i="2"/>
  <c r="C10" i="2" s="1"/>
  <c r="B2" i="2"/>
  <c r="C2" i="2" s="1"/>
  <c r="B9" i="2"/>
  <c r="C9" i="2" s="1"/>
  <c r="C13" i="2" l="1"/>
  <c r="C14" i="2" s="1"/>
  <c r="C1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0C80E-AC1E-4036-8BBF-324371D35E38}" keepAlive="1" name="Query - auto_upgrades" description="Connection to the 'auto_upgrades' query in the workbook." type="5" refreshedVersion="6" background="1" saveData="1">
    <dbPr connection="Provider=Microsoft.Mashup.OleDb.1;Data Source=$Workbook$;Location=auto_upgrades;Extended Properties=&quot;&quot;" command="SELECT * FROM [auto_upgrades]"/>
  </connection>
</connections>
</file>

<file path=xl/sharedStrings.xml><?xml version="1.0" encoding="utf-8"?>
<sst xmlns="http://schemas.openxmlformats.org/spreadsheetml/2006/main" count="5" uniqueCount="5">
  <si>
    <t>Add-on Sales ($)</t>
  </si>
  <si>
    <t>Mean</t>
  </si>
  <si>
    <t>Difference with Mean</t>
  </si>
  <si>
    <t>Difference with Mean Squared</t>
  </si>
  <si>
    <t>IQR (Inter Quartile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</si>
</sst>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06FFA2-8F49-4C1C-BA28-73089E88B0E8}" autoFormatId="16" applyNumberFormats="0" applyBorderFormats="0" applyFontFormats="0" applyPatternFormats="0" applyAlignmentFormats="0" applyWidthHeightFormats="0">
  <queryTableRefresh nextId="8" unboundColumnsRight="2">
    <queryTableFields count="3">
      <queryTableField id="1" name="Add-on Sales ($)" tableColumnId="1"/>
      <queryTableField id="2" dataBound="0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E28023-9E96-44E1-A6CD-6A3B3988BFD6}" name="auto_upgrades" displayName="auto_upgrades" ref="A1:C13" tableType="queryTable" totalsRowCount="1" totalsRowDxfId="4">
  <autoFilter ref="A1:C12" xr:uid="{11C5954D-AA9F-4D75-A28B-96AB73C0B8C2}"/>
  <tableColumns count="3">
    <tableColumn id="1" xr3:uid="{CB4B4148-2E7B-46D5-8D7E-4B91BCC3A083}" uniqueName="1" name="Add-on Sales ($)" totalsRowFunction="average" queryTableFieldId="1" totalsRowDxfId="1"/>
    <tableColumn id="2" xr3:uid="{F5877D7B-DAF7-40E7-A84B-15D341137EF6}" uniqueName="2" name="Difference with Mean" queryTableFieldId="2" dataDxfId="3">
      <calculatedColumnFormula>auto_upgrades[[#This Row],[Add-on Sales ($)]]-auto_upgrades[[#Totals],[Add-on Sales ($)]]</calculatedColumnFormula>
    </tableColumn>
    <tableColumn id="3" xr3:uid="{F1758AC4-DE60-47A3-BC6C-63CC6DAB12B9}" uniqueName="3" name="Difference with Mean Squared" totalsRowFunction="sum" queryTableFieldId="3" dataDxfId="2" totalsRowDxfId="0">
      <calculatedColumnFormula>POWER(auto_upgrades[[#This Row],[Difference with Mean]],2)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30FA-4405-4B48-A7A1-08BF44F36186}">
  <dimension ref="A1:D18"/>
  <sheetViews>
    <sheetView tabSelected="1" topLeftCell="A3" zoomScale="160" zoomScaleNormal="160" workbookViewId="0">
      <selection activeCell="A20" sqref="A20"/>
    </sheetView>
  </sheetViews>
  <sheetFormatPr defaultRowHeight="18.5" x14ac:dyDescent="0.45"/>
  <cols>
    <col min="1" max="1" width="16.140625" bestFit="1" customWidth="1"/>
    <col min="2" max="2" width="20.85546875" bestFit="1" customWidth="1"/>
    <col min="3" max="3" width="28.28515625" bestFit="1" customWidth="1"/>
    <col min="4" max="4" width="89" bestFit="1" customWidth="1"/>
  </cols>
  <sheetData>
    <row r="1" spans="1:4" x14ac:dyDescent="0.45">
      <c r="A1" t="s">
        <v>0</v>
      </c>
      <c r="B1" t="s">
        <v>2</v>
      </c>
      <c r="C1" t="s">
        <v>3</v>
      </c>
    </row>
    <row r="2" spans="1:4" x14ac:dyDescent="0.45">
      <c r="A2">
        <v>5000</v>
      </c>
      <c r="B2">
        <f>auto_upgrades[[#This Row],[Add-on Sales ($)]]-auto_upgrades[[#Totals],[Add-on Sales ($)]]</f>
        <v>1572.7272727272725</v>
      </c>
      <c r="C2">
        <f>POWER(auto_upgrades[[#This Row],[Difference with Mean]],2)</f>
        <v>2473471.0743801645</v>
      </c>
    </row>
    <row r="3" spans="1:4" x14ac:dyDescent="0.45">
      <c r="A3">
        <v>1700</v>
      </c>
      <c r="B3">
        <f>auto_upgrades[[#This Row],[Add-on Sales ($)]]-auto_upgrades[[#Totals],[Add-on Sales ($)]]</f>
        <v>-1727.2727272727275</v>
      </c>
      <c r="C3">
        <f>POWER(auto_upgrades[[#This Row],[Difference with Mean]],2)</f>
        <v>2983471.0743801659</v>
      </c>
    </row>
    <row r="4" spans="1:4" x14ac:dyDescent="0.45">
      <c r="A4">
        <v>8200</v>
      </c>
      <c r="B4">
        <f>auto_upgrades[[#This Row],[Add-on Sales ($)]]-auto_upgrades[[#Totals],[Add-on Sales ($)]]</f>
        <v>4772.7272727272721</v>
      </c>
      <c r="C4">
        <f>POWER(auto_upgrades[[#This Row],[Difference with Mean]],2)</f>
        <v>22778925.619834706</v>
      </c>
    </row>
    <row r="5" spans="1:4" x14ac:dyDescent="0.45">
      <c r="A5">
        <v>1500</v>
      </c>
      <c r="B5">
        <f>auto_upgrades[[#This Row],[Add-on Sales ($)]]-auto_upgrades[[#Totals],[Add-on Sales ($)]]</f>
        <v>-1927.2727272727275</v>
      </c>
      <c r="C5">
        <f>POWER(auto_upgrades[[#This Row],[Difference with Mean]],2)</f>
        <v>3714380.1652892572</v>
      </c>
    </row>
    <row r="6" spans="1:4" x14ac:dyDescent="0.45">
      <c r="A6">
        <v>3300</v>
      </c>
      <c r="B6">
        <f>auto_upgrades[[#This Row],[Add-on Sales ($)]]-auto_upgrades[[#Totals],[Add-on Sales ($)]]</f>
        <v>-127.27272727272748</v>
      </c>
      <c r="C6">
        <f>POWER(auto_upgrades[[#This Row],[Difference with Mean]],2)</f>
        <v>16198.347107438069</v>
      </c>
    </row>
    <row r="7" spans="1:4" x14ac:dyDescent="0.45">
      <c r="A7">
        <v>9000</v>
      </c>
      <c r="B7">
        <f>auto_upgrades[[#This Row],[Add-on Sales ($)]]-auto_upgrades[[#Totals],[Add-on Sales ($)]]</f>
        <v>5572.7272727272721</v>
      </c>
      <c r="C7">
        <f>POWER(auto_upgrades[[#This Row],[Difference with Mean]],2)</f>
        <v>31055289.256198339</v>
      </c>
    </row>
    <row r="8" spans="1:4" x14ac:dyDescent="0.45">
      <c r="A8">
        <v>2000</v>
      </c>
      <c r="B8">
        <f>auto_upgrades[[#This Row],[Add-on Sales ($)]]-auto_upgrades[[#Totals],[Add-on Sales ($)]]</f>
        <v>-1427.2727272727275</v>
      </c>
      <c r="C8">
        <f>POWER(auto_upgrades[[#This Row],[Difference with Mean]],2)</f>
        <v>2037107.4380165294</v>
      </c>
    </row>
    <row r="9" spans="1:4" x14ac:dyDescent="0.45">
      <c r="A9">
        <v>0</v>
      </c>
      <c r="B9">
        <f>auto_upgrades[[#This Row],[Add-on Sales ($)]]-auto_upgrades[[#Totals],[Add-on Sales ($)]]</f>
        <v>-3427.2727272727275</v>
      </c>
      <c r="C9">
        <f>POWER(auto_upgrades[[#This Row],[Difference with Mean]],2)</f>
        <v>11746198.34710744</v>
      </c>
    </row>
    <row r="10" spans="1:4" x14ac:dyDescent="0.45">
      <c r="A10">
        <v>0</v>
      </c>
      <c r="B10">
        <f>auto_upgrades[[#This Row],[Add-on Sales ($)]]-auto_upgrades[[#Totals],[Add-on Sales ($)]]</f>
        <v>-3427.2727272727275</v>
      </c>
      <c r="C10">
        <f>POWER(auto_upgrades[[#This Row],[Difference with Mean]],2)</f>
        <v>11746198.34710744</v>
      </c>
    </row>
    <row r="11" spans="1:4" x14ac:dyDescent="0.45">
      <c r="A11">
        <v>2300</v>
      </c>
      <c r="B11">
        <f>auto_upgrades[[#This Row],[Add-on Sales ($)]]-auto_upgrades[[#Totals],[Add-on Sales ($)]]</f>
        <v>-1127.2727272727275</v>
      </c>
      <c r="C11">
        <f>POWER(auto_upgrades[[#This Row],[Difference with Mean]],2)</f>
        <v>1270743.801652893</v>
      </c>
    </row>
    <row r="12" spans="1:4" x14ac:dyDescent="0.45">
      <c r="A12">
        <v>4700</v>
      </c>
      <c r="B12">
        <f>auto_upgrades[[#This Row],[Add-on Sales ($)]]-auto_upgrades[[#Totals],[Add-on Sales ($)]]</f>
        <v>1272.7272727272725</v>
      </c>
      <c r="C12">
        <f>POWER(auto_upgrades[[#This Row],[Difference with Mean]],2)</f>
        <v>1619834.7107438012</v>
      </c>
    </row>
    <row r="13" spans="1:4" x14ac:dyDescent="0.45">
      <c r="A13" s="1">
        <f>SUBTOTAL(101,auto_upgrades[Add-on Sales ($)])</f>
        <v>3427.2727272727275</v>
      </c>
      <c r="C13" s="1">
        <f>SUBTOTAL(109,auto_upgrades[Difference with Mean Squared])</f>
        <v>91441818.181818157</v>
      </c>
    </row>
    <row r="14" spans="1:4" x14ac:dyDescent="0.45">
      <c r="A14" s="2" t="s">
        <v>1</v>
      </c>
      <c r="C14">
        <f>auto_upgrades[[#Totals],[Difference with Mean Squared]]/(COUNT(auto_upgrades[Add-on Sales ($)]) - 1)</f>
        <v>9144181.8181818165</v>
      </c>
      <c r="D14" s="1" t="str">
        <f ca="1">_xlfn.FORMULATEXT(C14)</f>
        <v>=auto_upgrades[[#Totals],[Difference with Mean Squared]]/(COUNT(auto_upgrades[Add-on Sales ($)]) - 1)</v>
      </c>
    </row>
    <row r="15" spans="1:4" x14ac:dyDescent="0.45">
      <c r="C15">
        <f>SQRT(C14)</f>
        <v>3023.9348237324521</v>
      </c>
      <c r="D15" s="1" t="str">
        <f ca="1">_xlfn.FORMULATEXT(C15)</f>
        <v>=SQRT(C14)</v>
      </c>
    </row>
    <row r="16" spans="1:4" x14ac:dyDescent="0.45">
      <c r="A16" t="s">
        <v>4</v>
      </c>
    </row>
    <row r="17" spans="1:1" x14ac:dyDescent="0.45">
      <c r="A17">
        <f>_xlfn.QUARTILE.EXC(auto_upgrades[Add-on Sales ($)],3) - _xlfn.QUARTILE.EXC(auto_upgrades[Add-on Sales ($)],1)</f>
        <v>3500</v>
      </c>
    </row>
    <row r="18" spans="1:1" x14ac:dyDescent="0.45">
      <c r="A18" t="str">
        <f ca="1">_xlfn.FORMULATEXT(A17)</f>
        <v>=QUARTILE.EXC(auto_upgrades[Add-on Sales ($)],3) - QUARTILE.EXC(auto_upgrades[Add-on Sales ($)],1)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D7C1-FA9D-4625-BAAF-5AEB69472150}">
  <dimension ref="A1"/>
  <sheetViews>
    <sheetView workbookViewId="0"/>
  </sheetViews>
  <sheetFormatPr defaultRowHeight="18.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D 1 I 2 V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A 9 S N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U j Z V V v R c 3 0 g B A A A B A g A A E w A c A E Z v c m 1 1 b G F z L 1 N l Y 3 R p b 2 4 x L m 0 g o h g A K K A U A A A A A A A A A A A A A A A A A A A A A A A A A A A A b V F d a 8 I w F H 0 X + h 9 C t 4 c W W k H Z 9 j D x Q S u y M d k H d f i w j H L X X j U s T S Q 3 E U T 8 7 0 u 1 U w b L Q w L n 3 H v P P S e E p R V a s f z 0 9 g Z B J + j Q G g x W D J z V h d u s D F R I b M g k 2 q D D / M m 1 M y V 6 Z A 5 f E r t T o + t M S 1 c r i v Y z o Z C O 0 F g o M L t o K n x J p p V F Z S k K s 3 v + T m i I P 4 9 x C 4 q / K J w Y s U W W s i f Y S I 9 M d O n q p p g X u X X L 5 U K b b 1 5 k X p N w 4 R f j x U y v R A k y W 2 t R I s / f Z s U E L I w U y J 0 V J f F M V 0 c 4 X W q T N l R 6 5 t I a y K L h D U r o N f 6 Y 7 J a 0 D e O E K S f l 7 9 3 r 3 / b j Q 5 y c r F + F r 9 6 a t j 6 e B / Q t h s J z D i 3 T 4 t E p p Y R 9 t P h I y t x v D Y a G 1 j j 8 v I z M 1 q B W f u J 8 t 8 H L u L k B R d 5 B m 2 1 D U v S P f r L f h 6 O q S p t f B O l / K r q O w 4 Q 9 K n t 3 0 2 2 6 D o c 4 6 A j 1 r 9 r g B 1 B L A Q I t A B Q A A g A I A A 9 S N l U 2 O P g K q A A A A P k A A A A S A A A A A A A A A A A A A A A A A A A A A A B D b 2 5 m a W c v U G F j a 2 F n Z S 5 4 b W x Q S w E C L Q A U A A I A C A A P U j Z V D 8 r p q 6 Q A A A D p A A A A E w A A A A A A A A A A A A A A A A D 0 A A A A W 0 N v b n R l b n R f V H l w Z X N d L n h t b F B L A Q I t A B Q A A g A I A A 9 S N l V W 9 F z f S A E A A A E C A A A T A A A A A A A A A A A A A A A A A O U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I A A A A A A A A k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X 3 V w Z 3 J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1 d G 9 f d X B n c m F k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J U M D k 6 M T Y 6 M z E u N j Q 3 M j A 4 M l o i I C 8 + P E V u d H J 5 I F R 5 c G U 9 I k Z p b G x D b 2 x 1 b W 5 U e X B l c y I g V m F s d W U 9 I n N B d z 0 9 I i A v P j x F b n R y e S B U e X B l P S J G a W x s Q 2 9 s d W 1 u T m F t Z X M i I F Z h b H V l P S J z W y Z x d W 9 0 O 0 F k Z C 1 v b i B T Y W x l c y A o J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X 3 V w Z 3 J h Z G V z L 0 N o Y W 5 n Z W Q g V H l w Z S 5 7 Q W R k L W 9 u I F N h b G V z I C g k K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d X R v X 3 V w Z 3 J h Z G V z L 0 N o Y W 5 n Z W Q g V H l w Z S 5 7 Q W R k L W 9 u I F N h b G V z I C g k K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0 b 1 9 1 c G d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X 3 V w Z 3 J h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9 f d X B n c m F k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W V E W V X D 6 z k 6 I c n j b Y A l G a A A A A A A C A A A A A A A D Z g A A w A A A A B A A A A B y J a k l k c a / N p n u K / n K h Y J I A A A A A A S A A A C g A A A A E A A A A C Q D n J X N L p v O g L s r K n A z Z z x Q A A A A h c Q e U W V h g Q v K n m i 0 + c V B a T v g z t A 9 o e f q 1 / Y L n I v k 0 E M 1 t m J u x U t s n H h W 5 O Q g W 3 X 4 p O T E m 6 O + a M T m h k K x b S A T 6 Y F X G c Z y / y Q F 3 n d L 6 s r L / F s U A A A A o S Z L E z f d / c t B F u t h 0 f 7 + c o 7 k 8 x o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4" ma:contentTypeDescription="Create a new document." ma:contentTypeScope="" ma:versionID="8c9a972091fc480efe7fc2ae691edf11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d9766bec66f161cb988e406521bd70c4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384AA3-9D63-4EEC-BB3C-090AF8FEE367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F435F36-D272-4177-B9CC-FEE7BC8221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7EAF1E-06FB-4DF7-AEFC-E5A12AD29C0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4654999-79A1-4F12-A54D-C0B8E34E2091}">
  <ds:schemaRefs>
    <ds:schemaRef ds:uri="http://schemas.microsoft.com/office/2006/documentManagement/types"/>
    <ds:schemaRef ds:uri="66f168b7-6bd0-4d27-b512-7b1083ead70f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www.w3.org/XML/1998/namespace"/>
    <ds:schemaRef ds:uri="c479ee95-daf5-4ba5-aa9a-a98e0ca7bee0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2022-09-22T09:14:37Z</dcterms:created>
  <dcterms:modified xsi:type="dcterms:W3CDTF">2022-09-22T09:36:22Z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