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hidePivotFieldList="1" defaultThemeVersion="166925"/>
  <mc:AlternateContent xmlns:mc="http://schemas.openxmlformats.org/markup-compatibility/2006">
    <mc:Choice Requires="x15">
      <x15ac:absPath xmlns:x15ac="http://schemas.microsoft.com/office/spreadsheetml/2010/11/ac" url="D:\Project_for_Work\Excel\"/>
    </mc:Choice>
  </mc:AlternateContent>
  <xr:revisionPtr revIDLastSave="0" documentId="10_ncr:8100000_{88E9FAF9-4B78-4C9E-9A06-1FB0DB651505}" xr6:coauthVersionLast="34" xr6:coauthVersionMax="47" xr10:uidLastSave="{00000000-0000-0000-0000-000000000000}"/>
  <bookViews>
    <workbookView xWindow="-108" yWindow="-108" windowWidth="23256" windowHeight="12576" xr2:uid="{C15AD102-0A00-4FBD-8DDE-607D3D16E672}"/>
  </bookViews>
  <sheets>
    <sheet name="Sheet1" sheetId="1" r:id="rId1"/>
    <sheet name="Sheet3" sheetId="3" r:id="rId2"/>
    <sheet name="Data" sheetId="2" r:id="rId3"/>
  </sheets>
  <definedNames>
    <definedName name="NativeTimeline_Sales_Date">#N/A</definedName>
    <definedName name="Slicer_Product_Name">#N/A</definedName>
  </definedNames>
  <calcPr calcId="17902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D3" i="1"/>
  <c r="V11" i="3"/>
  <c r="V10" i="3"/>
  <c r="V9" i="3"/>
  <c r="V8" i="3"/>
  <c r="E4" i="1"/>
  <c r="E5" i="1"/>
  <c r="E6" i="1"/>
  <c r="E7" i="1"/>
  <c r="E8" i="1"/>
  <c r="E9" i="1"/>
  <c r="E10" i="1"/>
  <c r="E11" i="1"/>
  <c r="D4" i="1"/>
  <c r="D5" i="1"/>
  <c r="D6" i="1"/>
  <c r="D7" i="1"/>
  <c r="D8" i="1"/>
  <c r="D9" i="1"/>
  <c r="D10" i="1"/>
  <c r="D11" i="1"/>
  <c r="W10" i="3" l="1"/>
  <c r="W8" i="3"/>
  <c r="W11" i="3"/>
  <c r="W9" i="3"/>
  <c r="I7" i="3"/>
</calcChain>
</file>

<file path=xl/sharedStrings.xml><?xml version="1.0" encoding="utf-8"?>
<sst xmlns="http://schemas.openxmlformats.org/spreadsheetml/2006/main" count="93" uniqueCount="37">
  <si>
    <t>Sales</t>
  </si>
  <si>
    <t>Sales PY</t>
  </si>
  <si>
    <t>Company A</t>
  </si>
  <si>
    <t>Company B</t>
  </si>
  <si>
    <t>Company C</t>
  </si>
  <si>
    <t>Company D</t>
  </si>
  <si>
    <t>Company E</t>
  </si>
  <si>
    <t>Company F</t>
  </si>
  <si>
    <t>Company G</t>
  </si>
  <si>
    <t>Company H</t>
  </si>
  <si>
    <t>Company I</t>
  </si>
  <si>
    <r>
      <t>%+</t>
    </r>
    <r>
      <rPr>
        <sz val="11"/>
        <color theme="1"/>
        <rFont val="Wingdings 3"/>
        <family val="1"/>
        <charset val="2"/>
      </rPr>
      <t>r</t>
    </r>
  </si>
  <si>
    <r>
      <t>%-</t>
    </r>
    <r>
      <rPr>
        <sz val="11"/>
        <color theme="1"/>
        <rFont val="Wingdings 3"/>
        <family val="1"/>
        <charset val="2"/>
      </rPr>
      <t>r</t>
    </r>
  </si>
  <si>
    <t>Headphones</t>
  </si>
  <si>
    <t>Europe</t>
  </si>
  <si>
    <t>Mobile Phones</t>
  </si>
  <si>
    <t>America</t>
  </si>
  <si>
    <t>PlayStation</t>
  </si>
  <si>
    <t>North America</t>
  </si>
  <si>
    <t>Laptops</t>
  </si>
  <si>
    <t>South America</t>
  </si>
  <si>
    <t>Digital Camear</t>
  </si>
  <si>
    <t>Smart TV</t>
  </si>
  <si>
    <t>XBOX</t>
  </si>
  <si>
    <t>Office 365</t>
  </si>
  <si>
    <t>Hard Drives</t>
  </si>
  <si>
    <t>Sales Date</t>
  </si>
  <si>
    <t>Product Name</t>
  </si>
  <si>
    <t>Region</t>
  </si>
  <si>
    <t>Amt</t>
  </si>
  <si>
    <t>Grand Total</t>
  </si>
  <si>
    <t>Sum of Amt</t>
  </si>
  <si>
    <t>X</t>
  </si>
  <si>
    <t>Y</t>
  </si>
  <si>
    <t>Sales Amt</t>
  </si>
  <si>
    <t>Max Sales</t>
  </si>
  <si>
    <t>Percentage of Actual Sales and PY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</si>
</sst>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u/>
      <sz val="11"/>
      <color theme="10"/>
      <name val="Calibri"/>
      <family val="2"/>
    </font>
    <font>
      <sz val="11"/>
      <color theme="1"/>
      <name val="Wingdings 3"/>
      <family val="1"/>
      <charset val="2"/>
    </font>
    <font>
      <b/>
      <sz val="14"/>
      <color theme="0"/>
      <name val="Times New Roman"/>
      <family val="1"/>
    </font>
    <font>
      <sz val="14"/>
      <color theme="1"/>
      <name val="Times New Roman"/>
      <family val="1"/>
    </font>
  </fonts>
  <fills count="5">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0000"/>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theme="4" tint="0.39997558519241921"/>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28">
    <xf numFmtId="0" fontId="0" fillId="0" borderId="0" xfId="0"/>
    <xf numFmtId="0" fontId="0" fillId="0" borderId="0" xfId="0"/>
    <xf numFmtId="0" fontId="0" fillId="0" borderId="0" xfId="0" applyAlignment="1">
      <alignment horizontal="right"/>
    </xf>
    <xf numFmtId="0" fontId="2" fillId="3" borderId="0" xfId="0" applyFont="1" applyFill="1" applyAlignment="1">
      <alignment horizontal="right"/>
    </xf>
    <xf numFmtId="0" fontId="2" fillId="3" borderId="0" xfId="0" applyFont="1" applyFill="1" applyAlignment="1">
      <alignment horizontal="center" vertical="center"/>
    </xf>
    <xf numFmtId="0" fontId="0" fillId="0" borderId="2" xfId="0" applyBorder="1"/>
    <xf numFmtId="1" fontId="0" fillId="0" borderId="2" xfId="0" applyNumberFormat="1" applyBorder="1" applyAlignment="1">
      <alignment horizontal="right"/>
    </xf>
    <xf numFmtId="9" fontId="0" fillId="0" borderId="2" xfId="1" applyFont="1" applyBorder="1"/>
    <xf numFmtId="0" fontId="4" fillId="2" borderId="1" xfId="0" applyFont="1" applyFill="1" applyBorder="1"/>
    <xf numFmtId="0" fontId="0" fillId="0" borderId="0" xfId="0"/>
    <xf numFmtId="0" fontId="7" fillId="4" borderId="0" xfId="0" applyFont="1" applyFill="1" applyAlignment="1">
      <alignment horizontal="center" vertical="center"/>
    </xf>
    <xf numFmtId="14" fontId="8" fillId="0" borderId="2" xfId="0" applyNumberFormat="1" applyFont="1" applyBorder="1"/>
    <xf numFmtId="0" fontId="8" fillId="0" borderId="2" xfId="0" applyFont="1" applyBorder="1"/>
    <xf numFmtId="14" fontId="8" fillId="0" borderId="3" xfId="0" applyNumberFormat="1" applyFont="1" applyBorder="1"/>
    <xf numFmtId="0" fontId="8" fillId="0" borderId="3" xfId="0" applyFont="1" applyBorder="1"/>
    <xf numFmtId="0" fontId="3" fillId="0" borderId="0" xfId="0" applyFont="1"/>
    <xf numFmtId="0" fontId="3" fillId="0" borderId="0" xfId="0" applyFont="1" applyAlignment="1">
      <alignment horizontal="left"/>
    </xf>
    <xf numFmtId="0" fontId="0" fillId="0" borderId="0" xfId="0" pivotButton="1"/>
    <xf numFmtId="0" fontId="0" fillId="0" borderId="0" xfId="0" applyAlignment="1">
      <alignment horizontal="left"/>
    </xf>
    <xf numFmtId="0" fontId="0" fillId="0" borderId="0" xfId="0" applyNumberFormat="1"/>
    <xf numFmtId="0" fontId="2" fillId="0" borderId="4" xfId="0" applyFont="1" applyFill="1" applyBorder="1"/>
    <xf numFmtId="0" fontId="2" fillId="0" borderId="0" xfId="0" applyFont="1" applyFill="1" applyBorder="1"/>
    <xf numFmtId="0" fontId="0" fillId="0" borderId="0" xfId="0" applyBorder="1" applyAlignment="1">
      <alignment horizontal="left"/>
    </xf>
    <xf numFmtId="0" fontId="3" fillId="0" borderId="0" xfId="0" applyNumberFormat="1" applyFont="1"/>
    <xf numFmtId="0" fontId="0" fillId="0" borderId="0" xfId="0" applyFont="1"/>
    <xf numFmtId="0" fontId="3" fillId="0" borderId="0" xfId="0" applyFont="1" applyBorder="1"/>
    <xf numFmtId="9" fontId="0" fillId="0" borderId="2" xfId="1" quotePrefix="1" applyFont="1" applyBorder="1"/>
    <xf numFmtId="9" fontId="0" fillId="0" borderId="2" xfId="1" quotePrefix="1" applyFont="1" applyBorder="1" applyAlignment="1"/>
  </cellXfs>
  <cellStyles count="3">
    <cellStyle name="Hyperlink 2" xfId="2" xr:uid="{9BEA22E7-BE78-4785-9DAA-7758E7F76C55}"/>
    <cellStyle name="Normal" xfId="0" builtinId="0"/>
    <cellStyle name="Percent" xfId="1" builtinId="5"/>
  </cellStyles>
  <dxfs count="8">
    <dxf>
      <font>
        <b val="0"/>
        <i val="0"/>
        <strike val="0"/>
        <condense val="0"/>
        <extend val="0"/>
        <outline val="0"/>
        <shadow val="0"/>
        <u val="none"/>
        <vertAlign val="baseline"/>
        <sz val="14"/>
        <color theme="1"/>
        <name val="Times New Roman"/>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Times New Roman"/>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Times New Roman"/>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Times New Roman"/>
        <family val="1"/>
        <scheme val="none"/>
      </font>
      <numFmt numFmtId="164" formatCode="m/d/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Times New Roman"/>
        <family val="1"/>
        <scheme val="none"/>
      </font>
    </dxf>
    <dxf>
      <font>
        <b/>
        <i val="0"/>
        <strike val="0"/>
        <condense val="0"/>
        <extend val="0"/>
        <outline val="0"/>
        <shadow val="0"/>
        <u val="none"/>
        <vertAlign val="baseline"/>
        <sz val="14"/>
        <color theme="0"/>
        <name val="Times New Roman"/>
        <family val="1"/>
        <scheme val="none"/>
      </font>
      <fill>
        <patternFill patternType="solid">
          <fgColor indexed="64"/>
          <bgColor rgb="FFFF0000"/>
        </patternFill>
      </fill>
      <alignment horizontal="center" vertical="center" textRotation="0" wrapText="0" indent="0" justifyLastLine="0" shrinkToFit="0" readingOrder="0"/>
    </dxf>
    <dxf>
      <font>
        <b/>
        <color theme="1"/>
      </font>
      <border>
        <bottom style="thin">
          <color theme="9"/>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No Fill No Border" pivot="0" table="0" count="2" xr9:uid="{5BF081D6-0501-439F-956C-598F7BF65C3F}">
      <tableStyleElement type="wholeTable" dxfId="7"/>
      <tableStyleElement type="headerRow"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hyperlink" Target="https://pixabay.com/en/world-map-earth-global-continents-146505/" TargetMode="Externa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955375620540347E-2"/>
          <c:y val="0.15122705482004023"/>
          <c:w val="0.93677060066632079"/>
          <c:h val="0.43224196334432546"/>
        </c:manualLayout>
      </c:layout>
      <c:scatterChart>
        <c:scatterStyle val="lineMarker"/>
        <c:varyColors val="0"/>
        <c:ser>
          <c:idx val="1"/>
          <c:order val="0"/>
          <c:tx>
            <c:strRef>
              <c:f>Sheet1!$D$2</c:f>
              <c:strCache>
                <c:ptCount val="1"/>
                <c:pt idx="0">
                  <c:v>%+r</c:v>
                </c:pt>
              </c:strCache>
            </c:strRef>
          </c:tx>
          <c:spPr>
            <a:ln w="19050" cap="rnd">
              <a:noFill/>
              <a:round/>
            </a:ln>
            <a:effectLst/>
          </c:spPr>
          <c:marker>
            <c:symbol val="circle"/>
            <c:size val="5"/>
            <c:spPr>
              <a:noFill/>
              <a:ln w="19050" cmpd="dbl">
                <a:noFill/>
              </a:ln>
              <a:effectLst/>
            </c:spPr>
          </c:marker>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34925" cap="flat" cmpd="sng" algn="ctr">
                <a:solidFill>
                  <a:srgbClr val="FFFF00"/>
                </a:solidFill>
                <a:round/>
                <a:headEnd type="triangle" w="lg" len="med"/>
              </a:ln>
              <a:effectLst/>
            </c:spPr>
          </c:errBars>
          <c:yVal>
            <c:numRef>
              <c:f>Sheet1!$D$3:$D$11</c:f>
              <c:numCache>
                <c:formatCode>0%</c:formatCode>
                <c:ptCount val="9"/>
                <c:pt idx="0">
                  <c:v>9.0909090909090912E-2</c:v>
                </c:pt>
                <c:pt idx="1">
                  <c:v>0.16666666666666666</c:v>
                </c:pt>
                <c:pt idx="2">
                  <c:v>0.1</c:v>
                </c:pt>
                <c:pt idx="3">
                  <c:v>0</c:v>
                </c:pt>
                <c:pt idx="4">
                  <c:v>0.08</c:v>
                </c:pt>
                <c:pt idx="5">
                  <c:v>0.28749999999999998</c:v>
                </c:pt>
                <c:pt idx="6">
                  <c:v>0.34444444444444444</c:v>
                </c:pt>
                <c:pt idx="7">
                  <c:v>0</c:v>
                </c:pt>
                <c:pt idx="8">
                  <c:v>0</c:v>
                </c:pt>
              </c:numCache>
            </c:numRef>
          </c:yVal>
          <c:smooth val="0"/>
          <c:extLst>
            <c:ext xmlns:c16="http://schemas.microsoft.com/office/drawing/2014/chart" uri="{C3380CC4-5D6E-409C-BE32-E72D297353CC}">
              <c16:uniqueId val="{00000002-9280-4E1C-B353-4CEE06F6FA7C}"/>
            </c:ext>
          </c:extLst>
        </c:ser>
        <c:ser>
          <c:idx val="0"/>
          <c:order val="1"/>
          <c:tx>
            <c:strRef>
              <c:f>Sheet1!$E$2</c:f>
              <c:strCache>
                <c:ptCount val="1"/>
                <c:pt idx="0">
                  <c:v>%-r</c:v>
                </c:pt>
              </c:strCache>
            </c:strRef>
          </c:tx>
          <c:spPr>
            <a:ln w="19050" cap="rnd">
              <a:noFill/>
              <a:round/>
            </a:ln>
            <a:effectLst/>
          </c:spPr>
          <c:marker>
            <c:symbol val="circle"/>
            <c:size val="5"/>
            <c:spPr>
              <a:noFill/>
              <a:ln w="9525">
                <a:noFill/>
              </a:ln>
              <a:effectLst/>
            </c:spPr>
          </c:marker>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34925" cap="flat" cmpd="sng" algn="ctr">
                <a:solidFill>
                  <a:srgbClr val="FF0000"/>
                </a:solidFill>
                <a:round/>
                <a:headEnd type="none" w="lg" len="med"/>
                <a:tailEnd type="triangle" w="lg" len="med"/>
              </a:ln>
              <a:effectLst/>
            </c:spPr>
          </c:errBars>
          <c:yVal>
            <c:numRef>
              <c:f>Sheet1!$E$3:$E$11</c:f>
              <c:numCache>
                <c:formatCode>0%</c:formatCode>
                <c:ptCount val="9"/>
                <c:pt idx="0">
                  <c:v>0</c:v>
                </c:pt>
                <c:pt idx="1">
                  <c:v>0</c:v>
                </c:pt>
                <c:pt idx="2">
                  <c:v>0</c:v>
                </c:pt>
                <c:pt idx="3">
                  <c:v>7.857142857142857E-2</c:v>
                </c:pt>
                <c:pt idx="4">
                  <c:v>0</c:v>
                </c:pt>
                <c:pt idx="5">
                  <c:v>0</c:v>
                </c:pt>
                <c:pt idx="6">
                  <c:v>0</c:v>
                </c:pt>
                <c:pt idx="7">
                  <c:v>0.35</c:v>
                </c:pt>
                <c:pt idx="8">
                  <c:v>9.166666666666666E-2</c:v>
                </c:pt>
              </c:numCache>
            </c:numRef>
          </c:yVal>
          <c:smooth val="0"/>
          <c:extLst>
            <c:ext xmlns:c16="http://schemas.microsoft.com/office/drawing/2014/chart" uri="{C3380CC4-5D6E-409C-BE32-E72D297353CC}">
              <c16:uniqueId val="{00000003-9280-4E1C-B353-4CEE06F6FA7C}"/>
            </c:ext>
          </c:extLst>
        </c:ser>
        <c:dLbls>
          <c:dLblPos val="t"/>
          <c:showLegendKey val="0"/>
          <c:showVal val="1"/>
          <c:showCatName val="0"/>
          <c:showSerName val="0"/>
          <c:showPercent val="0"/>
          <c:showBubbleSize val="0"/>
        </c:dLbls>
        <c:axId val="397468200"/>
        <c:axId val="397467216"/>
      </c:scatterChart>
      <c:valAx>
        <c:axId val="397468200"/>
        <c:scaling>
          <c:orientation val="minMax"/>
        </c:scaling>
        <c:delete val="0"/>
        <c:axPos val="b"/>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467216"/>
        <c:crosses val="autoZero"/>
        <c:crossBetween val="midCat"/>
      </c:valAx>
      <c:valAx>
        <c:axId val="397467216"/>
        <c:scaling>
          <c:orientation val="minMax"/>
        </c:scaling>
        <c:delete val="1"/>
        <c:axPos val="l"/>
        <c:numFmt formatCode="0%" sourceLinked="1"/>
        <c:majorTickMark val="none"/>
        <c:minorTickMark val="none"/>
        <c:tickLblPos val="nextTo"/>
        <c:crossAx val="397468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666666666666664E-2"/>
          <c:y val="6.9444444444444448E-2"/>
          <c:w val="0.93888888888888888"/>
          <c:h val="0.79081802274715662"/>
        </c:manualLayout>
      </c:layout>
      <c:barChart>
        <c:barDir val="col"/>
        <c:grouping val="clustered"/>
        <c:varyColors val="0"/>
        <c:ser>
          <c:idx val="0"/>
          <c:order val="0"/>
          <c:tx>
            <c:strRef>
              <c:f>Sheet1!$B$2</c:f>
              <c:strCache>
                <c:ptCount val="1"/>
                <c:pt idx="0">
                  <c:v>Sales</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Sheet1!$A$3:$A$11</c:f>
              <c:strCache>
                <c:ptCount val="9"/>
                <c:pt idx="0">
                  <c:v>Company A</c:v>
                </c:pt>
                <c:pt idx="1">
                  <c:v>Company B</c:v>
                </c:pt>
                <c:pt idx="2">
                  <c:v>Company C</c:v>
                </c:pt>
                <c:pt idx="3">
                  <c:v>Company D</c:v>
                </c:pt>
                <c:pt idx="4">
                  <c:v>Company E</c:v>
                </c:pt>
                <c:pt idx="5">
                  <c:v>Company F</c:v>
                </c:pt>
                <c:pt idx="6">
                  <c:v>Company G</c:v>
                </c:pt>
                <c:pt idx="7">
                  <c:v>Company H</c:v>
                </c:pt>
                <c:pt idx="8">
                  <c:v>Company I</c:v>
                </c:pt>
              </c:strCache>
            </c:strRef>
          </c:cat>
          <c:val>
            <c:numRef>
              <c:f>Sheet1!$B$3:$B$11</c:f>
              <c:numCache>
                <c:formatCode>0</c:formatCode>
                <c:ptCount val="9"/>
                <c:pt idx="0">
                  <c:v>120</c:v>
                </c:pt>
                <c:pt idx="1">
                  <c:v>105</c:v>
                </c:pt>
                <c:pt idx="2">
                  <c:v>110</c:v>
                </c:pt>
                <c:pt idx="3">
                  <c:v>129</c:v>
                </c:pt>
                <c:pt idx="4">
                  <c:v>108</c:v>
                </c:pt>
                <c:pt idx="5">
                  <c:v>103</c:v>
                </c:pt>
                <c:pt idx="6">
                  <c:v>121</c:v>
                </c:pt>
                <c:pt idx="7">
                  <c:v>117</c:v>
                </c:pt>
                <c:pt idx="8">
                  <c:v>109</c:v>
                </c:pt>
              </c:numCache>
            </c:numRef>
          </c:val>
          <c:extLst>
            <c:ext xmlns:c16="http://schemas.microsoft.com/office/drawing/2014/chart" uri="{C3380CC4-5D6E-409C-BE32-E72D297353CC}">
              <c16:uniqueId val="{00000000-9FC2-4065-92C5-C254C15F06A0}"/>
            </c:ext>
          </c:extLst>
        </c:ser>
        <c:dLbls>
          <c:showLegendKey val="0"/>
          <c:showVal val="0"/>
          <c:showCatName val="0"/>
          <c:showSerName val="0"/>
          <c:showPercent val="0"/>
          <c:showBubbleSize val="0"/>
        </c:dLbls>
        <c:gapWidth val="219"/>
        <c:overlap val="-27"/>
        <c:axId val="509154176"/>
        <c:axId val="509154504"/>
      </c:barChart>
      <c:catAx>
        <c:axId val="50915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54504"/>
        <c:crosses val="autoZero"/>
        <c:auto val="1"/>
        <c:lblAlgn val="ctr"/>
        <c:lblOffset val="100"/>
        <c:noMultiLvlLbl val="0"/>
      </c:catAx>
      <c:valAx>
        <c:axId val="509154504"/>
        <c:scaling>
          <c:orientation val="minMax"/>
        </c:scaling>
        <c:delete val="1"/>
        <c:axPos val="l"/>
        <c:numFmt formatCode="0" sourceLinked="1"/>
        <c:majorTickMark val="none"/>
        <c:minorTickMark val="none"/>
        <c:tickLblPos val="nextTo"/>
        <c:crossAx val="50915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ubbleChart>
        <c:varyColors val="0"/>
        <c:ser>
          <c:idx val="0"/>
          <c:order val="0"/>
          <c:tx>
            <c:v>Region</c:v>
          </c:tx>
          <c:spPr>
            <a:solidFill>
              <a:schemeClr val="accent1"/>
            </a:solidFill>
            <a:ln w="25400">
              <a:noFill/>
            </a:ln>
            <a:effectLst/>
          </c:spPr>
          <c:invertIfNegative val="0"/>
          <c:dLbls>
            <c:dLbl>
              <c:idx val="0"/>
              <c:tx>
                <c:rich>
                  <a:bodyPr/>
                  <a:lstStyle/>
                  <a:p>
                    <a:fld id="{D94E1F7F-D1F1-4988-A368-FEB4425BE6AB}" type="CELLRANGE">
                      <a:rPr lang="en-US"/>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58D8-4810-BE12-A2D53626C360}"/>
                </c:ext>
              </c:extLst>
            </c:dLbl>
            <c:dLbl>
              <c:idx val="1"/>
              <c:tx>
                <c:rich>
                  <a:bodyPr/>
                  <a:lstStyle/>
                  <a:p>
                    <a:fld id="{CB05E443-7D13-49F1-A583-49CC774E0240}" type="CELLRANGE">
                      <a:rPr lang="en-US"/>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58D8-4810-BE12-A2D53626C360}"/>
                </c:ext>
              </c:extLst>
            </c:dLbl>
            <c:dLbl>
              <c:idx val="2"/>
              <c:tx>
                <c:rich>
                  <a:bodyPr/>
                  <a:lstStyle/>
                  <a:p>
                    <a:fld id="{526B3003-1B09-4830-9C8C-85CF26948E19}" type="CELLRANGE">
                      <a:rPr lang="en-US"/>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58D8-4810-BE12-A2D53626C360}"/>
                </c:ext>
              </c:extLst>
            </c:dLbl>
            <c:dLbl>
              <c:idx val="3"/>
              <c:tx>
                <c:rich>
                  <a:bodyPr/>
                  <a:lstStyle/>
                  <a:p>
                    <a:fld id="{301F9754-E1A2-40F9-974D-7E24C1C88FE3}" type="CELLRANGE">
                      <a:rPr lang="en-US"/>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58D8-4810-BE12-A2D53626C3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Sheet3!$T$8:$T$11</c:f>
              <c:numCache>
                <c:formatCode>General</c:formatCode>
                <c:ptCount val="4"/>
                <c:pt idx="0">
                  <c:v>8.5</c:v>
                </c:pt>
                <c:pt idx="1">
                  <c:v>4.5</c:v>
                </c:pt>
                <c:pt idx="2">
                  <c:v>2.2000000000000002</c:v>
                </c:pt>
                <c:pt idx="3">
                  <c:v>7</c:v>
                </c:pt>
              </c:numCache>
            </c:numRef>
          </c:xVal>
          <c:yVal>
            <c:numRef>
              <c:f>Sheet3!$U$8:$U$11</c:f>
              <c:numCache>
                <c:formatCode>General</c:formatCode>
                <c:ptCount val="4"/>
                <c:pt idx="0">
                  <c:v>8</c:v>
                </c:pt>
                <c:pt idx="1">
                  <c:v>3</c:v>
                </c:pt>
                <c:pt idx="2">
                  <c:v>8</c:v>
                </c:pt>
                <c:pt idx="3">
                  <c:v>5</c:v>
                </c:pt>
              </c:numCache>
            </c:numRef>
          </c:yVal>
          <c:bubbleSize>
            <c:numRef>
              <c:f>Sheet3!$V$8:$V$11</c:f>
              <c:numCache>
                <c:formatCode>General</c:formatCode>
                <c:ptCount val="4"/>
                <c:pt idx="0">
                  <c:v>21119700</c:v>
                </c:pt>
                <c:pt idx="1">
                  <c:v>9653580</c:v>
                </c:pt>
                <c:pt idx="2">
                  <c:v>18679200</c:v>
                </c:pt>
                <c:pt idx="3">
                  <c:v>19666100</c:v>
                </c:pt>
              </c:numCache>
            </c:numRef>
          </c:bubbleSize>
          <c:bubble3D val="0"/>
          <c:extLst>
            <c:ext xmlns:c15="http://schemas.microsoft.com/office/drawing/2012/chart" uri="{02D57815-91ED-43cb-92C2-25804820EDAC}">
              <c15:datalabelsRange>
                <c15:f>Sheet3!$V$8:$V$11</c15:f>
                <c15:dlblRangeCache>
                  <c:ptCount val="4"/>
                  <c:pt idx="0">
                    <c:v>21119700</c:v>
                  </c:pt>
                  <c:pt idx="1">
                    <c:v>9653580</c:v>
                  </c:pt>
                  <c:pt idx="2">
                    <c:v>18679200</c:v>
                  </c:pt>
                  <c:pt idx="3">
                    <c:v>19666100</c:v>
                  </c:pt>
                </c15:dlblRangeCache>
              </c15:datalabelsRange>
            </c:ext>
            <c:ext xmlns:c16="http://schemas.microsoft.com/office/drawing/2014/chart" uri="{C3380CC4-5D6E-409C-BE32-E72D297353CC}">
              <c16:uniqueId val="{00000004-58D8-4810-BE12-A2D53626C360}"/>
            </c:ext>
          </c:extLst>
        </c:ser>
        <c:ser>
          <c:idx val="1"/>
          <c:order val="1"/>
          <c:tx>
            <c:strRef>
              <c:f>Sheet3!$W$7</c:f>
              <c:strCache>
                <c:ptCount val="1"/>
                <c:pt idx="0">
                  <c:v>Max Sales</c:v>
                </c:pt>
              </c:strCache>
            </c:strRef>
          </c:tx>
          <c:spPr>
            <a:solidFill>
              <a:schemeClr val="accent2"/>
            </a:solidFill>
            <a:ln w="25400">
              <a:noFill/>
            </a:ln>
            <a:effectLst/>
          </c:spPr>
          <c:invertIfNegative val="0"/>
          <c:dLbls>
            <c:delete val="1"/>
          </c:dLbls>
          <c:xVal>
            <c:numRef>
              <c:f>Sheet3!$T$8:$T$11</c:f>
              <c:numCache>
                <c:formatCode>General</c:formatCode>
                <c:ptCount val="4"/>
                <c:pt idx="0">
                  <c:v>8.5</c:v>
                </c:pt>
                <c:pt idx="1">
                  <c:v>4.5</c:v>
                </c:pt>
                <c:pt idx="2">
                  <c:v>2.2000000000000002</c:v>
                </c:pt>
                <c:pt idx="3">
                  <c:v>7</c:v>
                </c:pt>
              </c:numCache>
            </c:numRef>
          </c:xVal>
          <c:yVal>
            <c:numRef>
              <c:f>Sheet3!$U$8:$U$11</c:f>
              <c:numCache>
                <c:formatCode>General</c:formatCode>
                <c:ptCount val="4"/>
                <c:pt idx="0">
                  <c:v>8</c:v>
                </c:pt>
                <c:pt idx="1">
                  <c:v>3</c:v>
                </c:pt>
                <c:pt idx="2">
                  <c:v>8</c:v>
                </c:pt>
                <c:pt idx="3">
                  <c:v>5</c:v>
                </c:pt>
              </c:numCache>
            </c:numRef>
          </c:yVal>
          <c:bubbleSize>
            <c:numRef>
              <c:f>Sheet3!$W$8:$W$11</c:f>
              <c:numCache>
                <c:formatCode>General</c:formatCode>
                <c:ptCount val="4"/>
                <c:pt idx="0">
                  <c:v>21119700</c:v>
                </c:pt>
                <c:pt idx="1">
                  <c:v>0</c:v>
                </c:pt>
                <c:pt idx="2">
                  <c:v>0</c:v>
                </c:pt>
                <c:pt idx="3">
                  <c:v>0</c:v>
                </c:pt>
              </c:numCache>
            </c:numRef>
          </c:bubbleSize>
          <c:bubble3D val="0"/>
          <c:extLst>
            <c:ext xmlns:c16="http://schemas.microsoft.com/office/drawing/2014/chart" uri="{C3380CC4-5D6E-409C-BE32-E72D297353CC}">
              <c16:uniqueId val="{00000009-58D8-4810-BE12-A2D53626C360}"/>
            </c:ext>
          </c:extLst>
        </c:ser>
        <c:dLbls>
          <c:dLblPos val="ctr"/>
          <c:showLegendKey val="0"/>
          <c:showVal val="1"/>
          <c:showCatName val="0"/>
          <c:showSerName val="0"/>
          <c:showPercent val="0"/>
          <c:showBubbleSize val="0"/>
        </c:dLbls>
        <c:bubbleScale val="50"/>
        <c:showNegBubbles val="0"/>
        <c:axId val="540302992"/>
        <c:axId val="540302008"/>
      </c:bubbleChart>
      <c:valAx>
        <c:axId val="540302992"/>
        <c:scaling>
          <c:orientation val="minMax"/>
          <c:max val="10"/>
        </c:scaling>
        <c:delete val="1"/>
        <c:axPos val="b"/>
        <c:numFmt formatCode="General" sourceLinked="1"/>
        <c:majorTickMark val="out"/>
        <c:minorTickMark val="none"/>
        <c:tickLblPos val="nextTo"/>
        <c:crossAx val="540302008"/>
        <c:crosses val="autoZero"/>
        <c:crossBetween val="midCat"/>
      </c:valAx>
      <c:valAx>
        <c:axId val="540302008"/>
        <c:scaling>
          <c:orientation val="minMax"/>
          <c:max val="10"/>
        </c:scaling>
        <c:delete val="1"/>
        <c:axPos val="l"/>
        <c:numFmt formatCode="General" sourceLinked="1"/>
        <c:majorTickMark val="out"/>
        <c:minorTickMark val="none"/>
        <c:tickLblPos val="nextTo"/>
        <c:crossAx val="540302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480060</xdr:colOff>
      <xdr:row>0</xdr:row>
      <xdr:rowOff>0</xdr:rowOff>
    </xdr:from>
    <xdr:to>
      <xdr:col>20</xdr:col>
      <xdr:colOff>15240</xdr:colOff>
      <xdr:row>12</xdr:row>
      <xdr:rowOff>137160</xdr:rowOff>
    </xdr:to>
    <xdr:graphicFrame macro="">
      <xdr:nvGraphicFramePr>
        <xdr:cNvPr id="4" name="Chart 3">
          <a:extLst>
            <a:ext uri="{FF2B5EF4-FFF2-40B4-BE49-F238E27FC236}">
              <a16:creationId xmlns:a16="http://schemas.microsoft.com/office/drawing/2014/main" id="{3099E7D4-9CC8-415F-A246-593FEC336B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297180</xdr:colOff>
      <xdr:row>5</xdr:row>
      <xdr:rowOff>99060</xdr:rowOff>
    </xdr:from>
    <xdr:to>
      <xdr:col>19</xdr:col>
      <xdr:colOff>281940</xdr:colOff>
      <xdr:row>21</xdr:row>
      <xdr:rowOff>76200</xdr:rowOff>
    </xdr:to>
    <xdr:graphicFrame macro="">
      <xdr:nvGraphicFramePr>
        <xdr:cNvPr id="5" name="Chart 4">
          <a:extLst>
            <a:ext uri="{FF2B5EF4-FFF2-40B4-BE49-F238E27FC236}">
              <a16:creationId xmlns:a16="http://schemas.microsoft.com/office/drawing/2014/main" id="{22AD5A05-C80A-4F63-AA4E-AF736E054B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0.29417</cdr:x>
      <cdr:y>0.01424</cdr:y>
    </cdr:from>
    <cdr:to>
      <cdr:x>0.6204</cdr:x>
      <cdr:y>0.14826</cdr:y>
    </cdr:to>
    <cdr:sp macro="" textlink="">
      <cdr:nvSpPr>
        <cdr:cNvPr id="2" name="TextBox 1">
          <a:extLst xmlns:a="http://schemas.openxmlformats.org/drawingml/2006/main">
            <a:ext uri="{FF2B5EF4-FFF2-40B4-BE49-F238E27FC236}">
              <a16:creationId xmlns:a16="http://schemas.microsoft.com/office/drawing/2014/main" id="{BB3F731F-1973-4E58-9162-058F56E8ACD6}"/>
            </a:ext>
          </a:extLst>
        </cdr:cNvPr>
        <cdr:cNvSpPr txBox="1"/>
      </cdr:nvSpPr>
      <cdr:spPr>
        <a:xfrm xmlns:a="http://schemas.openxmlformats.org/drawingml/2006/main">
          <a:off x="2373859" y="34409"/>
          <a:ext cx="2632481" cy="32373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SG" sz="1600" b="1">
              <a:solidFill>
                <a:schemeClr val="tx2"/>
              </a:solidFill>
            </a:rPr>
            <a:t>Actual Sales Vs PY</a:t>
          </a:r>
          <a:r>
            <a:rPr lang="en-SG" sz="1600" b="1" baseline="0">
              <a:solidFill>
                <a:schemeClr val="tx2"/>
              </a:solidFill>
            </a:rPr>
            <a:t> Sales</a:t>
          </a:r>
          <a:endParaRPr lang="en-SG" sz="1600" b="1">
            <a:solidFill>
              <a:schemeClr val="tx2"/>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0.03862</cdr:x>
      <cdr:y>0.85827</cdr:y>
    </cdr:from>
    <cdr:to>
      <cdr:x>0.98539</cdr:x>
      <cdr:y>0.85827</cdr:y>
    </cdr:to>
    <cdr:cxnSp macro="">
      <cdr:nvCxnSpPr>
        <cdr:cNvPr id="3" name="Straight Connector 2">
          <a:extLst xmlns:a="http://schemas.openxmlformats.org/drawingml/2006/main">
            <a:ext uri="{FF2B5EF4-FFF2-40B4-BE49-F238E27FC236}">
              <a16:creationId xmlns:a16="http://schemas.microsoft.com/office/drawing/2014/main" id="{24909736-F65B-4472-81BD-531C9AAE19C4}"/>
            </a:ext>
          </a:extLst>
        </cdr:cNvPr>
        <cdr:cNvCxnSpPr/>
      </cdr:nvCxnSpPr>
      <cdr:spPr>
        <a:xfrm xmlns:a="http://schemas.openxmlformats.org/drawingml/2006/main">
          <a:off x="281940" y="2491740"/>
          <a:ext cx="6911340" cy="0"/>
        </a:xfrm>
        <a:prstGeom xmlns:a="http://schemas.openxmlformats.org/drawingml/2006/main" prst="line">
          <a:avLst/>
        </a:prstGeom>
        <a:ln xmlns:a="http://schemas.openxmlformats.org/drawingml/2006/main" w="3810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2</xdr:col>
      <xdr:colOff>601980</xdr:colOff>
      <xdr:row>0</xdr:row>
      <xdr:rowOff>167640</xdr:rowOff>
    </xdr:from>
    <xdr:to>
      <xdr:col>13</xdr:col>
      <xdr:colOff>274320</xdr:colOff>
      <xdr:row>16</xdr:row>
      <xdr:rowOff>60960</xdr:rowOff>
    </xdr:to>
    <xdr:graphicFrame macro="">
      <xdr:nvGraphicFramePr>
        <xdr:cNvPr id="2" name="Chart 1">
          <a:extLst>
            <a:ext uri="{FF2B5EF4-FFF2-40B4-BE49-F238E27FC236}">
              <a16:creationId xmlns:a16="http://schemas.microsoft.com/office/drawing/2014/main" id="{DBF57C96-90FA-406A-99E9-515C38EBA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312420</xdr:colOff>
      <xdr:row>0</xdr:row>
      <xdr:rowOff>160020</xdr:rowOff>
    </xdr:from>
    <xdr:to>
      <xdr:col>16</xdr:col>
      <xdr:colOff>457200</xdr:colOff>
      <xdr:row>16</xdr:row>
      <xdr:rowOff>76200</xdr:rowOff>
    </xdr:to>
    <mc:AlternateContent xmlns:mc="http://schemas.openxmlformats.org/markup-compatibility/2006" xmlns:a14="http://schemas.microsoft.com/office/drawing/2010/main">
      <mc:Choice Requires="a14">
        <xdr:graphicFrame macro="">
          <xdr:nvGraphicFramePr>
            <xdr:cNvPr id="3" name="Product Name">
              <a:extLst>
                <a:ext uri="{FF2B5EF4-FFF2-40B4-BE49-F238E27FC236}">
                  <a16:creationId xmlns:a16="http://schemas.microsoft.com/office/drawing/2014/main" id="{46D049AE-0492-4553-B410-091C52A89C4C}"/>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7299960" y="160020"/>
              <a:ext cx="1973580" cy="284226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594360</xdr:colOff>
      <xdr:row>16</xdr:row>
      <xdr:rowOff>91440</xdr:rowOff>
    </xdr:from>
    <xdr:to>
      <xdr:col>16</xdr:col>
      <xdr:colOff>464820</xdr:colOff>
      <xdr:row>23</xdr:row>
      <xdr:rowOff>68580</xdr:rowOff>
    </xdr:to>
    <mc:AlternateContent xmlns:mc="http://schemas.openxmlformats.org/markup-compatibility/2006" xmlns:tsle="http://schemas.microsoft.com/office/drawing/2012/timeslicer">
      <mc:Choice Requires="tsle">
        <xdr:graphicFrame macro="">
          <xdr:nvGraphicFramePr>
            <xdr:cNvPr id="4" name="Sales Date">
              <a:extLst>
                <a:ext uri="{FF2B5EF4-FFF2-40B4-BE49-F238E27FC236}">
                  <a16:creationId xmlns:a16="http://schemas.microsoft.com/office/drawing/2014/main" id="{7300BD89-CAF4-4590-81C9-4286FB5359E1}"/>
                </a:ext>
              </a:extLst>
            </xdr:cNvPr>
            <xdr:cNvGraphicFramePr/>
          </xdr:nvGraphicFramePr>
          <xdr:xfrm>
            <a:off x="0" y="0"/>
            <a:ext cx="0" cy="0"/>
          </xdr:xfrm>
          <a:graphic>
            <a:graphicData uri="http://schemas.microsoft.com/office/drawing/2012/timeslicer">
              <tsle:timeslicer name="Sales Date"/>
            </a:graphicData>
          </a:graphic>
        </xdr:graphicFrame>
      </mc:Choice>
      <mc:Fallback xmlns="">
        <xdr:sp macro="" textlink="">
          <xdr:nvSpPr>
            <xdr:cNvPr id="0" name=""/>
            <xdr:cNvSpPr>
              <a:spLocks noTextEdit="1"/>
            </xdr:cNvSpPr>
          </xdr:nvSpPr>
          <xdr:spPr>
            <a:xfrm>
              <a:off x="594360" y="3017520"/>
              <a:ext cx="8686800" cy="125730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506.01824085648" createdVersion="7" refreshedVersion="7" minRefreshableVersion="3" recordCount="30" xr:uid="{0F84380D-3C31-4F71-855C-A877445B328E}">
  <cacheSource type="worksheet">
    <worksheetSource name="Data"/>
  </cacheSource>
  <cacheFields count="4">
    <cacheField name="Sales Date" numFmtId="14">
      <sharedItems containsSemiMixedTypes="0" containsNonDate="0" containsDate="1" containsString="0" minDate="2016-01-08T00:00:00" maxDate="2016-12-30T00:00:00" count="28">
        <d v="2016-10-28T00:00:00"/>
        <d v="2016-11-30T00:00:00"/>
        <d v="2016-07-06T00:00:00"/>
        <d v="2016-06-05T00:00:00"/>
        <d v="2016-04-28T00:00:00"/>
        <d v="2016-01-23T00:00:00"/>
        <d v="2016-03-03T00:00:00"/>
        <d v="2016-07-31T00:00:00"/>
        <d v="2016-01-14T00:00:00"/>
        <d v="2016-09-15T00:00:00"/>
        <d v="2016-12-24T00:00:00"/>
        <d v="2016-01-08T00:00:00"/>
        <d v="2016-03-05T00:00:00"/>
        <d v="2016-08-27T00:00:00"/>
        <d v="2016-12-27T00:00:00"/>
        <d v="2016-12-29T00:00:00"/>
        <d v="2016-07-29T00:00:00"/>
        <d v="2016-06-07T00:00:00"/>
        <d v="2016-06-27T00:00:00"/>
        <d v="2016-09-28T00:00:00"/>
        <d v="2016-07-24T00:00:00"/>
        <d v="2016-07-14T00:00:00"/>
        <d v="2016-02-10T00:00:00"/>
        <d v="2016-03-09T00:00:00"/>
        <d v="2016-10-02T00:00:00"/>
        <d v="2016-08-19T00:00:00"/>
        <d v="2016-10-26T00:00:00"/>
        <d v="2016-11-26T00:00:00"/>
      </sharedItems>
    </cacheField>
    <cacheField name="Product Name" numFmtId="0">
      <sharedItems count="9">
        <s v="Headphones"/>
        <s v="Mobile Phones"/>
        <s v="PlayStation"/>
        <s v="Laptops"/>
        <s v="Digital Camear"/>
        <s v="Smart TV"/>
        <s v="XBOX"/>
        <s v="Office 365"/>
        <s v="Hard Drives"/>
      </sharedItems>
    </cacheField>
    <cacheField name="Region" numFmtId="0">
      <sharedItems count="4">
        <s v="Europe"/>
        <s v="America"/>
        <s v="North America"/>
        <s v="South America"/>
      </sharedItems>
    </cacheField>
    <cacheField name="Amt" numFmtId="0">
      <sharedItems containsSemiMixedTypes="0" containsString="0" containsNumber="1" containsInteger="1" minValue="12000" maxValue="8640000"/>
    </cacheField>
  </cacheFields>
  <extLst>
    <ext xmlns:x14="http://schemas.microsoft.com/office/spreadsheetml/2009/9/main" uri="{725AE2AE-9491-48be-B2B4-4EB974FC3084}">
      <x14:pivotCacheDefinition pivotCacheId="2253587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12000"/>
  </r>
  <r>
    <x v="1"/>
    <x v="1"/>
    <x v="1"/>
    <n v="4762800"/>
  </r>
  <r>
    <x v="2"/>
    <x v="2"/>
    <x v="2"/>
    <n v="193500"/>
  </r>
  <r>
    <x v="3"/>
    <x v="3"/>
    <x v="3"/>
    <n v="8640000"/>
  </r>
  <r>
    <x v="4"/>
    <x v="4"/>
    <x v="0"/>
    <n v="960000"/>
  </r>
  <r>
    <x v="5"/>
    <x v="5"/>
    <x v="1"/>
    <n v="5720000"/>
  </r>
  <r>
    <x v="6"/>
    <x v="6"/>
    <x v="2"/>
    <n v="75000"/>
  </r>
  <r>
    <x v="7"/>
    <x v="0"/>
    <x v="3"/>
    <n v="24000"/>
  </r>
  <r>
    <x v="8"/>
    <x v="0"/>
    <x v="0"/>
    <n v="96000"/>
  </r>
  <r>
    <x v="9"/>
    <x v="0"/>
    <x v="1"/>
    <n v="96000"/>
  </r>
  <r>
    <x v="10"/>
    <x v="3"/>
    <x v="2"/>
    <n v="5400000"/>
  </r>
  <r>
    <x v="11"/>
    <x v="1"/>
    <x v="3"/>
    <n v="3572100"/>
  </r>
  <r>
    <x v="10"/>
    <x v="2"/>
    <x v="0"/>
    <n v="236500"/>
  </r>
  <r>
    <x v="11"/>
    <x v="7"/>
    <x v="1"/>
    <n v="150400"/>
  </r>
  <r>
    <x v="12"/>
    <x v="8"/>
    <x v="2"/>
    <n v="1275000"/>
  </r>
  <r>
    <x v="13"/>
    <x v="0"/>
    <x v="3"/>
    <n v="96000"/>
  </r>
  <r>
    <x v="14"/>
    <x v="1"/>
    <x v="0"/>
    <n v="5556600"/>
  </r>
  <r>
    <x v="15"/>
    <x v="2"/>
    <x v="1"/>
    <n v="150500"/>
  </r>
  <r>
    <x v="16"/>
    <x v="3"/>
    <x v="2"/>
    <n v="6480000"/>
  </r>
  <r>
    <x v="17"/>
    <x v="4"/>
    <x v="3"/>
    <n v="7200000"/>
  </r>
  <r>
    <x v="18"/>
    <x v="5"/>
    <x v="0"/>
    <n v="2600000"/>
  </r>
  <r>
    <x v="19"/>
    <x v="6"/>
    <x v="1"/>
    <n v="325000"/>
  </r>
  <r>
    <x v="20"/>
    <x v="0"/>
    <x v="2"/>
    <n v="96000"/>
  </r>
  <r>
    <x v="21"/>
    <x v="0"/>
    <x v="3"/>
    <n v="48000"/>
  </r>
  <r>
    <x v="22"/>
    <x v="0"/>
    <x v="0"/>
    <n v="12000"/>
  </r>
  <r>
    <x v="23"/>
    <x v="3"/>
    <x v="1"/>
    <n v="8640000"/>
  </r>
  <r>
    <x v="24"/>
    <x v="1"/>
    <x v="2"/>
    <n v="5159700"/>
  </r>
  <r>
    <x v="25"/>
    <x v="2"/>
    <x v="3"/>
    <n v="86000"/>
  </r>
  <r>
    <x v="26"/>
    <x v="7"/>
    <x v="0"/>
    <n v="180480"/>
  </r>
  <r>
    <x v="27"/>
    <x v="8"/>
    <x v="1"/>
    <n v="127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47FD90-2A65-4CE6-9737-D48D361AA460}"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rowHeaderCaption="Region">
  <location ref="A1:B6" firstHeaderRow="1" firstDataRow="1" firstDataCol="1"/>
  <pivotFields count="4">
    <pivotField numFmtId="14" showAll="0">
      <items count="29">
        <item x="11"/>
        <item x="8"/>
        <item x="5"/>
        <item x="22"/>
        <item x="6"/>
        <item x="12"/>
        <item x="23"/>
        <item x="4"/>
        <item x="3"/>
        <item x="17"/>
        <item x="18"/>
        <item x="2"/>
        <item x="21"/>
        <item x="20"/>
        <item x="16"/>
        <item x="7"/>
        <item x="25"/>
        <item x="13"/>
        <item x="9"/>
        <item x="19"/>
        <item x="24"/>
        <item x="26"/>
        <item x="0"/>
        <item x="27"/>
        <item x="1"/>
        <item x="10"/>
        <item x="14"/>
        <item x="15"/>
        <item t="default"/>
      </items>
    </pivotField>
    <pivotField showAll="0">
      <items count="10">
        <item x="4"/>
        <item x="8"/>
        <item x="0"/>
        <item x="3"/>
        <item x="1"/>
        <item x="7"/>
        <item x="2"/>
        <item x="5"/>
        <item x="6"/>
        <item t="default"/>
      </items>
    </pivotField>
    <pivotField axis="axisRow" showAll="0">
      <items count="5">
        <item x="1"/>
        <item x="0"/>
        <item x="2"/>
        <item x="3"/>
        <item t="default"/>
      </items>
    </pivotField>
    <pivotField dataField="1" showAll="0"/>
  </pivotFields>
  <rowFields count="1">
    <field x="2"/>
  </rowFields>
  <rowItems count="5">
    <i>
      <x/>
    </i>
    <i>
      <x v="1"/>
    </i>
    <i>
      <x v="2"/>
    </i>
    <i>
      <x v="3"/>
    </i>
    <i t="grand">
      <x/>
    </i>
  </rowItems>
  <colItems count="1">
    <i/>
  </colItems>
  <dataFields count="1">
    <dataField name="Sum of Amt" fld="3"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F438536F-EC49-42FF-AC31-E6A04A270DF3}" sourceName="Product Name">
  <pivotTables>
    <pivotTable tabId="3" name="PivotTable1"/>
  </pivotTables>
  <data>
    <tabular pivotCacheId="225358723">
      <items count="9">
        <i x="4" s="1"/>
        <i x="8" s="1"/>
        <i x="0" s="1"/>
        <i x="3" s="1"/>
        <i x="1" s="1"/>
        <i x="7" s="1"/>
        <i x="2"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05FDB384-0362-4BDE-B57E-151A4BD48468}" cache="Slicer_Product_Name" caption="Product Name"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6EDEB3-0157-487A-AE26-844C4320FD64}" name="Data" displayName="Data" ref="A1:D31" totalsRowShown="0" headerRowDxfId="5" dataDxfId="4">
  <autoFilter ref="A1:D31" xr:uid="{EC6EDEB3-0157-487A-AE26-844C4320FD64}">
    <filterColumn colId="2">
      <filters>
        <filter val="America"/>
      </filters>
    </filterColumn>
  </autoFilter>
  <tableColumns count="4">
    <tableColumn id="1" xr3:uid="{E3FFA9DD-A181-4EEC-AC55-DE338CB7E52D}" name="Sales Date" dataDxfId="3"/>
    <tableColumn id="2" xr3:uid="{A6D9B5B9-EA06-4754-868C-D89D73B77326}" name="Product Name" dataDxfId="2"/>
    <tableColumn id="3" xr3:uid="{5EFB6625-198E-48EC-B2CA-EF3AF17C2833}" name="Region" dataDxfId="1"/>
    <tableColumn id="4" xr3:uid="{E7F673D2-BA6F-4096-AFFB-55A0741125EE}" name="Amt"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s_Date" xr10:uid="{9418359F-90C8-4451-BB45-214ADA1A151B}" sourceName="Sales Date">
  <pivotTables>
    <pivotTable tabId="3" name="PivotTable1"/>
  </pivotTables>
  <state minimalRefreshVersion="6" lastRefreshVersion="6" pivotCacheId="225358723" filterType="unknown">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 Date" xr10:uid="{2F68622E-7ABE-4C3C-BA97-39214B6F15BB}" cache="NativeTimeline_Sales_Date" caption="Sales Date" level="3" selectionLevel="2" scrollPosition="2016-12-03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02FEB-B80C-42EA-9EFC-1F3A55B7E09C}">
  <dimension ref="A1:E11"/>
  <sheetViews>
    <sheetView showGridLines="0" tabSelected="1" workbookViewId="0">
      <selection activeCell="D3" sqref="D3"/>
    </sheetView>
  </sheetViews>
  <sheetFormatPr defaultRowHeight="14.4" x14ac:dyDescent="0.3"/>
  <cols>
    <col min="1" max="1" width="12.21875" customWidth="1"/>
    <col min="3" max="3" width="9.6640625" customWidth="1"/>
  </cols>
  <sheetData>
    <row r="1" spans="1:5" s="1" customFormat="1" ht="21" x14ac:dyDescent="0.4">
      <c r="A1" s="8" t="s">
        <v>36</v>
      </c>
    </row>
    <row r="2" spans="1:5" x14ac:dyDescent="0.3">
      <c r="A2" s="2"/>
      <c r="B2" s="3" t="s">
        <v>0</v>
      </c>
      <c r="C2" s="3" t="s">
        <v>1</v>
      </c>
      <c r="D2" s="3" t="s">
        <v>11</v>
      </c>
      <c r="E2" s="4" t="s">
        <v>12</v>
      </c>
    </row>
    <row r="3" spans="1:5" x14ac:dyDescent="0.3">
      <c r="A3" s="5" t="s">
        <v>2</v>
      </c>
      <c r="B3" s="6">
        <v>120</v>
      </c>
      <c r="C3" s="6">
        <v>110</v>
      </c>
      <c r="D3" s="27">
        <f>IF((B3-C3)/C3&gt;=0,(B3-C3)/C3,"")</f>
        <v>9.0909090909090912E-2</v>
      </c>
      <c r="E3" s="26" t="str">
        <f>IF((B3-C3)/C3&lt;=0,-(B3-C3)/C3,"")</f>
        <v/>
      </c>
    </row>
    <row r="4" spans="1:5" x14ac:dyDescent="0.3">
      <c r="A4" s="5" t="s">
        <v>3</v>
      </c>
      <c r="B4" s="6">
        <v>105</v>
      </c>
      <c r="C4" s="6">
        <v>90</v>
      </c>
      <c r="D4" s="7">
        <f t="shared" ref="D4:D11" si="0">IF((B4-C4)/C4&gt;=0,(B4-C4)/C4,"")</f>
        <v>0.16666666666666666</v>
      </c>
      <c r="E4" s="7" t="str">
        <f t="shared" ref="E4:E11" si="1">IF((B4-C4)/C4&lt;=0,-(B4-C4)/C4,"")</f>
        <v/>
      </c>
    </row>
    <row r="5" spans="1:5" x14ac:dyDescent="0.3">
      <c r="A5" s="5" t="s">
        <v>4</v>
      </c>
      <c r="B5" s="6">
        <v>110</v>
      </c>
      <c r="C5" s="6">
        <v>100</v>
      </c>
      <c r="D5" s="7">
        <f t="shared" si="0"/>
        <v>0.1</v>
      </c>
      <c r="E5" s="7" t="str">
        <f t="shared" si="1"/>
        <v/>
      </c>
    </row>
    <row r="6" spans="1:5" x14ac:dyDescent="0.3">
      <c r="A6" s="5" t="s">
        <v>5</v>
      </c>
      <c r="B6" s="6">
        <v>129</v>
      </c>
      <c r="C6" s="6">
        <v>140</v>
      </c>
      <c r="D6" s="7" t="str">
        <f t="shared" si="0"/>
        <v/>
      </c>
      <c r="E6" s="7">
        <f t="shared" si="1"/>
        <v>7.857142857142857E-2</v>
      </c>
    </row>
    <row r="7" spans="1:5" x14ac:dyDescent="0.3">
      <c r="A7" s="5" t="s">
        <v>6</v>
      </c>
      <c r="B7" s="6">
        <v>108</v>
      </c>
      <c r="C7" s="6">
        <v>100</v>
      </c>
      <c r="D7" s="7">
        <f t="shared" si="0"/>
        <v>0.08</v>
      </c>
      <c r="E7" s="7" t="str">
        <f t="shared" si="1"/>
        <v/>
      </c>
    </row>
    <row r="8" spans="1:5" x14ac:dyDescent="0.3">
      <c r="A8" s="5" t="s">
        <v>7</v>
      </c>
      <c r="B8" s="6">
        <v>103</v>
      </c>
      <c r="C8" s="6">
        <v>80</v>
      </c>
      <c r="D8" s="7">
        <f t="shared" si="0"/>
        <v>0.28749999999999998</v>
      </c>
      <c r="E8" s="7" t="str">
        <f t="shared" si="1"/>
        <v/>
      </c>
    </row>
    <row r="9" spans="1:5" x14ac:dyDescent="0.3">
      <c r="A9" s="5" t="s">
        <v>8</v>
      </c>
      <c r="B9" s="6">
        <v>121</v>
      </c>
      <c r="C9" s="6">
        <v>90</v>
      </c>
      <c r="D9" s="7">
        <f t="shared" si="0"/>
        <v>0.34444444444444444</v>
      </c>
      <c r="E9" s="7" t="str">
        <f t="shared" si="1"/>
        <v/>
      </c>
    </row>
    <row r="10" spans="1:5" x14ac:dyDescent="0.3">
      <c r="A10" s="5" t="s">
        <v>9</v>
      </c>
      <c r="B10" s="6">
        <v>117</v>
      </c>
      <c r="C10" s="6">
        <v>180</v>
      </c>
      <c r="D10" s="7" t="str">
        <f t="shared" si="0"/>
        <v/>
      </c>
      <c r="E10" s="7">
        <f t="shared" si="1"/>
        <v>0.35</v>
      </c>
    </row>
    <row r="11" spans="1:5" x14ac:dyDescent="0.3">
      <c r="A11" s="5" t="s">
        <v>10</v>
      </c>
      <c r="B11" s="6">
        <v>109</v>
      </c>
      <c r="C11" s="6">
        <v>120</v>
      </c>
      <c r="D11" s="7" t="str">
        <f t="shared" si="0"/>
        <v/>
      </c>
      <c r="E11" s="7">
        <f t="shared" si="1"/>
        <v>9.166666666666666E-2</v>
      </c>
    </row>
  </sheetData>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AE371-3598-467B-91CE-3C12DBA4F559}">
  <dimension ref="A1:X25"/>
  <sheetViews>
    <sheetView showGridLines="0" topLeftCell="C1" workbookViewId="0">
      <selection activeCell="U14" sqref="U14"/>
    </sheetView>
  </sheetViews>
  <sheetFormatPr defaultRowHeight="14.4" x14ac:dyDescent="0.3"/>
  <cols>
    <col min="1" max="1" width="12.88671875" bestFit="1" customWidth="1"/>
    <col min="2" max="2" width="11" customWidth="1"/>
    <col min="5" max="5" width="13" customWidth="1"/>
    <col min="20" max="21" width="9.109375" bestFit="1" customWidth="1"/>
    <col min="22" max="22" width="11.6640625" bestFit="1" customWidth="1"/>
  </cols>
  <sheetData>
    <row r="1" spans="1:24" s="9" customFormat="1" x14ac:dyDescent="0.3">
      <c r="A1" s="17" t="s">
        <v>28</v>
      </c>
      <c r="B1" t="s">
        <v>31</v>
      </c>
    </row>
    <row r="2" spans="1:24" s="9" customFormat="1" x14ac:dyDescent="0.3">
      <c r="A2" s="18" t="s">
        <v>16</v>
      </c>
      <c r="B2" s="19">
        <v>21119700</v>
      </c>
      <c r="E2" s="21"/>
    </row>
    <row r="3" spans="1:24" s="9" customFormat="1" x14ac:dyDescent="0.3">
      <c r="A3" s="18" t="s">
        <v>14</v>
      </c>
      <c r="B3" s="19">
        <v>9653580</v>
      </c>
      <c r="E3" s="22"/>
      <c r="H3" s="19"/>
    </row>
    <row r="4" spans="1:24" s="9" customFormat="1" x14ac:dyDescent="0.3">
      <c r="A4" s="18" t="s">
        <v>18</v>
      </c>
      <c r="B4" s="19">
        <v>18679200</v>
      </c>
      <c r="E4" s="18"/>
      <c r="H4" s="19"/>
      <c r="R4" s="24"/>
      <c r="S4" s="24"/>
      <c r="T4" s="24"/>
      <c r="U4" s="24"/>
      <c r="V4" s="24"/>
    </row>
    <row r="5" spans="1:24" x14ac:dyDescent="0.3">
      <c r="A5" s="18" t="s">
        <v>20</v>
      </c>
      <c r="B5" s="19">
        <v>19666100</v>
      </c>
      <c r="E5" s="18"/>
      <c r="G5" s="9"/>
      <c r="H5" s="19"/>
      <c r="I5" s="9"/>
      <c r="R5" s="24"/>
      <c r="S5" s="24"/>
      <c r="T5" s="24"/>
      <c r="U5" s="24"/>
      <c r="V5" s="24"/>
    </row>
    <row r="6" spans="1:24" s="9" customFormat="1" x14ac:dyDescent="0.3">
      <c r="A6" s="18" t="s">
        <v>30</v>
      </c>
      <c r="B6" s="19">
        <v>69118580</v>
      </c>
      <c r="E6" s="18"/>
      <c r="H6" s="19"/>
      <c r="R6" s="24"/>
      <c r="S6" s="24"/>
      <c r="T6" s="24"/>
      <c r="U6" s="24"/>
      <c r="V6" s="24"/>
    </row>
    <row r="7" spans="1:24" x14ac:dyDescent="0.3">
      <c r="I7" s="9">
        <f t="shared" ref="I7" si="0">IF(H7=MAX($H$3:$H$6),H7,"")</f>
        <v>0</v>
      </c>
      <c r="R7" s="24"/>
      <c r="S7" s="25"/>
      <c r="T7" s="15" t="s">
        <v>32</v>
      </c>
      <c r="U7" s="15" t="s">
        <v>33</v>
      </c>
      <c r="V7" s="15" t="s">
        <v>34</v>
      </c>
      <c r="W7" s="15" t="s">
        <v>35</v>
      </c>
      <c r="X7" s="9"/>
    </row>
    <row r="8" spans="1:24" x14ac:dyDescent="0.3">
      <c r="A8" s="20"/>
      <c r="B8" s="9"/>
      <c r="C8" s="9"/>
      <c r="D8" s="9"/>
      <c r="R8" s="24"/>
      <c r="S8" s="16" t="s">
        <v>16</v>
      </c>
      <c r="T8" s="15">
        <v>8.5</v>
      </c>
      <c r="U8" s="15">
        <v>8</v>
      </c>
      <c r="V8" s="23">
        <f>VLOOKUP(S8,$A$1:$B$6,2,FALSE)</f>
        <v>21119700</v>
      </c>
      <c r="W8" s="15">
        <f>IF(V8=MAX($V$8:$V$11),V8,"")</f>
        <v>21119700</v>
      </c>
      <c r="X8" s="9"/>
    </row>
    <row r="9" spans="1:24" x14ac:dyDescent="0.3">
      <c r="A9" s="18"/>
      <c r="B9" s="9"/>
      <c r="C9" s="9"/>
      <c r="D9" s="19"/>
      <c r="R9" s="24"/>
      <c r="S9" s="16" t="s">
        <v>14</v>
      </c>
      <c r="T9" s="15">
        <v>4.5</v>
      </c>
      <c r="U9" s="15">
        <v>3</v>
      </c>
      <c r="V9" s="23">
        <f t="shared" ref="V9:V11" si="1">VLOOKUP(S9,$A$1:$B$6,2,FALSE)</f>
        <v>9653580</v>
      </c>
      <c r="W9" s="15" t="str">
        <f t="shared" ref="W9:W11" si="2">IF(V9=MAX($V$8:$V$11),V9,"")</f>
        <v/>
      </c>
      <c r="X9" s="9"/>
    </row>
    <row r="10" spans="1:24" x14ac:dyDescent="0.3">
      <c r="A10" s="18"/>
      <c r="B10" s="9"/>
      <c r="C10" s="9"/>
      <c r="D10" s="19"/>
      <c r="R10" s="24"/>
      <c r="S10" s="16" t="s">
        <v>18</v>
      </c>
      <c r="T10" s="15">
        <v>2.2000000000000002</v>
      </c>
      <c r="U10" s="15">
        <v>8</v>
      </c>
      <c r="V10" s="23">
        <f t="shared" si="1"/>
        <v>18679200</v>
      </c>
      <c r="W10" s="15" t="str">
        <f t="shared" si="2"/>
        <v/>
      </c>
      <c r="X10" s="9"/>
    </row>
    <row r="11" spans="1:24" x14ac:dyDescent="0.3">
      <c r="A11" s="18"/>
      <c r="B11" s="9"/>
      <c r="C11" s="9"/>
      <c r="D11" s="19"/>
      <c r="R11" s="24"/>
      <c r="S11" s="16" t="s">
        <v>20</v>
      </c>
      <c r="T11" s="15">
        <v>7</v>
      </c>
      <c r="U11" s="15">
        <v>5</v>
      </c>
      <c r="V11" s="23">
        <f t="shared" si="1"/>
        <v>19666100</v>
      </c>
      <c r="W11" s="15" t="str">
        <f t="shared" si="2"/>
        <v/>
      </c>
      <c r="X11" s="9"/>
    </row>
    <row r="12" spans="1:24" x14ac:dyDescent="0.3">
      <c r="A12" s="18"/>
      <c r="B12" s="9"/>
      <c r="C12" s="9"/>
      <c r="D12" s="19"/>
      <c r="R12" s="24"/>
      <c r="S12" s="24"/>
      <c r="T12" s="24"/>
      <c r="U12" s="24"/>
      <c r="V12" s="24"/>
      <c r="W12" s="24"/>
    </row>
    <row r="13" spans="1:24" x14ac:dyDescent="0.3">
      <c r="R13" s="24"/>
      <c r="S13" s="24"/>
      <c r="T13" s="24"/>
      <c r="U13" s="24"/>
      <c r="V13" s="24"/>
      <c r="W13" s="24"/>
    </row>
    <row r="14" spans="1:24" x14ac:dyDescent="0.3">
      <c r="R14" s="24"/>
      <c r="S14" s="24"/>
      <c r="T14" s="24"/>
      <c r="U14" s="24"/>
      <c r="V14" s="24"/>
      <c r="W14" s="24"/>
    </row>
    <row r="15" spans="1:24" x14ac:dyDescent="0.3">
      <c r="R15" s="24"/>
      <c r="S15" s="24"/>
      <c r="T15" s="24"/>
      <c r="U15" s="24"/>
      <c r="V15" s="24"/>
      <c r="W15" s="24"/>
    </row>
    <row r="16" spans="1:24" x14ac:dyDescent="0.3">
      <c r="R16" s="24"/>
      <c r="S16" s="24"/>
      <c r="T16" s="24"/>
      <c r="U16" s="24"/>
      <c r="V16" s="24"/>
      <c r="W16" s="24"/>
    </row>
    <row r="17" spans="18:23" x14ac:dyDescent="0.3">
      <c r="R17" s="24"/>
      <c r="S17" s="24"/>
      <c r="T17" s="24"/>
      <c r="U17" s="24"/>
      <c r="V17" s="24"/>
      <c r="W17" s="24"/>
    </row>
    <row r="18" spans="18:23" x14ac:dyDescent="0.3">
      <c r="R18" s="24"/>
      <c r="S18" s="24"/>
      <c r="T18" s="24"/>
      <c r="U18" s="24"/>
      <c r="V18" s="24"/>
      <c r="W18" s="24"/>
    </row>
    <row r="19" spans="18:23" x14ac:dyDescent="0.3">
      <c r="R19" s="24"/>
      <c r="S19" s="24"/>
      <c r="T19" s="24"/>
      <c r="U19" s="24"/>
      <c r="V19" s="24"/>
      <c r="W19" s="24"/>
    </row>
    <row r="20" spans="18:23" x14ac:dyDescent="0.3">
      <c r="R20" s="24"/>
      <c r="S20" s="24"/>
      <c r="T20" s="24"/>
      <c r="U20" s="24"/>
      <c r="V20" s="24"/>
    </row>
    <row r="21" spans="18:23" x14ac:dyDescent="0.3">
      <c r="R21" s="24"/>
      <c r="S21" s="24"/>
      <c r="T21" s="24"/>
      <c r="U21" s="24"/>
      <c r="V21" s="24"/>
    </row>
    <row r="22" spans="18:23" x14ac:dyDescent="0.3">
      <c r="R22" s="24"/>
      <c r="S22" s="24"/>
      <c r="T22" s="24"/>
      <c r="U22" s="24"/>
      <c r="V22" s="24"/>
    </row>
    <row r="23" spans="18:23" x14ac:dyDescent="0.3">
      <c r="R23" s="24"/>
      <c r="S23" s="24"/>
      <c r="T23" s="24"/>
      <c r="U23" s="24"/>
      <c r="V23" s="24"/>
    </row>
    <row r="24" spans="18:23" x14ac:dyDescent="0.3">
      <c r="R24" s="24"/>
      <c r="S24" s="24"/>
      <c r="T24" s="24"/>
      <c r="U24" s="24"/>
      <c r="V24" s="24"/>
    </row>
    <row r="25" spans="18:23" x14ac:dyDescent="0.3">
      <c r="R25" s="24"/>
      <c r="S25" s="24"/>
      <c r="T25" s="24"/>
      <c r="U25" s="24"/>
      <c r="V25" s="24"/>
    </row>
  </sheetData>
  <pageMargins left="0.7" right="0.7" top="0.75" bottom="0.75" header="0.3" footer="0.3"/>
  <ignoredErrors>
    <ignoredError sqref="V10:W10 W8:W9 V11:W11" evalError="1"/>
  </ignoredErrors>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9E94E-B869-4A11-A36F-628C6EA57F7F}">
  <dimension ref="A1:D31"/>
  <sheetViews>
    <sheetView workbookViewId="0">
      <selection activeCell="D3" sqref="D3:D31"/>
    </sheetView>
  </sheetViews>
  <sheetFormatPr defaultRowHeight="14.4" x14ac:dyDescent="0.3"/>
  <cols>
    <col min="1" max="1" width="17.5546875" customWidth="1"/>
    <col min="2" max="2" width="19.21875" customWidth="1"/>
    <col min="3" max="3" width="16.5546875" bestFit="1" customWidth="1"/>
    <col min="4" max="4" width="9.5546875" bestFit="1" customWidth="1"/>
  </cols>
  <sheetData>
    <row r="1" spans="1:4" ht="17.399999999999999" x14ac:dyDescent="0.3">
      <c r="A1" s="10" t="s">
        <v>26</v>
      </c>
      <c r="B1" s="10" t="s">
        <v>27</v>
      </c>
      <c r="C1" s="10" t="s">
        <v>28</v>
      </c>
      <c r="D1" s="10" t="s">
        <v>29</v>
      </c>
    </row>
    <row r="2" spans="1:4" ht="18" hidden="1" x14ac:dyDescent="0.35">
      <c r="A2" s="11">
        <v>42671</v>
      </c>
      <c r="B2" s="12" t="s">
        <v>13</v>
      </c>
      <c r="C2" s="12" t="s">
        <v>14</v>
      </c>
      <c r="D2" s="12">
        <v>12000</v>
      </c>
    </row>
    <row r="3" spans="1:4" ht="18" x14ac:dyDescent="0.35">
      <c r="A3" s="11">
        <v>42704</v>
      </c>
      <c r="B3" s="12" t="s">
        <v>15</v>
      </c>
      <c r="C3" s="12" t="s">
        <v>16</v>
      </c>
      <c r="D3" s="12">
        <v>4762800</v>
      </c>
    </row>
    <row r="4" spans="1:4" ht="18" hidden="1" x14ac:dyDescent="0.35">
      <c r="A4" s="11">
        <v>42557</v>
      </c>
      <c r="B4" s="12" t="s">
        <v>17</v>
      </c>
      <c r="C4" s="12" t="s">
        <v>18</v>
      </c>
      <c r="D4" s="12">
        <v>193500</v>
      </c>
    </row>
    <row r="5" spans="1:4" ht="18" hidden="1" x14ac:dyDescent="0.35">
      <c r="A5" s="11">
        <v>42526</v>
      </c>
      <c r="B5" s="12" t="s">
        <v>19</v>
      </c>
      <c r="C5" s="12" t="s">
        <v>20</v>
      </c>
      <c r="D5" s="12">
        <v>8640000</v>
      </c>
    </row>
    <row r="6" spans="1:4" ht="18" hidden="1" x14ac:dyDescent="0.35">
      <c r="A6" s="11">
        <v>42488</v>
      </c>
      <c r="B6" s="12" t="s">
        <v>21</v>
      </c>
      <c r="C6" s="12" t="s">
        <v>14</v>
      </c>
      <c r="D6" s="12">
        <v>960000</v>
      </c>
    </row>
    <row r="7" spans="1:4" ht="18" x14ac:dyDescent="0.35">
      <c r="A7" s="11">
        <v>42392</v>
      </c>
      <c r="B7" s="12" t="s">
        <v>22</v>
      </c>
      <c r="C7" s="12" t="s">
        <v>16</v>
      </c>
      <c r="D7" s="12">
        <v>5720000</v>
      </c>
    </row>
    <row r="8" spans="1:4" ht="18" hidden="1" x14ac:dyDescent="0.35">
      <c r="A8" s="11">
        <v>42432</v>
      </c>
      <c r="B8" s="12" t="s">
        <v>23</v>
      </c>
      <c r="C8" s="12" t="s">
        <v>18</v>
      </c>
      <c r="D8" s="12">
        <v>75000</v>
      </c>
    </row>
    <row r="9" spans="1:4" ht="18" hidden="1" x14ac:dyDescent="0.35">
      <c r="A9" s="11">
        <v>42582</v>
      </c>
      <c r="B9" s="12" t="s">
        <v>13</v>
      </c>
      <c r="C9" s="12" t="s">
        <v>20</v>
      </c>
      <c r="D9" s="12">
        <v>24000</v>
      </c>
    </row>
    <row r="10" spans="1:4" ht="18" hidden="1" x14ac:dyDescent="0.35">
      <c r="A10" s="11">
        <v>42383</v>
      </c>
      <c r="B10" s="12" t="s">
        <v>13</v>
      </c>
      <c r="C10" s="12" t="s">
        <v>14</v>
      </c>
      <c r="D10" s="12">
        <v>96000</v>
      </c>
    </row>
    <row r="11" spans="1:4" ht="18" x14ac:dyDescent="0.35">
      <c r="A11" s="11">
        <v>42628</v>
      </c>
      <c r="B11" s="12" t="s">
        <v>13</v>
      </c>
      <c r="C11" s="12" t="s">
        <v>16</v>
      </c>
      <c r="D11" s="12">
        <v>96000</v>
      </c>
    </row>
    <row r="12" spans="1:4" ht="18" hidden="1" x14ac:dyDescent="0.35">
      <c r="A12" s="11">
        <v>42728</v>
      </c>
      <c r="B12" s="12" t="s">
        <v>19</v>
      </c>
      <c r="C12" s="12" t="s">
        <v>18</v>
      </c>
      <c r="D12" s="12">
        <v>5400000</v>
      </c>
    </row>
    <row r="13" spans="1:4" ht="18" hidden="1" x14ac:dyDescent="0.35">
      <c r="A13" s="11">
        <v>42377</v>
      </c>
      <c r="B13" s="12" t="s">
        <v>15</v>
      </c>
      <c r="C13" s="12" t="s">
        <v>20</v>
      </c>
      <c r="D13" s="12">
        <v>3572100</v>
      </c>
    </row>
    <row r="14" spans="1:4" ht="18" hidden="1" x14ac:dyDescent="0.35">
      <c r="A14" s="11">
        <v>42728</v>
      </c>
      <c r="B14" s="12" t="s">
        <v>17</v>
      </c>
      <c r="C14" s="12" t="s">
        <v>14</v>
      </c>
      <c r="D14" s="12">
        <v>236500</v>
      </c>
    </row>
    <row r="15" spans="1:4" ht="18" x14ac:dyDescent="0.35">
      <c r="A15" s="11">
        <v>42377</v>
      </c>
      <c r="B15" s="12" t="s">
        <v>24</v>
      </c>
      <c r="C15" s="12" t="s">
        <v>16</v>
      </c>
      <c r="D15" s="12">
        <v>150400</v>
      </c>
    </row>
    <row r="16" spans="1:4" ht="18" hidden="1" x14ac:dyDescent="0.35">
      <c r="A16" s="11">
        <v>42434</v>
      </c>
      <c r="B16" s="12" t="s">
        <v>25</v>
      </c>
      <c r="C16" s="12" t="s">
        <v>18</v>
      </c>
      <c r="D16" s="12">
        <v>1275000</v>
      </c>
    </row>
    <row r="17" spans="1:4" ht="18" hidden="1" x14ac:dyDescent="0.35">
      <c r="A17" s="11">
        <v>42609</v>
      </c>
      <c r="B17" s="12" t="s">
        <v>13</v>
      </c>
      <c r="C17" s="12" t="s">
        <v>20</v>
      </c>
      <c r="D17" s="12">
        <v>96000</v>
      </c>
    </row>
    <row r="18" spans="1:4" ht="18" hidden="1" x14ac:dyDescent="0.35">
      <c r="A18" s="11">
        <v>42731</v>
      </c>
      <c r="B18" s="12" t="s">
        <v>15</v>
      </c>
      <c r="C18" s="12" t="s">
        <v>14</v>
      </c>
      <c r="D18" s="12">
        <v>5556600</v>
      </c>
    </row>
    <row r="19" spans="1:4" ht="18" x14ac:dyDescent="0.35">
      <c r="A19" s="11">
        <v>42733</v>
      </c>
      <c r="B19" s="12" t="s">
        <v>17</v>
      </c>
      <c r="C19" s="12" t="s">
        <v>16</v>
      </c>
      <c r="D19" s="12">
        <v>150500</v>
      </c>
    </row>
    <row r="20" spans="1:4" ht="18" hidden="1" x14ac:dyDescent="0.35">
      <c r="A20" s="11">
        <v>42580</v>
      </c>
      <c r="B20" s="12" t="s">
        <v>19</v>
      </c>
      <c r="C20" s="12" t="s">
        <v>18</v>
      </c>
      <c r="D20" s="12">
        <v>6480000</v>
      </c>
    </row>
    <row r="21" spans="1:4" ht="18" hidden="1" x14ac:dyDescent="0.35">
      <c r="A21" s="11">
        <v>42528</v>
      </c>
      <c r="B21" s="12" t="s">
        <v>21</v>
      </c>
      <c r="C21" s="12" t="s">
        <v>20</v>
      </c>
      <c r="D21" s="12">
        <v>7200000</v>
      </c>
    </row>
    <row r="22" spans="1:4" ht="18" hidden="1" x14ac:dyDescent="0.35">
      <c r="A22" s="11">
        <v>42548</v>
      </c>
      <c r="B22" s="12" t="s">
        <v>22</v>
      </c>
      <c r="C22" s="12" t="s">
        <v>14</v>
      </c>
      <c r="D22" s="12">
        <v>2600000</v>
      </c>
    </row>
    <row r="23" spans="1:4" ht="18" x14ac:dyDescent="0.35">
      <c r="A23" s="11">
        <v>42641</v>
      </c>
      <c r="B23" s="12" t="s">
        <v>23</v>
      </c>
      <c r="C23" s="12" t="s">
        <v>16</v>
      </c>
      <c r="D23" s="12">
        <v>325000</v>
      </c>
    </row>
    <row r="24" spans="1:4" ht="18" hidden="1" x14ac:dyDescent="0.35">
      <c r="A24" s="11">
        <v>42575</v>
      </c>
      <c r="B24" s="12" t="s">
        <v>13</v>
      </c>
      <c r="C24" s="12" t="s">
        <v>18</v>
      </c>
      <c r="D24" s="12">
        <v>96000</v>
      </c>
    </row>
    <row r="25" spans="1:4" ht="18" hidden="1" x14ac:dyDescent="0.35">
      <c r="A25" s="11">
        <v>42565</v>
      </c>
      <c r="B25" s="12" t="s">
        <v>13</v>
      </c>
      <c r="C25" s="12" t="s">
        <v>20</v>
      </c>
      <c r="D25" s="12">
        <v>48000</v>
      </c>
    </row>
    <row r="26" spans="1:4" ht="18" hidden="1" x14ac:dyDescent="0.35">
      <c r="A26" s="11">
        <v>42410</v>
      </c>
      <c r="B26" s="12" t="s">
        <v>13</v>
      </c>
      <c r="C26" s="12" t="s">
        <v>14</v>
      </c>
      <c r="D26" s="12">
        <v>12000</v>
      </c>
    </row>
    <row r="27" spans="1:4" ht="18" x14ac:dyDescent="0.35">
      <c r="A27" s="11">
        <v>42438</v>
      </c>
      <c r="B27" s="12" t="s">
        <v>19</v>
      </c>
      <c r="C27" s="12" t="s">
        <v>16</v>
      </c>
      <c r="D27" s="12">
        <v>8640000</v>
      </c>
    </row>
    <row r="28" spans="1:4" ht="18" hidden="1" x14ac:dyDescent="0.35">
      <c r="A28" s="11">
        <v>42645</v>
      </c>
      <c r="B28" s="12" t="s">
        <v>15</v>
      </c>
      <c r="C28" s="12" t="s">
        <v>18</v>
      </c>
      <c r="D28" s="12">
        <v>5159700</v>
      </c>
    </row>
    <row r="29" spans="1:4" ht="18" hidden="1" x14ac:dyDescent="0.35">
      <c r="A29" s="11">
        <v>42601</v>
      </c>
      <c r="B29" s="12" t="s">
        <v>17</v>
      </c>
      <c r="C29" s="12" t="s">
        <v>20</v>
      </c>
      <c r="D29" s="12">
        <v>86000</v>
      </c>
    </row>
    <row r="30" spans="1:4" ht="18" hidden="1" x14ac:dyDescent="0.35">
      <c r="A30" s="11">
        <v>42669</v>
      </c>
      <c r="B30" s="12" t="s">
        <v>24</v>
      </c>
      <c r="C30" s="12" t="s">
        <v>14</v>
      </c>
      <c r="D30" s="12">
        <v>180480</v>
      </c>
    </row>
    <row r="31" spans="1:4" ht="18" x14ac:dyDescent="0.35">
      <c r="A31" s="13">
        <v>42700</v>
      </c>
      <c r="B31" s="14" t="s">
        <v>25</v>
      </c>
      <c r="C31" s="14" t="s">
        <v>16</v>
      </c>
      <c r="D31" s="14">
        <v>1275000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Nyein Nyein Kywe</cp:lastModifiedBy>
  <dcterms:created xsi:type="dcterms:W3CDTF">2021-11-05T16:25:51Z</dcterms:created>
  <dcterms:modified xsi:type="dcterms:W3CDTF">2023-01-22T02:55:47Z</dcterms:modified>
</cp:coreProperties>
</file>