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4k1d23/OneDrive/Documents/Queens College/SPRING 2016/Software Engineering/MHR Sharing System/"/>
    </mc:Choice>
  </mc:AlternateContent>
  <bookViews>
    <workbookView xWindow="0" yWindow="460" windowWidth="25600" windowHeight="14320" tabRatio="500" activeTab="5"/>
  </bookViews>
  <sheets>
    <sheet name="Burndown Table" sheetId="1" r:id="rId1"/>
    <sheet name="Burn Down Chart" sheetId="2" r:id="rId2"/>
    <sheet name="Planned vs Actual Work Chart" sheetId="5" r:id="rId3"/>
    <sheet name="Martino N." sheetId="6" r:id="rId4"/>
    <sheet name="Manisha S." sheetId="7" r:id="rId5"/>
    <sheet name="Nayeem B." sheetId="8" r:id="rId6"/>
    <sheet name="Eric H." sheetId="9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9" l="1"/>
  <c r="F5" i="9"/>
  <c r="F6" i="9"/>
  <c r="F7" i="9"/>
  <c r="F8" i="9"/>
  <c r="F9" i="9"/>
  <c r="F10" i="9"/>
  <c r="E4" i="9"/>
  <c r="E5" i="9"/>
  <c r="E6" i="9"/>
  <c r="E7" i="9"/>
  <c r="E8" i="9"/>
  <c r="E9" i="9"/>
  <c r="E10" i="9"/>
  <c r="F4" i="8"/>
  <c r="F5" i="8"/>
  <c r="F6" i="8"/>
  <c r="F7" i="8"/>
  <c r="F8" i="8"/>
  <c r="F9" i="8"/>
  <c r="F10" i="8"/>
  <c r="E4" i="8"/>
  <c r="E5" i="8"/>
  <c r="E6" i="8"/>
  <c r="E7" i="8"/>
  <c r="E8" i="8"/>
  <c r="E9" i="8"/>
  <c r="E10" i="8"/>
  <c r="F4" i="7"/>
  <c r="F5" i="7"/>
  <c r="F6" i="7"/>
  <c r="F7" i="7"/>
  <c r="F8" i="7"/>
  <c r="F9" i="7"/>
  <c r="F10" i="7"/>
  <c r="E4" i="7"/>
  <c r="E5" i="7"/>
  <c r="E6" i="7"/>
  <c r="E7" i="7"/>
  <c r="E8" i="7"/>
  <c r="E9" i="7"/>
  <c r="E10" i="7"/>
  <c r="B4" i="7"/>
  <c r="B5" i="7"/>
  <c r="B6" i="7"/>
  <c r="B7" i="7"/>
  <c r="B8" i="7"/>
  <c r="B9" i="7"/>
  <c r="B10" i="7"/>
  <c r="E4" i="6"/>
  <c r="E5" i="6"/>
  <c r="E6" i="6"/>
  <c r="E7" i="6"/>
  <c r="E8" i="6"/>
  <c r="E9" i="6"/>
  <c r="E10" i="6"/>
  <c r="F4" i="6"/>
  <c r="F5" i="6"/>
  <c r="F6" i="6"/>
  <c r="F7" i="6"/>
  <c r="F8" i="6"/>
  <c r="F9" i="6"/>
  <c r="F10" i="6"/>
  <c r="B5" i="9"/>
  <c r="B6" i="9"/>
  <c r="B7" i="9"/>
  <c r="B8" i="9"/>
  <c r="B9" i="9"/>
  <c r="B10" i="9"/>
  <c r="B4" i="9"/>
  <c r="B5" i="8"/>
  <c r="B6" i="8"/>
  <c r="B7" i="8"/>
  <c r="B8" i="8"/>
  <c r="B9" i="8"/>
  <c r="B10" i="8"/>
  <c r="B4" i="8"/>
  <c r="B5" i="6"/>
  <c r="B6" i="6"/>
  <c r="B7" i="6"/>
  <c r="B8" i="6"/>
  <c r="B9" i="6"/>
  <c r="B10" i="6"/>
  <c r="B4" i="6"/>
  <c r="F13" i="1"/>
  <c r="F14" i="1"/>
  <c r="F15" i="1"/>
  <c r="F16" i="1"/>
  <c r="F17" i="1"/>
  <c r="F18" i="1"/>
  <c r="F19" i="1"/>
  <c r="F1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<sst xmlns="http://schemas.openxmlformats.org/spreadsheetml/2006/main" count="76" uniqueCount="45">
  <si>
    <t>Week #</t>
  </si>
  <si>
    <t>Description</t>
  </si>
  <si>
    <t>Introduction to project work requirements and specification</t>
  </si>
  <si>
    <t>Work 
Date</t>
  </si>
  <si>
    <t>corrected implementation of idea and developed first draft  of Use Case diagram</t>
  </si>
  <si>
    <t>finalized Use Case diagram</t>
  </si>
  <si>
    <t>Created sequence diagram</t>
  </si>
  <si>
    <t>Data-level sharing</t>
  </si>
  <si>
    <t>Gathered information and hypothesised about our chosen topic</t>
  </si>
  <si>
    <t>Visited health center and gathered information on their transfer/exchange process of health data</t>
  </si>
  <si>
    <t>finalized our method of transfer/exchange process of health data based on visit</t>
  </si>
  <si>
    <t>Planned effort (hours)</t>
  </si>
  <si>
    <t>Actual work 
done(hours)</t>
  </si>
  <si>
    <t>Planned work remaing (hours)</t>
  </si>
  <si>
    <t>Actual work remaining(hours)</t>
  </si>
  <si>
    <t>BURNDOWN TABLE | ERROR 404</t>
  </si>
  <si>
    <t>Splitting the work for the sprints</t>
  </si>
  <si>
    <t>UI/UX</t>
  </si>
  <si>
    <t>Encrypting the CCD record</t>
  </si>
  <si>
    <t>Week</t>
  </si>
  <si>
    <t>Work Date</t>
  </si>
  <si>
    <t>Work Done</t>
  </si>
  <si>
    <t>Planned Work</t>
  </si>
  <si>
    <t>Implementing the JavaMail API</t>
  </si>
  <si>
    <t>smtp configuration, creating functions</t>
  </si>
  <si>
    <t>testing and fixing bugs</t>
  </si>
  <si>
    <t>finishing up and writing report</t>
  </si>
  <si>
    <t>Research on Encryption</t>
  </si>
  <si>
    <t>Implementing AES 128bit encryption</t>
  </si>
  <si>
    <t>Modifying existing functions</t>
  </si>
  <si>
    <t>Testing and fixing bugs</t>
  </si>
  <si>
    <t>develop simple database connection API</t>
  </si>
  <si>
    <t>testing the database connection API</t>
  </si>
  <si>
    <t>Research on Clinical document architecture</t>
  </si>
  <si>
    <t>Sketch rough draft of the UI</t>
  </si>
  <si>
    <t>write code for generating different parts of the CCD</t>
  </si>
  <si>
    <t>html and css design</t>
  </si>
  <si>
    <t>improve and test design</t>
  </si>
  <si>
    <t>finishing up and writing the report</t>
  </si>
  <si>
    <t>Remaining hours</t>
  </si>
  <si>
    <t>Planned remaining</t>
  </si>
  <si>
    <t>Email feature and integration</t>
  </si>
  <si>
    <t xml:space="preserve">Exporting CCD and integration </t>
  </si>
  <si>
    <t>study mdht library</t>
  </si>
  <si>
    <t>integration with openEMR and fixing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</si>
</sst>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8"/>
      <color theme="0"/>
      <name val="Calibri Light"/>
      <family val="2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slantDashDot">
        <color auto="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3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Title" xfId="1" builtinId="15"/>
  </cellStyles>
  <dxfs count="36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164" formatCode="[$-409]mmmm\ d\,\ 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| ERROR 404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'Burndown Table'!$E$2</c:f>
              <c:strCache>
                <c:ptCount val="1"/>
                <c:pt idx="0">
                  <c:v>Actual work remaining(hours)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'Burndown Table'!$A$3:$A$19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</c:numCache>
            </c:numRef>
          </c:xVal>
          <c:yVal>
            <c:numRef>
              <c:f>'Burndown Table'!$E$3:$E$19</c:f>
              <c:numCache>
                <c:formatCode>General</c:formatCode>
                <c:ptCount val="17"/>
                <c:pt idx="0">
                  <c:v>80.0</c:v>
                </c:pt>
                <c:pt idx="1">
                  <c:v>78.0</c:v>
                </c:pt>
                <c:pt idx="2">
                  <c:v>74.0</c:v>
                </c:pt>
                <c:pt idx="3">
                  <c:v>72.0</c:v>
                </c:pt>
                <c:pt idx="4">
                  <c:v>68.0</c:v>
                </c:pt>
                <c:pt idx="5">
                  <c:v>65.0</c:v>
                </c:pt>
                <c:pt idx="6">
                  <c:v>62.0</c:v>
                </c:pt>
                <c:pt idx="7">
                  <c:v>60.0</c:v>
                </c:pt>
                <c:pt idx="8">
                  <c:v>59.0</c:v>
                </c:pt>
                <c:pt idx="9">
                  <c:v>50.0</c:v>
                </c:pt>
                <c:pt idx="10">
                  <c:v>43.0</c:v>
                </c:pt>
                <c:pt idx="11">
                  <c:v>35.0</c:v>
                </c:pt>
                <c:pt idx="12">
                  <c:v>33.0</c:v>
                </c:pt>
                <c:pt idx="13">
                  <c:v>25.0</c:v>
                </c:pt>
                <c:pt idx="14">
                  <c:v>15.0</c:v>
                </c:pt>
                <c:pt idx="15">
                  <c:v>4.0</c:v>
                </c:pt>
                <c:pt idx="16">
                  <c:v>-20.0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'Burndown Table'!$C$2</c:f>
              <c:strCache>
                <c:ptCount val="1"/>
                <c:pt idx="0">
                  <c:v>Planned work remaing (hours)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'Burndown Table'!$A$3:$A$19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</c:numCache>
            </c:numRef>
          </c:xVal>
          <c:yVal>
            <c:numRef>
              <c:f>'Burndown Table'!$C$3:$C$19</c:f>
              <c:numCache>
                <c:formatCode>General</c:formatCode>
                <c:ptCount val="17"/>
                <c:pt idx="0">
                  <c:v>80.0</c:v>
                </c:pt>
                <c:pt idx="1">
                  <c:v>75.0</c:v>
                </c:pt>
                <c:pt idx="2">
                  <c:v>70.0</c:v>
                </c:pt>
                <c:pt idx="3">
                  <c:v>65.0</c:v>
                </c:pt>
                <c:pt idx="4">
                  <c:v>60.0</c:v>
                </c:pt>
                <c:pt idx="5">
                  <c:v>55.0</c:v>
                </c:pt>
                <c:pt idx="6">
                  <c:v>50.0</c:v>
                </c:pt>
                <c:pt idx="7">
                  <c:v>45.0</c:v>
                </c:pt>
                <c:pt idx="8">
                  <c:v>40.0</c:v>
                </c:pt>
                <c:pt idx="9">
                  <c:v>35.0</c:v>
                </c:pt>
                <c:pt idx="10">
                  <c:v>30.0</c:v>
                </c:pt>
                <c:pt idx="11">
                  <c:v>25.0</c:v>
                </c:pt>
                <c:pt idx="12">
                  <c:v>20.0</c:v>
                </c:pt>
                <c:pt idx="13">
                  <c:v>15.0</c:v>
                </c:pt>
                <c:pt idx="14">
                  <c:v>10.0</c:v>
                </c:pt>
                <c:pt idx="15">
                  <c:v>5.0</c:v>
                </c:pt>
                <c:pt idx="1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691616"/>
        <c:axId val="-2065367792"/>
      </c:scatterChart>
      <c:valAx>
        <c:axId val="-2067691616"/>
        <c:scaling>
          <c:orientation val="minMax"/>
          <c:max val="17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367792"/>
        <c:crosses val="autoZero"/>
        <c:crossBetween val="midCat"/>
        <c:majorUnit val="1.0"/>
      </c:valAx>
      <c:valAx>
        <c:axId val="-2065367792"/>
        <c:scaling>
          <c:orientation val="minMax"/>
          <c:max val="8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/effort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69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</a:t>
            </a:r>
            <a:r>
              <a:rPr lang="en-US" baseline="0"/>
              <a:t> vs Actual Work Chart | ERROR 404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'Burndown Table'!$D$2</c:f>
              <c:strCache>
                <c:ptCount val="1"/>
                <c:pt idx="0">
                  <c:v>Planned effort (hours)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Table'!$D$3:$D$19</c:f>
              <c:numCache>
                <c:formatCode>General</c:formatCode>
                <c:ptCount val="17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</c:numCache>
            </c:numRef>
          </c:val>
        </c:ser>
        <c:ser>
          <c:idx val="0"/>
          <c:order val="1"/>
          <c:tx>
            <c:strRef>
              <c:f>'Burndown Table'!$F$2</c:f>
              <c:strCache>
                <c:ptCount val="1"/>
                <c:pt idx="0">
                  <c:v>Actual work _x000d_done(hours)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Table'!$F$3:$F$19</c:f>
              <c:numCache>
                <c:formatCode>General</c:formatCode>
                <c:ptCount val="17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2.0</c:v>
                </c:pt>
                <c:pt idx="8">
                  <c:v>1.0</c:v>
                </c:pt>
                <c:pt idx="9">
                  <c:v>9.0</c:v>
                </c:pt>
                <c:pt idx="10">
                  <c:v>7.0</c:v>
                </c:pt>
                <c:pt idx="11">
                  <c:v>8.0</c:v>
                </c:pt>
                <c:pt idx="12">
                  <c:v>2.0</c:v>
                </c:pt>
                <c:pt idx="13">
                  <c:v>8.0</c:v>
                </c:pt>
                <c:pt idx="14">
                  <c:v>10.0</c:v>
                </c:pt>
                <c:pt idx="15">
                  <c:v>11.0</c:v>
                </c:pt>
                <c:pt idx="16">
                  <c:v>24.0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063283680"/>
        <c:axId val="-2055670256"/>
        <c:axId val="0"/>
      </c:bar3DChart>
      <c:catAx>
        <c:axId val="-206328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670256"/>
        <c:crosses val="autoZero"/>
        <c:auto val="1"/>
        <c:lblAlgn val="ctr"/>
        <c:lblOffset val="100"/>
        <c:noMultiLvlLbl val="0"/>
      </c:catAx>
      <c:valAx>
        <c:axId val="-2055670256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Work/effort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2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Planned work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'Martino N.'!$A$3:$A$10</c:f>
              <c:numCache>
                <c:formatCode>General</c:formatCode>
                <c:ptCount val="8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</c:numCache>
            </c:numRef>
          </c:xVal>
          <c:yVal>
            <c:numRef>
              <c:f>'Martino N.'!$F$3:$F$10</c:f>
              <c:numCache>
                <c:formatCode>General</c:formatCode>
                <c:ptCount val="8"/>
                <c:pt idx="0">
                  <c:v>14.0</c:v>
                </c:pt>
                <c:pt idx="1">
                  <c:v>12.0</c:v>
                </c:pt>
                <c:pt idx="2">
                  <c:v>10.0</c:v>
                </c:pt>
                <c:pt idx="3">
                  <c:v>8.0</c:v>
                </c:pt>
                <c:pt idx="4">
                  <c:v>6.0</c:v>
                </c:pt>
                <c:pt idx="5">
                  <c:v>4.0</c:v>
                </c:pt>
                <c:pt idx="6">
                  <c:v>2.0</c:v>
                </c:pt>
                <c:pt idx="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Actual work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'Martino N.'!$A$3:$A$10</c:f>
              <c:numCache>
                <c:formatCode>General</c:formatCode>
                <c:ptCount val="8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</c:numCache>
            </c:numRef>
          </c:xVal>
          <c:yVal>
            <c:numRef>
              <c:f>'Martino N.'!$E$3:$E$10</c:f>
              <c:numCache>
                <c:formatCode>General</c:formatCode>
                <c:ptCount val="8"/>
                <c:pt idx="0">
                  <c:v>14.0</c:v>
                </c:pt>
                <c:pt idx="1">
                  <c:v>12.0</c:v>
                </c:pt>
                <c:pt idx="2">
                  <c:v>10.0</c:v>
                </c:pt>
                <c:pt idx="3">
                  <c:v>8.0</c:v>
                </c:pt>
                <c:pt idx="4">
                  <c:v>8.0</c:v>
                </c:pt>
                <c:pt idx="5">
                  <c:v>4.0</c:v>
                </c:pt>
                <c:pt idx="6">
                  <c:v>0.0</c:v>
                </c:pt>
                <c:pt idx="7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583600"/>
        <c:axId val="-2055773568"/>
      </c:scatterChart>
      <c:valAx>
        <c:axId val="-2061583600"/>
        <c:scaling>
          <c:orientation val="minMax"/>
          <c:max val="16.0"/>
          <c:min val="9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773568"/>
        <c:crosses val="autoZero"/>
        <c:crossBetween val="midCat"/>
      </c:valAx>
      <c:valAx>
        <c:axId val="-20557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58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Planned work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'Manisha S.'!$A$3:$A$10</c:f>
              <c:numCache>
                <c:formatCode>General</c:formatCode>
                <c:ptCount val="8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</c:numCache>
            </c:numRef>
          </c:xVal>
          <c:yVal>
            <c:numRef>
              <c:f>'Manisha S.'!$F$3:$F$10</c:f>
              <c:numCache>
                <c:formatCode>General</c:formatCode>
                <c:ptCount val="8"/>
                <c:pt idx="0">
                  <c:v>14.0</c:v>
                </c:pt>
                <c:pt idx="1">
                  <c:v>12.0</c:v>
                </c:pt>
                <c:pt idx="2">
                  <c:v>10.0</c:v>
                </c:pt>
                <c:pt idx="3">
                  <c:v>8.0</c:v>
                </c:pt>
                <c:pt idx="4">
                  <c:v>6.0</c:v>
                </c:pt>
                <c:pt idx="5">
                  <c:v>4.0</c:v>
                </c:pt>
                <c:pt idx="6">
                  <c:v>2.0</c:v>
                </c:pt>
                <c:pt idx="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Actual work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'Manisha S.'!$A$3:$A$10</c:f>
              <c:numCache>
                <c:formatCode>General</c:formatCode>
                <c:ptCount val="8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</c:numCache>
            </c:numRef>
          </c:xVal>
          <c:yVal>
            <c:numRef>
              <c:f>'Manisha S.'!$E$3:$E$10</c:f>
              <c:numCache>
                <c:formatCode>General</c:formatCode>
                <c:ptCount val="8"/>
                <c:pt idx="0">
                  <c:v>14.0</c:v>
                </c:pt>
                <c:pt idx="1">
                  <c:v>12.0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8.0</c:v>
                </c:pt>
                <c:pt idx="6">
                  <c:v>6.0</c:v>
                </c:pt>
                <c:pt idx="7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18320"/>
        <c:axId val="-2086699136"/>
      </c:scatterChart>
      <c:valAx>
        <c:axId val="-2087318320"/>
        <c:scaling>
          <c:orientation val="minMax"/>
          <c:max val="16.0"/>
          <c:min val="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99136"/>
        <c:crosses val="autoZero"/>
        <c:crossBetween val="midCat"/>
      </c:valAx>
      <c:valAx>
        <c:axId val="-2086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1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Work done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'Nayeem B.'!$A$3:$A$10</c:f>
              <c:numCache>
                <c:formatCode>General</c:formatCode>
                <c:ptCount val="8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</c:numCache>
            </c:numRef>
          </c:xVal>
          <c:yVal>
            <c:numRef>
              <c:f>'Nayeem B.'!$E$3:$E$10</c:f>
              <c:numCache>
                <c:formatCode>General</c:formatCode>
                <c:ptCount val="8"/>
                <c:pt idx="0">
                  <c:v>14.0</c:v>
                </c:pt>
                <c:pt idx="1">
                  <c:v>11.0</c:v>
                </c:pt>
                <c:pt idx="2">
                  <c:v>10.0</c:v>
                </c:pt>
                <c:pt idx="3">
                  <c:v>6.0</c:v>
                </c:pt>
                <c:pt idx="4">
                  <c:v>4.0</c:v>
                </c:pt>
                <c:pt idx="5">
                  <c:v>2.0</c:v>
                </c:pt>
                <c:pt idx="6">
                  <c:v>0.0</c:v>
                </c:pt>
                <c:pt idx="7">
                  <c:v>-4.0</c:v>
                </c:pt>
              </c:numCache>
            </c:numRef>
          </c:yVal>
          <c:smooth val="0"/>
        </c:ser>
        <c:ser>
          <c:idx val="1"/>
          <c:order val="1"/>
          <c:tx>
            <c:v>Planned work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'Nayeem B.'!$A$3:$A$10</c:f>
              <c:numCache>
                <c:formatCode>General</c:formatCode>
                <c:ptCount val="8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</c:numCache>
            </c:numRef>
          </c:xVal>
          <c:yVal>
            <c:numRef>
              <c:f>'Nayeem B.'!$F$3:$F$10</c:f>
              <c:numCache>
                <c:formatCode>General</c:formatCode>
                <c:ptCount val="8"/>
                <c:pt idx="0">
                  <c:v>14.0</c:v>
                </c:pt>
                <c:pt idx="1">
                  <c:v>12.0</c:v>
                </c:pt>
                <c:pt idx="2">
                  <c:v>10.0</c:v>
                </c:pt>
                <c:pt idx="3">
                  <c:v>8.0</c:v>
                </c:pt>
                <c:pt idx="4">
                  <c:v>6.0</c:v>
                </c:pt>
                <c:pt idx="5">
                  <c:v>4.0</c:v>
                </c:pt>
                <c:pt idx="6">
                  <c:v>2.0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785600"/>
        <c:axId val="-2105720000"/>
      </c:scatterChart>
      <c:valAx>
        <c:axId val="-2105785600"/>
        <c:scaling>
          <c:orientation val="minMax"/>
          <c:max val="16.0"/>
          <c:min val="9.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720000"/>
        <c:crosses val="autoZero"/>
        <c:crossBetween val="midCat"/>
      </c:valAx>
      <c:valAx>
        <c:axId val="-21057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78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Work done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'Eric H.'!$A$3:$A$10</c:f>
              <c:numCache>
                <c:formatCode>General</c:formatCode>
                <c:ptCount val="8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</c:numCache>
            </c:numRef>
          </c:xVal>
          <c:yVal>
            <c:numRef>
              <c:f>'Eric H.'!$F$3:$F$10</c:f>
              <c:numCache>
                <c:formatCode>General</c:formatCode>
                <c:ptCount val="8"/>
                <c:pt idx="0">
                  <c:v>14.0</c:v>
                </c:pt>
                <c:pt idx="1">
                  <c:v>12.0</c:v>
                </c:pt>
                <c:pt idx="2">
                  <c:v>10.0</c:v>
                </c:pt>
                <c:pt idx="3">
                  <c:v>8.0</c:v>
                </c:pt>
                <c:pt idx="4">
                  <c:v>6.0</c:v>
                </c:pt>
                <c:pt idx="5">
                  <c:v>4.0</c:v>
                </c:pt>
                <c:pt idx="6">
                  <c:v>2.0</c:v>
                </c:pt>
                <c:pt idx="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Planned work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'Eric H.'!$A$3:$A$10</c:f>
              <c:numCache>
                <c:formatCode>General</c:formatCode>
                <c:ptCount val="8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</c:numCache>
            </c:numRef>
          </c:xVal>
          <c:yVal>
            <c:numRef>
              <c:f>'Eric H.'!$E$3:$E$10</c:f>
              <c:numCache>
                <c:formatCode>General</c:formatCode>
                <c:ptCount val="8"/>
                <c:pt idx="0">
                  <c:v>14.0</c:v>
                </c:pt>
                <c:pt idx="1">
                  <c:v>12.0</c:v>
                </c:pt>
                <c:pt idx="2">
                  <c:v>10.0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6.0</c:v>
                </c:pt>
                <c:pt idx="7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587392"/>
        <c:axId val="-2065338400"/>
      </c:scatterChart>
      <c:valAx>
        <c:axId val="-2067587392"/>
        <c:scaling>
          <c:orientation val="minMax"/>
          <c:max val="16.0"/>
          <c:min val="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338400"/>
        <c:crosses val="autoZero"/>
        <c:crossBetween val="midCat"/>
      </c:valAx>
      <c:valAx>
        <c:axId val="-20653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58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13</xdr:row>
      <xdr:rowOff>196850</xdr:rowOff>
    </xdr:from>
    <xdr:to>
      <xdr:col>6</xdr:col>
      <xdr:colOff>2032000</xdr:colOff>
      <xdr:row>28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12</xdr:row>
      <xdr:rowOff>184150</xdr:rowOff>
    </xdr:from>
    <xdr:to>
      <xdr:col>7</xdr:col>
      <xdr:colOff>63500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958850</xdr:colOff>
      <xdr:row>13</xdr:row>
      <xdr:rowOff>57150</xdr:rowOff>
    </xdr:from>
    <xdr:to>
      <xdr:col>6</xdr:col>
      <xdr:colOff>2997200</xdr:colOff>
      <xdr:row>28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10</xdr:row>
      <xdr:rowOff>120650</xdr:rowOff>
    </xdr:from>
    <xdr:to>
      <xdr:col>6</xdr:col>
      <xdr:colOff>2260600</xdr:colOff>
      <xdr:row>28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Burndown" displayName="Burndown" ref="A2:G19" totalsRowShown="0" headerRowDxfId="35">
  <autoFilter ref="A2:G19"/>
  <tableColumns count="7">
    <tableColumn id="1" name="Week #" dataDxfId="34"/>
    <tableColumn id="2" name="Work _x000a_Date" dataDxfId="33">
      <calculatedColumnFormula>B2+7</calculatedColumnFormula>
    </tableColumn>
    <tableColumn id="3" name="Planned work remaing (hours)" dataDxfId="32">
      <calculatedColumnFormula>C2-D2</calculatedColumnFormula>
    </tableColumn>
    <tableColumn id="4" name="Planned effort (hours)" dataDxfId="31"/>
    <tableColumn id="5" name="Actual work remaining(hours)" dataDxfId="30">
      <calculatedColumnFormula>E2-F3</calculatedColumnFormula>
    </tableColumn>
    <tableColumn id="6" name="Actual work _x000a_done(hours)"/>
    <tableColumn id="7" name="Description" dataDxfId="2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MartinoTable" displayName="MartinoTable" ref="A2:G10" totalsRowShown="0" headerRowDxfId="28" dataDxfId="27">
  <autoFilter ref="A2:G10"/>
  <tableColumns count="7">
    <tableColumn id="1" name="Week" dataDxfId="26"/>
    <tableColumn id="2" name="Work Date" dataDxfId="25"/>
    <tableColumn id="3" name="Work Done" dataDxfId="24"/>
    <tableColumn id="5" name="Planned Work" dataDxfId="23"/>
    <tableColumn id="6" name="Remaining hours" dataDxfId="22"/>
    <tableColumn id="7" name="Planned remaining" dataDxfId="21"/>
    <tableColumn id="4" name="Description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2:G10" totalsRowShown="0">
  <autoFilter ref="A2:G10"/>
  <tableColumns count="7">
    <tableColumn id="1" name="Week"/>
    <tableColumn id="2" name="Work Date">
      <calculatedColumnFormula>B2+7</calculatedColumnFormula>
    </tableColumn>
    <tableColumn id="3" name="Work Done"/>
    <tableColumn id="4" name="Planned Work"/>
    <tableColumn id="5" name="Remaining hours" dataDxfId="19"/>
    <tableColumn id="6" name="Planned remaining" dataDxfId="18"/>
    <tableColumn id="7" name="Description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NayeemTable" displayName="NayeemTable" ref="A2:G10" totalsRowShown="0" headerRowDxfId="17" dataDxfId="16">
  <autoFilter ref="A2:G10"/>
  <tableColumns count="7">
    <tableColumn id="1" name="Week" dataDxfId="15"/>
    <tableColumn id="2" name="Work Date" dataDxfId="14"/>
    <tableColumn id="3" name="Work Done" dataDxfId="13"/>
    <tableColumn id="5" name="Planned Work" dataDxfId="12"/>
    <tableColumn id="7" name="Remaining hours" dataDxfId="11"/>
    <tableColumn id="6" name="Planned remaining" dataDxfId="10"/>
    <tableColumn id="4" name="Description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2:G10" totalsRowShown="0" headerRowDxfId="8" dataDxfId="7">
  <autoFilter ref="A2:G10"/>
  <tableColumns count="7">
    <tableColumn id="1" name="Week" dataDxfId="6"/>
    <tableColumn id="2" name="Work Date" dataDxfId="5"/>
    <tableColumn id="3" name="Work Done" dataDxfId="4"/>
    <tableColumn id="5" name="Planned Work" dataDxfId="3"/>
    <tableColumn id="6" name="Remaining hours" dataDxfId="2"/>
    <tableColumn id="7" name="Planned remaining" dataDxfId="1"/>
    <tableColumn id="4" name="Description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4" sqref="E4"/>
    </sheetView>
  </sheetViews>
  <sheetFormatPr baseColWidth="10" defaultColWidth="11" defaultRowHeight="16" x14ac:dyDescent="0.2"/>
  <cols>
    <col min="1" max="1" width="9.83203125" customWidth="1"/>
    <col min="2" max="2" width="15.83203125" style="5" bestFit="1" customWidth="1"/>
    <col min="3" max="3" width="28.1640625" style="7" customWidth="1"/>
    <col min="4" max="4" width="21.5" customWidth="1"/>
    <col min="5" max="5" width="27.83203125" customWidth="1"/>
    <col min="6" max="6" width="24.1640625" customWidth="1"/>
    <col min="7" max="7" width="43" style="8" customWidth="1"/>
  </cols>
  <sheetData>
    <row r="1" spans="1:7" ht="25" thickBot="1" x14ac:dyDescent="0.35">
      <c r="A1" s="18" t="s">
        <v>15</v>
      </c>
      <c r="B1" s="18"/>
      <c r="C1" s="18"/>
      <c r="D1" s="18"/>
      <c r="E1" s="18"/>
      <c r="F1" s="18"/>
      <c r="G1" s="18"/>
    </row>
    <row r="2" spans="1:7" ht="33" thickTop="1" x14ac:dyDescent="0.2">
      <c r="A2" s="1" t="s">
        <v>0</v>
      </c>
      <c r="B2" s="3" t="s">
        <v>3</v>
      </c>
      <c r="C2" s="6" t="s">
        <v>13</v>
      </c>
      <c r="D2" s="2" t="s">
        <v>11</v>
      </c>
      <c r="E2" s="2" t="s">
        <v>14</v>
      </c>
      <c r="F2" s="2" t="s">
        <v>12</v>
      </c>
      <c r="G2" s="2" t="s">
        <v>1</v>
      </c>
    </row>
    <row r="3" spans="1:7" ht="36" customHeight="1" x14ac:dyDescent="0.2">
      <c r="A3" s="1">
        <v>1</v>
      </c>
      <c r="B3" s="4">
        <v>42404</v>
      </c>
      <c r="C3" s="6">
        <v>80</v>
      </c>
      <c r="D3" s="1">
        <v>5</v>
      </c>
      <c r="E3" s="1">
        <v>80</v>
      </c>
      <c r="F3" s="1">
        <v>0</v>
      </c>
      <c r="G3" s="8" t="s">
        <v>2</v>
      </c>
    </row>
    <row r="4" spans="1:7" ht="30" x14ac:dyDescent="0.2">
      <c r="A4" s="1">
        <v>2</v>
      </c>
      <c r="B4" s="4">
        <f>B3+7</f>
        <v>42411</v>
      </c>
      <c r="C4" s="6">
        <f>C3-D3</f>
        <v>75</v>
      </c>
      <c r="D4" s="1">
        <v>5</v>
      </c>
      <c r="E4" s="1">
        <f t="shared" ref="E4:E19" si="0">E3-F4</f>
        <v>78</v>
      </c>
      <c r="F4" s="1">
        <v>2</v>
      </c>
      <c r="G4" s="9" t="s">
        <v>8</v>
      </c>
    </row>
    <row r="5" spans="1:7" ht="32" x14ac:dyDescent="0.2">
      <c r="A5" s="1">
        <v>3</v>
      </c>
      <c r="B5" s="4">
        <f t="shared" ref="B5:B19" si="1">B4+7</f>
        <v>42418</v>
      </c>
      <c r="C5" s="6">
        <f t="shared" ref="C5:C19" si="2">C4-D4</f>
        <v>70</v>
      </c>
      <c r="D5" s="1">
        <v>5</v>
      </c>
      <c r="E5" s="1">
        <f t="shared" si="0"/>
        <v>74</v>
      </c>
      <c r="F5" s="1">
        <v>4</v>
      </c>
      <c r="G5" s="8" t="s">
        <v>4</v>
      </c>
    </row>
    <row r="6" spans="1:7" x14ac:dyDescent="0.2">
      <c r="A6" s="1">
        <v>4</v>
      </c>
      <c r="B6" s="4">
        <f t="shared" si="1"/>
        <v>42425</v>
      </c>
      <c r="C6" s="6">
        <f t="shared" si="2"/>
        <v>65</v>
      </c>
      <c r="D6" s="1">
        <v>5</v>
      </c>
      <c r="E6" s="1">
        <f t="shared" si="0"/>
        <v>72</v>
      </c>
      <c r="F6" s="1">
        <v>2</v>
      </c>
      <c r="G6" s="8" t="s">
        <v>5</v>
      </c>
    </row>
    <row r="7" spans="1:7" x14ac:dyDescent="0.2">
      <c r="A7" s="1">
        <v>5</v>
      </c>
      <c r="B7" s="4">
        <f t="shared" si="1"/>
        <v>42432</v>
      </c>
      <c r="C7" s="6">
        <f t="shared" si="2"/>
        <v>60</v>
      </c>
      <c r="D7" s="1">
        <v>5</v>
      </c>
      <c r="E7" s="1">
        <f t="shared" si="0"/>
        <v>68</v>
      </c>
      <c r="F7" s="1">
        <v>4</v>
      </c>
      <c r="G7" s="8" t="s">
        <v>6</v>
      </c>
    </row>
    <row r="8" spans="1:7" x14ac:dyDescent="0.2">
      <c r="A8" s="1">
        <v>6</v>
      </c>
      <c r="B8" s="4">
        <f t="shared" si="1"/>
        <v>42439</v>
      </c>
      <c r="C8" s="6">
        <f t="shared" si="2"/>
        <v>55</v>
      </c>
      <c r="D8" s="1">
        <v>5</v>
      </c>
      <c r="E8" s="1">
        <f t="shared" si="0"/>
        <v>65</v>
      </c>
      <c r="F8" s="1">
        <v>3</v>
      </c>
      <c r="G8" s="8" t="s">
        <v>7</v>
      </c>
    </row>
    <row r="9" spans="1:7" ht="32" x14ac:dyDescent="0.2">
      <c r="A9" s="1">
        <v>7</v>
      </c>
      <c r="B9" s="4">
        <f t="shared" si="1"/>
        <v>42446</v>
      </c>
      <c r="C9" s="6">
        <f t="shared" si="2"/>
        <v>50</v>
      </c>
      <c r="D9" s="1">
        <v>5</v>
      </c>
      <c r="E9" s="1">
        <f t="shared" si="0"/>
        <v>62</v>
      </c>
      <c r="F9" s="1">
        <v>3</v>
      </c>
      <c r="G9" s="8" t="s">
        <v>9</v>
      </c>
    </row>
    <row r="10" spans="1:7" ht="33" thickBot="1" x14ac:dyDescent="0.25">
      <c r="A10" s="1">
        <v>8</v>
      </c>
      <c r="B10" s="4">
        <f t="shared" si="1"/>
        <v>42453</v>
      </c>
      <c r="C10" s="6">
        <f t="shared" si="2"/>
        <v>45</v>
      </c>
      <c r="D10" s="1">
        <v>5</v>
      </c>
      <c r="E10" s="1">
        <f t="shared" si="0"/>
        <v>60</v>
      </c>
      <c r="F10" s="1">
        <v>2</v>
      </c>
      <c r="G10" s="8" t="s">
        <v>10</v>
      </c>
    </row>
    <row r="11" spans="1:7" x14ac:dyDescent="0.2">
      <c r="A11" s="10">
        <v>9</v>
      </c>
      <c r="B11" s="11">
        <f t="shared" si="1"/>
        <v>42460</v>
      </c>
      <c r="C11" s="12">
        <f t="shared" si="2"/>
        <v>40</v>
      </c>
      <c r="D11" s="10">
        <v>5</v>
      </c>
      <c r="E11" s="10">
        <f t="shared" si="0"/>
        <v>59</v>
      </c>
      <c r="F11" s="10">
        <v>1</v>
      </c>
      <c r="G11" s="13" t="s">
        <v>16</v>
      </c>
    </row>
    <row r="12" spans="1:7" x14ac:dyDescent="0.2">
      <c r="A12" s="1">
        <v>10</v>
      </c>
      <c r="B12" s="4">
        <f t="shared" si="1"/>
        <v>42467</v>
      </c>
      <c r="C12" s="6">
        <f t="shared" si="2"/>
        <v>35</v>
      </c>
      <c r="D12" s="1">
        <v>5</v>
      </c>
      <c r="E12" s="1">
        <f t="shared" si="0"/>
        <v>50</v>
      </c>
      <c r="F12" s="15">
        <f>VALUE('Martino N.'!C3)+VALUE('Manisha S.'!C3)+VALUE('Nayeem B.'!C3)+VALUE('Eric H.'!C3)</f>
        <v>9</v>
      </c>
    </row>
    <row r="13" spans="1:7" x14ac:dyDescent="0.2">
      <c r="A13" s="1">
        <v>11</v>
      </c>
      <c r="B13" s="4">
        <f t="shared" si="1"/>
        <v>42474</v>
      </c>
      <c r="C13" s="6">
        <f t="shared" si="2"/>
        <v>30</v>
      </c>
      <c r="D13" s="1">
        <v>5</v>
      </c>
      <c r="E13" s="1">
        <f t="shared" si="0"/>
        <v>43</v>
      </c>
      <c r="F13" s="15">
        <f>VALUE('Martino N.'!C4)+VALUE('Manisha S.'!C4)+VALUE('Nayeem B.'!C4)+VALUE('Eric H.'!C4)</f>
        <v>7</v>
      </c>
    </row>
    <row r="14" spans="1:7" x14ac:dyDescent="0.2">
      <c r="A14" s="1">
        <v>12</v>
      </c>
      <c r="B14" s="4">
        <f t="shared" si="1"/>
        <v>42481</v>
      </c>
      <c r="C14" s="6">
        <f t="shared" si="2"/>
        <v>25</v>
      </c>
      <c r="D14" s="1">
        <v>5</v>
      </c>
      <c r="E14" s="1">
        <f t="shared" si="0"/>
        <v>35</v>
      </c>
      <c r="F14" s="15">
        <f>VALUE('Martino N.'!C5)+VALUE('Manisha S.'!C5)+VALUE('Nayeem B.'!C5)+VALUE('Eric H.'!C5)</f>
        <v>8</v>
      </c>
    </row>
    <row r="15" spans="1:7" x14ac:dyDescent="0.2">
      <c r="A15" s="1">
        <v>13</v>
      </c>
      <c r="B15" s="4">
        <f t="shared" si="1"/>
        <v>42488</v>
      </c>
      <c r="C15" s="6">
        <f t="shared" si="2"/>
        <v>20</v>
      </c>
      <c r="D15" s="1">
        <v>5</v>
      </c>
      <c r="E15" s="1">
        <f t="shared" si="0"/>
        <v>33</v>
      </c>
      <c r="F15" s="15">
        <f>VALUE('Martino N.'!C6)+VALUE('Manisha S.'!C6)+VALUE('Nayeem B.'!C6)+VALUE('Eric H.'!C6)</f>
        <v>2</v>
      </c>
    </row>
    <row r="16" spans="1:7" x14ac:dyDescent="0.2">
      <c r="A16" s="1">
        <v>14</v>
      </c>
      <c r="B16" s="4">
        <f t="shared" si="1"/>
        <v>42495</v>
      </c>
      <c r="C16" s="6">
        <f t="shared" si="2"/>
        <v>15</v>
      </c>
      <c r="D16" s="1">
        <v>5</v>
      </c>
      <c r="E16" s="1">
        <f t="shared" si="0"/>
        <v>25</v>
      </c>
      <c r="F16" s="15">
        <f>VALUE('Martino N.'!C7)+VALUE('Manisha S.'!C7)+VALUE('Nayeem B.'!C7)+VALUE('Eric H.'!C7)</f>
        <v>8</v>
      </c>
    </row>
    <row r="17" spans="1:6" x14ac:dyDescent="0.2">
      <c r="A17" s="1">
        <v>15</v>
      </c>
      <c r="B17" s="4">
        <f t="shared" si="1"/>
        <v>42502</v>
      </c>
      <c r="C17" s="6">
        <f t="shared" si="2"/>
        <v>10</v>
      </c>
      <c r="D17" s="1">
        <v>5</v>
      </c>
      <c r="E17" s="1">
        <f t="shared" si="0"/>
        <v>15</v>
      </c>
      <c r="F17" s="15">
        <f>VALUE('Martino N.'!C8)+VALUE('Manisha S.'!C8)+VALUE('Nayeem B.'!C8)+VALUE('Eric H.'!C8)</f>
        <v>10</v>
      </c>
    </row>
    <row r="18" spans="1:6" x14ac:dyDescent="0.2">
      <c r="A18" s="1">
        <v>16</v>
      </c>
      <c r="B18" s="4">
        <f t="shared" si="1"/>
        <v>42509</v>
      </c>
      <c r="C18" s="6">
        <f t="shared" si="2"/>
        <v>5</v>
      </c>
      <c r="D18" s="1">
        <v>5</v>
      </c>
      <c r="E18" s="1">
        <f t="shared" si="0"/>
        <v>4</v>
      </c>
      <c r="F18" s="15">
        <f>VALUE('Martino N.'!C9)+VALUE('Manisha S.'!C9)+VALUE('Nayeem B.'!C9)+VALUE('Eric H.'!C9)</f>
        <v>11</v>
      </c>
    </row>
    <row r="19" spans="1:6" x14ac:dyDescent="0.2">
      <c r="A19" s="1">
        <v>17</v>
      </c>
      <c r="B19" s="4">
        <f t="shared" si="1"/>
        <v>42516</v>
      </c>
      <c r="C19" s="6">
        <f t="shared" si="2"/>
        <v>0</v>
      </c>
      <c r="E19" s="1">
        <f t="shared" si="0"/>
        <v>-20</v>
      </c>
      <c r="F19" s="15">
        <f>VALUE('Martino N.'!C10)+VALUE('Manisha S.'!C10)+VALUE('Nayeem B.'!C10)+VALUE('Eric H.'!C10)</f>
        <v>24</v>
      </c>
    </row>
  </sheetData>
  <mergeCells count="1">
    <mergeCell ref="A1:G1"/>
  </mergeCells>
  <pageMargins left="0.7" right="0.7" top="0.75" bottom="0.75" header="0.3" footer="0.3"/>
  <pageSetup orientation="portrait" horizontalDpi="0" verticalDpi="0"/>
  <ignoredErrors>
    <ignoredError sqref="B3:C3 E3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"/>
    </sheetView>
  </sheetViews>
  <sheetFormatPr baseColWidth="10" defaultRowHeight="16" x14ac:dyDescent="0.2"/>
  <cols>
    <col min="1" max="1" width="10.83203125" style="14"/>
    <col min="2" max="2" width="16.33203125" style="14" customWidth="1"/>
    <col min="3" max="3" width="12.83203125" style="14" customWidth="1"/>
    <col min="4" max="4" width="15" style="14" customWidth="1"/>
    <col min="5" max="6" width="17.1640625" style="14" customWidth="1"/>
    <col min="7" max="7" width="34.6640625" style="14" customWidth="1"/>
  </cols>
  <sheetData>
    <row r="1" spans="1:7" x14ac:dyDescent="0.2">
      <c r="A1" s="19" t="s">
        <v>41</v>
      </c>
      <c r="B1" s="19"/>
      <c r="C1" s="19"/>
      <c r="D1" s="19"/>
      <c r="E1" s="19"/>
      <c r="F1" s="19"/>
      <c r="G1" s="19"/>
    </row>
    <row r="2" spans="1:7" x14ac:dyDescent="0.2">
      <c r="A2" s="14" t="s">
        <v>19</v>
      </c>
      <c r="B2" s="14" t="s">
        <v>20</v>
      </c>
      <c r="C2" s="14" t="s">
        <v>21</v>
      </c>
      <c r="D2" s="14" t="s">
        <v>22</v>
      </c>
      <c r="E2" s="14" t="s">
        <v>39</v>
      </c>
      <c r="F2" s="14" t="s">
        <v>40</v>
      </c>
      <c r="G2" s="14" t="s">
        <v>1</v>
      </c>
    </row>
    <row r="3" spans="1:7" x14ac:dyDescent="0.2">
      <c r="A3" s="14">
        <v>9</v>
      </c>
      <c r="B3" s="16">
        <v>42460</v>
      </c>
      <c r="C3" s="14">
        <v>2</v>
      </c>
      <c r="D3" s="14">
        <v>2</v>
      </c>
      <c r="E3" s="14">
        <v>14</v>
      </c>
      <c r="F3" s="14">
        <v>14</v>
      </c>
      <c r="G3" s="14" t="s">
        <v>23</v>
      </c>
    </row>
    <row r="4" spans="1:7" x14ac:dyDescent="0.2">
      <c r="A4" s="14">
        <v>10</v>
      </c>
      <c r="B4" s="16">
        <f>B3+7</f>
        <v>42467</v>
      </c>
      <c r="C4" s="14">
        <v>2</v>
      </c>
      <c r="D4" s="14">
        <v>2</v>
      </c>
      <c r="E4" s="14">
        <f>E3-C3</f>
        <v>12</v>
      </c>
      <c r="F4" s="14">
        <f>F3-D3</f>
        <v>12</v>
      </c>
      <c r="G4" s="14" t="s">
        <v>31</v>
      </c>
    </row>
    <row r="5" spans="1:7" x14ac:dyDescent="0.2">
      <c r="A5" s="14">
        <v>11</v>
      </c>
      <c r="B5" s="16">
        <f t="shared" ref="B5:B10" si="0">B4+7</f>
        <v>42474</v>
      </c>
      <c r="C5" s="14">
        <v>2</v>
      </c>
      <c r="D5" s="14">
        <v>2</v>
      </c>
      <c r="E5" s="14">
        <f t="shared" ref="E5:E10" si="1">E4-C4</f>
        <v>10</v>
      </c>
      <c r="F5" s="14">
        <f t="shared" ref="F5:F9" si="2">F4-D4</f>
        <v>10</v>
      </c>
      <c r="G5" s="14" t="s">
        <v>32</v>
      </c>
    </row>
    <row r="6" spans="1:7" x14ac:dyDescent="0.2">
      <c r="A6" s="14">
        <v>12</v>
      </c>
      <c r="B6" s="16">
        <f t="shared" si="0"/>
        <v>42481</v>
      </c>
      <c r="C6" s="14">
        <v>0</v>
      </c>
      <c r="D6" s="14">
        <v>2</v>
      </c>
      <c r="E6" s="14">
        <f t="shared" si="1"/>
        <v>8</v>
      </c>
      <c r="F6" s="14">
        <f t="shared" si="2"/>
        <v>8</v>
      </c>
    </row>
    <row r="7" spans="1:7" x14ac:dyDescent="0.2">
      <c r="A7" s="14">
        <v>13</v>
      </c>
      <c r="B7" s="16">
        <f t="shared" si="0"/>
        <v>42488</v>
      </c>
      <c r="C7" s="14">
        <v>4</v>
      </c>
      <c r="D7" s="14">
        <v>2</v>
      </c>
      <c r="E7" s="14">
        <f t="shared" si="1"/>
        <v>8</v>
      </c>
      <c r="F7" s="14">
        <f t="shared" si="2"/>
        <v>6</v>
      </c>
      <c r="G7" s="14" t="s">
        <v>24</v>
      </c>
    </row>
    <row r="8" spans="1:7" x14ac:dyDescent="0.2">
      <c r="A8" s="14">
        <v>14</v>
      </c>
      <c r="B8" s="16">
        <f t="shared" si="0"/>
        <v>42495</v>
      </c>
      <c r="C8" s="14">
        <v>4</v>
      </c>
      <c r="D8" s="14">
        <v>2</v>
      </c>
      <c r="E8" s="14">
        <f t="shared" si="1"/>
        <v>4</v>
      </c>
      <c r="F8" s="14">
        <f t="shared" si="2"/>
        <v>4</v>
      </c>
      <c r="G8" s="14" t="s">
        <v>25</v>
      </c>
    </row>
    <row r="9" spans="1:7" x14ac:dyDescent="0.2">
      <c r="A9" s="14">
        <v>15</v>
      </c>
      <c r="B9" s="16">
        <f t="shared" si="0"/>
        <v>42502</v>
      </c>
      <c r="C9" s="14">
        <v>3</v>
      </c>
      <c r="D9" s="14">
        <v>2</v>
      </c>
      <c r="E9" s="14">
        <f t="shared" si="1"/>
        <v>0</v>
      </c>
      <c r="F9" s="14">
        <f t="shared" si="2"/>
        <v>2</v>
      </c>
      <c r="G9" s="14" t="s">
        <v>25</v>
      </c>
    </row>
    <row r="10" spans="1:7" x14ac:dyDescent="0.2">
      <c r="A10" s="14">
        <v>16</v>
      </c>
      <c r="B10" s="16">
        <f t="shared" si="0"/>
        <v>42509</v>
      </c>
      <c r="C10" s="14">
        <v>12</v>
      </c>
      <c r="D10" s="14">
        <v>2</v>
      </c>
      <c r="E10" s="14">
        <f t="shared" si="1"/>
        <v>-3</v>
      </c>
      <c r="F10" s="14">
        <f>F9-D9</f>
        <v>0</v>
      </c>
      <c r="G10" s="14" t="s">
        <v>26</v>
      </c>
    </row>
    <row r="11" spans="1:7" x14ac:dyDescent="0.2">
      <c r="B11" s="16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H21" sqref="H21"/>
    </sheetView>
  </sheetViews>
  <sheetFormatPr baseColWidth="10" defaultRowHeight="16" x14ac:dyDescent="0.2"/>
  <cols>
    <col min="2" max="2" width="12.33203125" customWidth="1"/>
    <col min="3" max="3" width="12.83203125" customWidth="1"/>
    <col min="4" max="4" width="18.1640625" bestFit="1" customWidth="1"/>
    <col min="5" max="6" width="18.1640625" customWidth="1"/>
    <col min="7" max="7" width="33.6640625" customWidth="1"/>
  </cols>
  <sheetData>
    <row r="1" spans="1:9" x14ac:dyDescent="0.2">
      <c r="A1" s="19" t="s">
        <v>18</v>
      </c>
      <c r="B1" s="19"/>
      <c r="C1" s="19"/>
      <c r="D1" s="19"/>
      <c r="E1" s="19"/>
      <c r="F1" s="19"/>
      <c r="G1" s="19"/>
    </row>
    <row r="2" spans="1:9" x14ac:dyDescent="0.2">
      <c r="A2" t="s">
        <v>19</v>
      </c>
      <c r="B2" t="s">
        <v>20</v>
      </c>
      <c r="C2" t="s">
        <v>21</v>
      </c>
      <c r="D2" t="s">
        <v>22</v>
      </c>
      <c r="E2" s="14" t="s">
        <v>39</v>
      </c>
      <c r="F2" s="14" t="s">
        <v>40</v>
      </c>
      <c r="G2" t="s">
        <v>1</v>
      </c>
    </row>
    <row r="3" spans="1:9" x14ac:dyDescent="0.2">
      <c r="A3">
        <v>9</v>
      </c>
      <c r="B3" s="17">
        <v>42460</v>
      </c>
      <c r="C3">
        <v>2</v>
      </c>
      <c r="D3">
        <v>2</v>
      </c>
      <c r="E3" s="14">
        <v>14</v>
      </c>
      <c r="F3" s="14">
        <v>14</v>
      </c>
      <c r="G3" t="s">
        <v>27</v>
      </c>
    </row>
    <row r="4" spans="1:9" x14ac:dyDescent="0.2">
      <c r="A4">
        <v>10</v>
      </c>
      <c r="B4" s="17">
        <f>B3+7</f>
        <v>42467</v>
      </c>
      <c r="C4">
        <v>2</v>
      </c>
      <c r="D4">
        <v>2</v>
      </c>
      <c r="E4" s="14">
        <f>E3-C3</f>
        <v>12</v>
      </c>
      <c r="F4" s="14">
        <f>F3-D3</f>
        <v>12</v>
      </c>
      <c r="G4" t="s">
        <v>28</v>
      </c>
    </row>
    <row r="5" spans="1:9" x14ac:dyDescent="0.2">
      <c r="A5">
        <v>11</v>
      </c>
      <c r="B5" s="17">
        <f t="shared" ref="B5:B10" si="0">B4+7</f>
        <v>42474</v>
      </c>
      <c r="C5">
        <v>0</v>
      </c>
      <c r="D5">
        <v>2</v>
      </c>
      <c r="E5" s="14">
        <f t="shared" ref="E5:F10" si="1">E4-C4</f>
        <v>10</v>
      </c>
      <c r="F5" s="14">
        <f t="shared" si="1"/>
        <v>10</v>
      </c>
    </row>
    <row r="6" spans="1:9" x14ac:dyDescent="0.2">
      <c r="A6">
        <v>12</v>
      </c>
      <c r="B6" s="17">
        <f t="shared" si="0"/>
        <v>42481</v>
      </c>
      <c r="C6">
        <v>0</v>
      </c>
      <c r="D6">
        <v>2</v>
      </c>
      <c r="E6" s="14">
        <f t="shared" si="1"/>
        <v>10</v>
      </c>
      <c r="F6" s="14">
        <f t="shared" si="1"/>
        <v>8</v>
      </c>
    </row>
    <row r="7" spans="1:9" x14ac:dyDescent="0.2">
      <c r="A7">
        <v>13</v>
      </c>
      <c r="B7" s="17">
        <f t="shared" si="0"/>
        <v>42488</v>
      </c>
      <c r="C7">
        <v>2</v>
      </c>
      <c r="D7">
        <v>2</v>
      </c>
      <c r="E7" s="14">
        <f t="shared" si="1"/>
        <v>10</v>
      </c>
      <c r="F7" s="14">
        <f t="shared" si="1"/>
        <v>6</v>
      </c>
      <c r="G7" t="s">
        <v>29</v>
      </c>
    </row>
    <row r="8" spans="1:9" x14ac:dyDescent="0.2">
      <c r="A8">
        <v>14</v>
      </c>
      <c r="B8" s="17">
        <f t="shared" si="0"/>
        <v>42495</v>
      </c>
      <c r="C8">
        <v>2</v>
      </c>
      <c r="D8">
        <v>2</v>
      </c>
      <c r="E8" s="14">
        <f t="shared" si="1"/>
        <v>8</v>
      </c>
      <c r="F8" s="14">
        <f t="shared" si="1"/>
        <v>4</v>
      </c>
      <c r="G8" t="s">
        <v>30</v>
      </c>
    </row>
    <row r="9" spans="1:9" x14ac:dyDescent="0.2">
      <c r="A9">
        <v>15</v>
      </c>
      <c r="B9" s="17">
        <f t="shared" si="0"/>
        <v>42502</v>
      </c>
      <c r="C9">
        <v>2</v>
      </c>
      <c r="D9">
        <v>2</v>
      </c>
      <c r="E9" s="14">
        <f t="shared" si="1"/>
        <v>6</v>
      </c>
      <c r="F9" s="14">
        <f t="shared" si="1"/>
        <v>2</v>
      </c>
      <c r="G9" t="s">
        <v>30</v>
      </c>
    </row>
    <row r="10" spans="1:9" x14ac:dyDescent="0.2">
      <c r="A10">
        <v>16</v>
      </c>
      <c r="B10" s="17">
        <f t="shared" si="0"/>
        <v>42509</v>
      </c>
      <c r="C10">
        <v>2</v>
      </c>
      <c r="D10">
        <v>2</v>
      </c>
      <c r="E10" s="14">
        <f t="shared" si="1"/>
        <v>4</v>
      </c>
      <c r="F10" s="14">
        <f>F9-D9</f>
        <v>0</v>
      </c>
      <c r="G10" t="s">
        <v>30</v>
      </c>
    </row>
    <row r="13" spans="1:9" x14ac:dyDescent="0.2">
      <c r="I13" s="14"/>
    </row>
  </sheetData>
  <mergeCells count="1">
    <mergeCell ref="A1:G1"/>
  </mergeCells>
  <pageMargins left="0.7" right="0.7" top="0.75" bottom="0.75" header="0.3" footer="0.3"/>
  <ignoredErrors>
    <ignoredError sqref="B3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6" sqref="G6"/>
    </sheetView>
  </sheetViews>
  <sheetFormatPr baseColWidth="10" defaultRowHeight="16" x14ac:dyDescent="0.2"/>
  <cols>
    <col min="1" max="1" width="10.83203125" style="14" customWidth="1"/>
    <col min="2" max="2" width="12.33203125" style="14" customWidth="1"/>
    <col min="3" max="3" width="14" style="14" customWidth="1"/>
    <col min="4" max="6" width="14.6640625" style="14" customWidth="1"/>
    <col min="7" max="7" width="44.33203125" style="14" customWidth="1"/>
  </cols>
  <sheetData>
    <row r="1" spans="1:7" x14ac:dyDescent="0.2">
      <c r="A1" s="19" t="s">
        <v>42</v>
      </c>
      <c r="B1" s="19"/>
      <c r="C1" s="19"/>
      <c r="D1" s="19"/>
      <c r="E1" s="19"/>
      <c r="F1" s="19"/>
      <c r="G1" s="19"/>
    </row>
    <row r="2" spans="1:7" x14ac:dyDescent="0.2">
      <c r="A2" s="14" t="s">
        <v>19</v>
      </c>
      <c r="B2" s="14" t="s">
        <v>20</v>
      </c>
      <c r="C2" s="14" t="s">
        <v>21</v>
      </c>
      <c r="D2" s="14" t="s">
        <v>22</v>
      </c>
      <c r="E2" s="14" t="s">
        <v>39</v>
      </c>
      <c r="F2" s="14" t="s">
        <v>40</v>
      </c>
      <c r="G2" s="14" t="s">
        <v>1</v>
      </c>
    </row>
    <row r="3" spans="1:7" x14ac:dyDescent="0.2">
      <c r="A3" s="14">
        <v>9</v>
      </c>
      <c r="B3" s="16">
        <v>42460</v>
      </c>
      <c r="C3" s="14">
        <v>3</v>
      </c>
      <c r="D3" s="14">
        <v>2</v>
      </c>
      <c r="E3" s="14">
        <v>14</v>
      </c>
      <c r="F3" s="14">
        <v>14</v>
      </c>
      <c r="G3" s="14" t="s">
        <v>33</v>
      </c>
    </row>
    <row r="4" spans="1:7" x14ac:dyDescent="0.2">
      <c r="A4" s="14">
        <v>10</v>
      </c>
      <c r="B4" s="16">
        <f>B3+7</f>
        <v>42467</v>
      </c>
      <c r="C4" s="14">
        <v>1</v>
      </c>
      <c r="D4" s="14">
        <v>2</v>
      </c>
      <c r="E4" s="14">
        <f>E3-C3</f>
        <v>11</v>
      </c>
      <c r="F4" s="14">
        <f>F3-D3</f>
        <v>12</v>
      </c>
      <c r="G4" s="14" t="s">
        <v>43</v>
      </c>
    </row>
    <row r="5" spans="1:7" x14ac:dyDescent="0.2">
      <c r="A5" s="14">
        <v>11</v>
      </c>
      <c r="B5" s="16">
        <f t="shared" ref="B5:B10" si="0">B4+7</f>
        <v>42474</v>
      </c>
      <c r="C5" s="14">
        <v>4</v>
      </c>
      <c r="D5" s="14">
        <v>2</v>
      </c>
      <c r="E5" s="14">
        <f t="shared" ref="E5:F10" si="1">E4-C4</f>
        <v>10</v>
      </c>
      <c r="F5" s="14">
        <f t="shared" si="1"/>
        <v>10</v>
      </c>
      <c r="G5" s="14" t="s">
        <v>35</v>
      </c>
    </row>
    <row r="6" spans="1:7" x14ac:dyDescent="0.2">
      <c r="A6" s="14">
        <v>12</v>
      </c>
      <c r="B6" s="16">
        <f t="shared" si="0"/>
        <v>42481</v>
      </c>
      <c r="C6" s="14">
        <v>2</v>
      </c>
      <c r="D6" s="14">
        <v>2</v>
      </c>
      <c r="E6" s="14">
        <f t="shared" si="1"/>
        <v>6</v>
      </c>
      <c r="F6" s="14">
        <f t="shared" si="1"/>
        <v>8</v>
      </c>
      <c r="G6" s="14" t="s">
        <v>44</v>
      </c>
    </row>
    <row r="7" spans="1:7" x14ac:dyDescent="0.2">
      <c r="A7" s="14">
        <v>13</v>
      </c>
      <c r="B7" s="16">
        <f t="shared" si="0"/>
        <v>42488</v>
      </c>
      <c r="C7" s="14">
        <v>2</v>
      </c>
      <c r="D7" s="14">
        <v>2</v>
      </c>
      <c r="E7" s="14">
        <f t="shared" si="1"/>
        <v>4</v>
      </c>
      <c r="F7" s="14">
        <f t="shared" si="1"/>
        <v>6</v>
      </c>
      <c r="G7" s="14" t="s">
        <v>44</v>
      </c>
    </row>
    <row r="8" spans="1:7" x14ac:dyDescent="0.2">
      <c r="A8" s="14">
        <v>14</v>
      </c>
      <c r="B8" s="16">
        <f t="shared" si="0"/>
        <v>42495</v>
      </c>
      <c r="C8" s="14">
        <v>2</v>
      </c>
      <c r="D8" s="14">
        <v>2</v>
      </c>
      <c r="E8" s="14">
        <f t="shared" si="1"/>
        <v>2</v>
      </c>
      <c r="F8" s="14">
        <f t="shared" si="1"/>
        <v>4</v>
      </c>
      <c r="G8" s="14" t="s">
        <v>44</v>
      </c>
    </row>
    <row r="9" spans="1:7" x14ac:dyDescent="0.2">
      <c r="A9" s="14">
        <v>15</v>
      </c>
      <c r="B9" s="16">
        <f t="shared" si="0"/>
        <v>42502</v>
      </c>
      <c r="C9" s="14">
        <v>4</v>
      </c>
      <c r="D9" s="14">
        <v>2</v>
      </c>
      <c r="E9" s="14">
        <f t="shared" si="1"/>
        <v>0</v>
      </c>
      <c r="F9" s="14">
        <f t="shared" si="1"/>
        <v>2</v>
      </c>
      <c r="G9" s="14" t="s">
        <v>44</v>
      </c>
    </row>
    <row r="10" spans="1:7" x14ac:dyDescent="0.2">
      <c r="A10" s="14">
        <v>16</v>
      </c>
      <c r="B10" s="16">
        <f t="shared" si="0"/>
        <v>42509</v>
      </c>
      <c r="C10" s="14">
        <v>8</v>
      </c>
      <c r="D10" s="14">
        <v>2</v>
      </c>
      <c r="E10" s="14">
        <f t="shared" si="1"/>
        <v>-4</v>
      </c>
      <c r="F10" s="14">
        <f>F9-D9</f>
        <v>0</v>
      </c>
      <c r="G10" s="14" t="s">
        <v>26</v>
      </c>
    </row>
    <row r="11" spans="1:7" x14ac:dyDescent="0.2">
      <c r="B11" s="16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I21" sqref="I21"/>
    </sheetView>
  </sheetViews>
  <sheetFormatPr baseColWidth="10" defaultRowHeight="16" x14ac:dyDescent="0.2"/>
  <cols>
    <col min="1" max="1" width="10.83203125" style="14"/>
    <col min="2" max="2" width="12.33203125" style="14" customWidth="1"/>
    <col min="3" max="3" width="12.83203125" style="14" customWidth="1"/>
    <col min="4" max="4" width="18.1640625" style="14" bestFit="1" customWidth="1"/>
    <col min="5" max="6" width="18.1640625" style="14" customWidth="1"/>
    <col min="7" max="7" width="34.33203125" style="14" customWidth="1"/>
  </cols>
  <sheetData>
    <row r="1" spans="1:7" x14ac:dyDescent="0.2">
      <c r="A1" s="19" t="s">
        <v>17</v>
      </c>
      <c r="B1" s="19"/>
      <c r="C1" s="19"/>
      <c r="D1" s="19"/>
      <c r="E1" s="19"/>
      <c r="F1" s="19"/>
      <c r="G1" s="19"/>
    </row>
    <row r="2" spans="1:7" x14ac:dyDescent="0.2">
      <c r="A2" s="14" t="s">
        <v>19</v>
      </c>
      <c r="B2" s="14" t="s">
        <v>20</v>
      </c>
      <c r="C2" s="14" t="s">
        <v>21</v>
      </c>
      <c r="D2" s="14" t="s">
        <v>22</v>
      </c>
      <c r="E2" s="14" t="s">
        <v>39</v>
      </c>
      <c r="F2" s="14" t="s">
        <v>40</v>
      </c>
      <c r="G2" s="14" t="s">
        <v>1</v>
      </c>
    </row>
    <row r="3" spans="1:7" x14ac:dyDescent="0.2">
      <c r="A3" s="14">
        <v>9</v>
      </c>
      <c r="B3" s="16">
        <v>42460</v>
      </c>
      <c r="C3" s="14">
        <v>2</v>
      </c>
      <c r="D3" s="14">
        <v>2</v>
      </c>
      <c r="E3" s="14">
        <v>14</v>
      </c>
      <c r="F3" s="14">
        <v>14</v>
      </c>
      <c r="G3" s="14" t="s">
        <v>34</v>
      </c>
    </row>
    <row r="4" spans="1:7" x14ac:dyDescent="0.2">
      <c r="A4" s="14">
        <v>10</v>
      </c>
      <c r="B4" s="16">
        <f>B3+7</f>
        <v>42467</v>
      </c>
      <c r="C4" s="14">
        <v>2</v>
      </c>
      <c r="D4" s="14">
        <v>2</v>
      </c>
      <c r="E4" s="14">
        <f>E3-C3</f>
        <v>12</v>
      </c>
      <c r="F4" s="14">
        <f>F3-D3</f>
        <v>12</v>
      </c>
      <c r="G4" s="14" t="s">
        <v>36</v>
      </c>
    </row>
    <row r="5" spans="1:7" x14ac:dyDescent="0.2">
      <c r="A5" s="14">
        <v>11</v>
      </c>
      <c r="B5" s="16">
        <f t="shared" ref="B5:B10" si="0">B4+7</f>
        <v>42474</v>
      </c>
      <c r="C5" s="14">
        <v>2</v>
      </c>
      <c r="D5" s="14">
        <v>2</v>
      </c>
      <c r="E5" s="14">
        <f t="shared" ref="E5:F10" si="1">E4-C4</f>
        <v>10</v>
      </c>
      <c r="F5" s="14">
        <f t="shared" si="1"/>
        <v>10</v>
      </c>
      <c r="G5" s="14" t="s">
        <v>37</v>
      </c>
    </row>
    <row r="6" spans="1:7" x14ac:dyDescent="0.2">
      <c r="A6" s="14">
        <v>12</v>
      </c>
      <c r="B6" s="16">
        <f t="shared" si="0"/>
        <v>42481</v>
      </c>
      <c r="C6" s="14">
        <v>0</v>
      </c>
      <c r="D6" s="14">
        <v>2</v>
      </c>
      <c r="E6" s="14">
        <f t="shared" si="1"/>
        <v>8</v>
      </c>
      <c r="F6" s="14">
        <f t="shared" si="1"/>
        <v>8</v>
      </c>
    </row>
    <row r="7" spans="1:7" x14ac:dyDescent="0.2">
      <c r="A7" s="14">
        <v>13</v>
      </c>
      <c r="B7" s="16">
        <f t="shared" si="0"/>
        <v>42488</v>
      </c>
      <c r="C7" s="14">
        <v>0</v>
      </c>
      <c r="D7" s="14">
        <v>2</v>
      </c>
      <c r="E7" s="14">
        <f t="shared" si="1"/>
        <v>8</v>
      </c>
      <c r="F7" s="14">
        <f t="shared" si="1"/>
        <v>6</v>
      </c>
    </row>
    <row r="8" spans="1:7" x14ac:dyDescent="0.2">
      <c r="A8" s="14">
        <v>14</v>
      </c>
      <c r="B8" s="16">
        <f t="shared" si="0"/>
        <v>42495</v>
      </c>
      <c r="C8" s="14">
        <v>2</v>
      </c>
      <c r="D8" s="14">
        <v>2</v>
      </c>
      <c r="E8" s="14">
        <f t="shared" si="1"/>
        <v>8</v>
      </c>
      <c r="F8" s="14">
        <f t="shared" si="1"/>
        <v>4</v>
      </c>
      <c r="G8" s="14" t="s">
        <v>37</v>
      </c>
    </row>
    <row r="9" spans="1:7" x14ac:dyDescent="0.2">
      <c r="A9" s="14">
        <v>15</v>
      </c>
      <c r="B9" s="16">
        <f t="shared" si="0"/>
        <v>42502</v>
      </c>
      <c r="C9" s="14">
        <v>2</v>
      </c>
      <c r="D9" s="14">
        <v>2</v>
      </c>
      <c r="E9" s="14">
        <f t="shared" si="1"/>
        <v>6</v>
      </c>
      <c r="F9" s="14">
        <f t="shared" si="1"/>
        <v>2</v>
      </c>
      <c r="G9" s="14" t="s">
        <v>37</v>
      </c>
    </row>
    <row r="10" spans="1:7" x14ac:dyDescent="0.2">
      <c r="A10" s="14">
        <v>16</v>
      </c>
      <c r="B10" s="16">
        <f t="shared" si="0"/>
        <v>42509</v>
      </c>
      <c r="C10" s="14">
        <v>2</v>
      </c>
      <c r="D10" s="14">
        <v>2</v>
      </c>
      <c r="E10" s="14">
        <f t="shared" si="1"/>
        <v>4</v>
      </c>
      <c r="F10" s="14">
        <f>F9-D9</f>
        <v>0</v>
      </c>
      <c r="G10" s="14" t="s">
        <v>38</v>
      </c>
    </row>
    <row r="11" spans="1:7" x14ac:dyDescent="0.2">
      <c r="B11" s="16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Burndown Table</vt:lpstr>
      <vt:lpstr>Martino N.</vt:lpstr>
      <vt:lpstr>Manisha S.</vt:lpstr>
      <vt:lpstr>Nayeem B.</vt:lpstr>
      <vt:lpstr>Eric H.</vt:lpstr>
      <vt:lpstr>Burn Down Chart</vt:lpstr>
      <vt:lpstr>Planned vs Actual Work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2016-04-12T13:27:47Z</dcterms:created>
  <dcterms:modified xsi:type="dcterms:W3CDTF">2016-05-23T20:14:40Z</dcterms:modified>
</cp:coreProperties>
</file>